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D:\CONOR WORK\RENAL\"/>
    </mc:Choice>
  </mc:AlternateContent>
  <xr:revisionPtr revIDLastSave="0" documentId="8_{69E57A1F-9EC3-4144-9090-FB3673A2CA92}" xr6:coauthVersionLast="46" xr6:coauthVersionMax="46" xr10:uidLastSave="{00000000-0000-0000-0000-000000000000}"/>
  <bookViews>
    <workbookView xWindow="-120" yWindow="-120" windowWidth="24240" windowHeight="13140" tabRatio="914" xr2:uid="{00000000-000D-0000-FFFF-FFFF00000000}"/>
  </bookViews>
  <sheets>
    <sheet name="Introduction" sheetId="7" r:id="rId1"/>
    <sheet name="Master Pivot" sheetId="9" r:id="rId2"/>
    <sheet name="RRT Programme RAW DATA" sheetId="1" r:id="rId3"/>
    <sheet name="Econ_Level_ Clean" sheetId="2" r:id="rId4"/>
    <sheet name=" Exp Buc Share&amp;Pareto Analysis" sheetId="6" r:id="rId5"/>
    <sheet name="History&amp;Growth Trends Analysis" sheetId="8" r:id="rId6"/>
  </sheets>
  <definedNames>
    <definedName name="_xlnm._FilterDatabase" localSheetId="3" hidden="1">'Econ_Level_ Clean'!$A$1:$B$55</definedName>
    <definedName name="_xlnm._FilterDatabase" localSheetId="2" hidden="1">'RRT Programme RAW DATA'!$EM$1:$EM$225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8" l="1"/>
  <c r="K7" i="8" s="1"/>
  <c r="L7" i="8" s="1"/>
  <c r="J8" i="8"/>
  <c r="K8" i="8" s="1"/>
  <c r="L8" i="8" s="1"/>
  <c r="J9" i="8"/>
  <c r="K9" i="8" s="1"/>
  <c r="L9" i="8" s="1"/>
  <c r="J10" i="8"/>
  <c r="K10" i="8" s="1"/>
  <c r="L10" i="8" s="1"/>
  <c r="J11" i="8"/>
  <c r="K11" i="8" s="1"/>
  <c r="L11" i="8" s="1"/>
  <c r="J12" i="8"/>
  <c r="K12" i="8" s="1"/>
  <c r="L12" i="8" s="1"/>
  <c r="J13" i="8"/>
  <c r="K13" i="8" s="1"/>
  <c r="L13" i="8" s="1"/>
  <c r="J14" i="8"/>
  <c r="K14" i="8" s="1"/>
  <c r="L14" i="8" s="1"/>
  <c r="J15" i="8"/>
  <c r="K15" i="8"/>
  <c r="L15" i="8" s="1"/>
  <c r="J16" i="8"/>
  <c r="K16" i="8" s="1"/>
  <c r="L16" i="8" s="1"/>
  <c r="J17" i="8"/>
  <c r="K17" i="8" s="1"/>
  <c r="L17" i="8" s="1"/>
  <c r="J18" i="8"/>
  <c r="K18" i="8" s="1"/>
  <c r="L18" i="8" s="1"/>
  <c r="L6" i="8"/>
  <c r="K6" i="8"/>
  <c r="J6" i="8"/>
  <c r="I7" i="8"/>
  <c r="I8" i="8"/>
  <c r="I9" i="8"/>
  <c r="I10" i="8"/>
  <c r="I11" i="8"/>
  <c r="I12" i="8"/>
  <c r="I13" i="8"/>
  <c r="I14" i="8"/>
  <c r="I15" i="8"/>
  <c r="I16" i="8"/>
  <c r="I17" i="8"/>
  <c r="I18" i="8"/>
  <c r="H7" i="8"/>
  <c r="H10" i="8"/>
  <c r="H13" i="8"/>
  <c r="H14" i="8"/>
  <c r="H18" i="8"/>
  <c r="G7" i="8"/>
  <c r="G9" i="8"/>
  <c r="G10" i="8"/>
  <c r="G13" i="8"/>
  <c r="G14" i="8"/>
  <c r="G15" i="8"/>
  <c r="G18" i="8"/>
  <c r="F7" i="8"/>
  <c r="F8" i="8"/>
  <c r="F9" i="8"/>
  <c r="F10" i="8"/>
  <c r="F11" i="8"/>
  <c r="F12" i="8"/>
  <c r="F13" i="8"/>
  <c r="F14" i="8"/>
  <c r="F15" i="8"/>
  <c r="F16" i="8"/>
  <c r="F17" i="8"/>
  <c r="F18" i="8"/>
  <c r="I6" i="8"/>
  <c r="H6" i="8"/>
  <c r="G6" i="8"/>
  <c r="F6" i="8"/>
  <c r="O13" i="6"/>
  <c r="P16" i="6"/>
  <c r="O20" i="6"/>
  <c r="H9" i="6"/>
  <c r="I9" i="6"/>
  <c r="J9" i="6"/>
  <c r="K9" i="6"/>
  <c r="H10" i="6"/>
  <c r="I10" i="6"/>
  <c r="J10" i="6"/>
  <c r="K10" i="6"/>
  <c r="H11" i="6"/>
  <c r="I11" i="6"/>
  <c r="J11" i="6"/>
  <c r="K11" i="6"/>
  <c r="H12" i="6"/>
  <c r="I12" i="6"/>
  <c r="J12" i="6"/>
  <c r="K12" i="6"/>
  <c r="H13" i="6"/>
  <c r="I13" i="6"/>
  <c r="J13" i="6"/>
  <c r="K13" i="6"/>
  <c r="H14" i="6"/>
  <c r="I14" i="6"/>
  <c r="J14" i="6"/>
  <c r="K14" i="6"/>
  <c r="H15" i="6"/>
  <c r="I15" i="6"/>
  <c r="J15" i="6"/>
  <c r="K15" i="6"/>
  <c r="H16" i="6"/>
  <c r="I16" i="6"/>
  <c r="J16" i="6"/>
  <c r="K16" i="6"/>
  <c r="H17" i="6"/>
  <c r="I17" i="6"/>
  <c r="J17" i="6"/>
  <c r="K17" i="6"/>
  <c r="H18" i="6"/>
  <c r="I18" i="6"/>
  <c r="J18" i="6"/>
  <c r="K18" i="6"/>
  <c r="H19" i="6"/>
  <c r="I19" i="6"/>
  <c r="J19" i="6"/>
  <c r="K19" i="6"/>
  <c r="H20" i="6"/>
  <c r="I20" i="6"/>
  <c r="J20" i="6"/>
  <c r="K20" i="6"/>
  <c r="G9" i="6"/>
  <c r="G10" i="6"/>
  <c r="G11" i="6"/>
  <c r="G12" i="6"/>
  <c r="G13" i="6"/>
  <c r="G14" i="6"/>
  <c r="G15" i="6"/>
  <c r="G16" i="6"/>
  <c r="G17" i="6"/>
  <c r="G18" i="6"/>
  <c r="G19" i="6"/>
  <c r="G20" i="6"/>
  <c r="H8" i="6"/>
  <c r="M12" i="6" s="1"/>
  <c r="I8" i="6"/>
  <c r="N11" i="6" s="1"/>
  <c r="J8" i="6"/>
  <c r="O10" i="6" s="1"/>
  <c r="K8" i="6"/>
  <c r="P9" i="6" s="1"/>
  <c r="G8" i="6"/>
  <c r="L9" i="6" s="1"/>
  <c r="EM3" i="1"/>
  <c r="EM4" i="1"/>
  <c r="EM5" i="1"/>
  <c r="EM6" i="1"/>
  <c r="EM7" i="1"/>
  <c r="EM8" i="1"/>
  <c r="EM9" i="1"/>
  <c r="EM10" i="1"/>
  <c r="EM11" i="1"/>
  <c r="EM12" i="1"/>
  <c r="EM13" i="1"/>
  <c r="EM14" i="1"/>
  <c r="EM15" i="1"/>
  <c r="EM16" i="1"/>
  <c r="EM17" i="1"/>
  <c r="EM18" i="1"/>
  <c r="EM19" i="1"/>
  <c r="EM20" i="1"/>
  <c r="EM21" i="1"/>
  <c r="EM22" i="1"/>
  <c r="EM23" i="1"/>
  <c r="EM24" i="1"/>
  <c r="EM25" i="1"/>
  <c r="EM26" i="1"/>
  <c r="EM27" i="1"/>
  <c r="EM28" i="1"/>
  <c r="EM29" i="1"/>
  <c r="EM30" i="1"/>
  <c r="EM31" i="1"/>
  <c r="EM32" i="1"/>
  <c r="EM33" i="1"/>
  <c r="EM34" i="1"/>
  <c r="EM35" i="1"/>
  <c r="EM36" i="1"/>
  <c r="EM37" i="1"/>
  <c r="EM38" i="1"/>
  <c r="EM39" i="1"/>
  <c r="EM40" i="1"/>
  <c r="EM41" i="1"/>
  <c r="EM42" i="1"/>
  <c r="EM43" i="1"/>
  <c r="EM44" i="1"/>
  <c r="EM45" i="1"/>
  <c r="EM46" i="1"/>
  <c r="EM47" i="1"/>
  <c r="EM48" i="1"/>
  <c r="EM49" i="1"/>
  <c r="EM50" i="1"/>
  <c r="EM51" i="1"/>
  <c r="EM52" i="1"/>
  <c r="EM53" i="1"/>
  <c r="EM54" i="1"/>
  <c r="EM55" i="1"/>
  <c r="EM56" i="1"/>
  <c r="EM57" i="1"/>
  <c r="EM58" i="1"/>
  <c r="EM59" i="1"/>
  <c r="EM60" i="1"/>
  <c r="EM61" i="1"/>
  <c r="EM62" i="1"/>
  <c r="EM63" i="1"/>
  <c r="EM64" i="1"/>
  <c r="EM65" i="1"/>
  <c r="EM66" i="1"/>
  <c r="EM67" i="1"/>
  <c r="EM68" i="1"/>
  <c r="EM69" i="1"/>
  <c r="EM70" i="1"/>
  <c r="EM71" i="1"/>
  <c r="EM72" i="1"/>
  <c r="EM73" i="1"/>
  <c r="EM74" i="1"/>
  <c r="EM75" i="1"/>
  <c r="EM76" i="1"/>
  <c r="EM77" i="1"/>
  <c r="EM78" i="1"/>
  <c r="EM79" i="1"/>
  <c r="EM80" i="1"/>
  <c r="EM81" i="1"/>
  <c r="EM82" i="1"/>
  <c r="EM83" i="1"/>
  <c r="EM84" i="1"/>
  <c r="EM85" i="1"/>
  <c r="EM86" i="1"/>
  <c r="EM87" i="1"/>
  <c r="EM88" i="1"/>
  <c r="EM89" i="1"/>
  <c r="EM90" i="1"/>
  <c r="EM91" i="1"/>
  <c r="EM92" i="1"/>
  <c r="EM93" i="1"/>
  <c r="EM94" i="1"/>
  <c r="EM95" i="1"/>
  <c r="EM96" i="1"/>
  <c r="EM97" i="1"/>
  <c r="EM98" i="1"/>
  <c r="EM99" i="1"/>
  <c r="EM100" i="1"/>
  <c r="EM101" i="1"/>
  <c r="EM102" i="1"/>
  <c r="EM103" i="1"/>
  <c r="EM104" i="1"/>
  <c r="EM105" i="1"/>
  <c r="EM106" i="1"/>
  <c r="EM107" i="1"/>
  <c r="EM108" i="1"/>
  <c r="EM109" i="1"/>
  <c r="EM110" i="1"/>
  <c r="EM111" i="1"/>
  <c r="EM112" i="1"/>
  <c r="EM113" i="1"/>
  <c r="EM114" i="1"/>
  <c r="EM115" i="1"/>
  <c r="EM116" i="1"/>
  <c r="EM117" i="1"/>
  <c r="EM118" i="1"/>
  <c r="EM119" i="1"/>
  <c r="EM120" i="1"/>
  <c r="EM121" i="1"/>
  <c r="EM122" i="1"/>
  <c r="EM123" i="1"/>
  <c r="EM124" i="1"/>
  <c r="EM125" i="1"/>
  <c r="EM126" i="1"/>
  <c r="EM127" i="1"/>
  <c r="EM128" i="1"/>
  <c r="EM129" i="1"/>
  <c r="EM130" i="1"/>
  <c r="EM131" i="1"/>
  <c r="EM132" i="1"/>
  <c r="EM133" i="1"/>
  <c r="EM134" i="1"/>
  <c r="EM135" i="1"/>
  <c r="EM136" i="1"/>
  <c r="EM137" i="1"/>
  <c r="EM138" i="1"/>
  <c r="EM139" i="1"/>
  <c r="EM140" i="1"/>
  <c r="EM141" i="1"/>
  <c r="EM142" i="1"/>
  <c r="EM143" i="1"/>
  <c r="EM144" i="1"/>
  <c r="EM145" i="1"/>
  <c r="EM146" i="1"/>
  <c r="EM147" i="1"/>
  <c r="EM148" i="1"/>
  <c r="EM149" i="1"/>
  <c r="EM150" i="1"/>
  <c r="EM151" i="1"/>
  <c r="EM152" i="1"/>
  <c r="EM153" i="1"/>
  <c r="EM154" i="1"/>
  <c r="EM155" i="1"/>
  <c r="EM156" i="1"/>
  <c r="EM157" i="1"/>
  <c r="EM158" i="1"/>
  <c r="EM159" i="1"/>
  <c r="EM160" i="1"/>
  <c r="EM161" i="1"/>
  <c r="EM162" i="1"/>
  <c r="EM163" i="1"/>
  <c r="EM164" i="1"/>
  <c r="EM165" i="1"/>
  <c r="EM166" i="1"/>
  <c r="EM167" i="1"/>
  <c r="EM168" i="1"/>
  <c r="EM169" i="1"/>
  <c r="EM170" i="1"/>
  <c r="EM171" i="1"/>
  <c r="EM172" i="1"/>
  <c r="EM173" i="1"/>
  <c r="EM174" i="1"/>
  <c r="EM175" i="1"/>
  <c r="EM176" i="1"/>
  <c r="EM177" i="1"/>
  <c r="EM178" i="1"/>
  <c r="EM179" i="1"/>
  <c r="EM180" i="1"/>
  <c r="EM181" i="1"/>
  <c r="EM182" i="1"/>
  <c r="EM183" i="1"/>
  <c r="EM184" i="1"/>
  <c r="EM185" i="1"/>
  <c r="EM186" i="1"/>
  <c r="EM187" i="1"/>
  <c r="EM188" i="1"/>
  <c r="EM189" i="1"/>
  <c r="EM190" i="1"/>
  <c r="EM191" i="1"/>
  <c r="EM192" i="1"/>
  <c r="EM193" i="1"/>
  <c r="EM194" i="1"/>
  <c r="EM195" i="1"/>
  <c r="EM196" i="1"/>
  <c r="EM197" i="1"/>
  <c r="EM198" i="1"/>
  <c r="EM199" i="1"/>
  <c r="EM200" i="1"/>
  <c r="EM201" i="1"/>
  <c r="EM202" i="1"/>
  <c r="EM203" i="1"/>
  <c r="EM204" i="1"/>
  <c r="EM205" i="1"/>
  <c r="EM206" i="1"/>
  <c r="EM207" i="1"/>
  <c r="EM208" i="1"/>
  <c r="EM209" i="1"/>
  <c r="EM210" i="1"/>
  <c r="EM211" i="1"/>
  <c r="EM212" i="1"/>
  <c r="EM213" i="1"/>
  <c r="EM214" i="1"/>
  <c r="EM215" i="1"/>
  <c r="EM216" i="1"/>
  <c r="EM217" i="1"/>
  <c r="EM218" i="1"/>
  <c r="EM219" i="1"/>
  <c r="EM220" i="1"/>
  <c r="EM221" i="1"/>
  <c r="EM222" i="1"/>
  <c r="EM223" i="1"/>
  <c r="EM2" i="1"/>
  <c r="M11" i="6" l="1"/>
  <c r="P8" i="6"/>
  <c r="P19" i="6"/>
  <c r="O16" i="6"/>
  <c r="P12" i="6"/>
  <c r="O9" i="6"/>
  <c r="O8" i="6"/>
  <c r="M19" i="6"/>
  <c r="P15" i="6"/>
  <c r="O12" i="6"/>
  <c r="L12" i="6"/>
  <c r="P20" i="6"/>
  <c r="O17" i="6"/>
  <c r="M15" i="6"/>
  <c r="P11" i="6"/>
  <c r="L16" i="6"/>
  <c r="N14" i="6"/>
  <c r="N10" i="6"/>
  <c r="M18" i="6"/>
  <c r="N17" i="6"/>
  <c r="L15" i="6"/>
  <c r="M14" i="6"/>
  <c r="L11" i="6"/>
  <c r="M10" i="6"/>
  <c r="N9" i="6"/>
  <c r="N8" i="6"/>
  <c r="N20" i="6"/>
  <c r="O19" i="6"/>
  <c r="P18" i="6"/>
  <c r="L18" i="6"/>
  <c r="M17" i="6"/>
  <c r="N16" i="6"/>
  <c r="O15" i="6"/>
  <c r="P14" i="6"/>
  <c r="L14" i="6"/>
  <c r="M13" i="6"/>
  <c r="N12" i="6"/>
  <c r="O11" i="6"/>
  <c r="P10" i="6"/>
  <c r="L10" i="6"/>
  <c r="M9" i="6"/>
  <c r="L20" i="6"/>
  <c r="N18" i="6"/>
  <c r="L19" i="6"/>
  <c r="N13" i="6"/>
  <c r="L8" i="6"/>
  <c r="M8" i="6"/>
  <c r="M20" i="6"/>
  <c r="N19" i="6"/>
  <c r="O18" i="6"/>
  <c r="P17" i="6"/>
  <c r="L17" i="6"/>
  <c r="M16" i="6"/>
  <c r="N15" i="6"/>
  <c r="O14" i="6"/>
  <c r="P13" i="6"/>
  <c r="L13" i="6"/>
  <c r="AC225" i="1" l="1"/>
  <c r="V225" i="1" l="1"/>
  <c r="V224" i="1"/>
</calcChain>
</file>

<file path=xl/sharedStrings.xml><?xml version="1.0" encoding="utf-8"?>
<sst xmlns="http://schemas.openxmlformats.org/spreadsheetml/2006/main" count="14890" uniqueCount="430">
  <si>
    <t>National_Provincial</t>
  </si>
  <si>
    <t>Department</t>
  </si>
  <si>
    <t>Responsibility_Level_1</t>
  </si>
  <si>
    <t>Responsibility_Level_2</t>
  </si>
  <si>
    <t>Responsibility_Level_3</t>
  </si>
  <si>
    <t>Responsibility_Level_4</t>
  </si>
  <si>
    <t>Responsibility_Level_5</t>
  </si>
  <si>
    <t>Responsibility_Level_6</t>
  </si>
  <si>
    <t>Responsibility_Level_7</t>
  </si>
  <si>
    <t>Responsibility_Level_8</t>
  </si>
  <si>
    <t>Responsibility_Level_9</t>
  </si>
  <si>
    <t>Responsibility_Level_10</t>
  </si>
  <si>
    <t>Responsibility_Level_11</t>
  </si>
  <si>
    <t>Responsibility_Level_12</t>
  </si>
  <si>
    <t>Responsibility_Level_13</t>
  </si>
  <si>
    <t>Responsibility_Level_14</t>
  </si>
  <si>
    <t>Responsibility_Level_15</t>
  </si>
  <si>
    <t>Responsibility_Lowest_Level_Code</t>
  </si>
  <si>
    <t>Responsibility_Lowest_Level</t>
  </si>
  <si>
    <t>Econ_Class</t>
  </si>
  <si>
    <t>Financial_Year</t>
  </si>
  <si>
    <t>Original_Budget</t>
  </si>
  <si>
    <t>Adjustment_Budget</t>
  </si>
  <si>
    <t>Virement</t>
  </si>
  <si>
    <t>Fund_Shift</t>
  </si>
  <si>
    <t>Roll_Over</t>
  </si>
  <si>
    <t>Current_Budget</t>
  </si>
  <si>
    <t>Commitment</t>
  </si>
  <si>
    <t>Total_Expenditure</t>
  </si>
  <si>
    <t>Available_Budget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</si>
  <si>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</si>
  <si>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</si>
  <si>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</si>
  <si>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</si>
  <si>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</si>
  <si>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</si>
  <si>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</si>
  <si>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</si>
  <si>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</si>
  <si>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</si>
  <si>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</si>
  <si>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</si>
  <si>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Regional_ID_Level_1</t>
  </si>
  <si>
    <t>Regional_ID_Level_2</t>
  </si>
  <si>
    <t>Regional_ID_Level_3</t>
  </si>
  <si>
    <t>Regional_ID_Level_4</t>
  </si>
  <si>
    <t>Regional_ID_Level_5</t>
  </si>
  <si>
    <t>Regional_ID_Level_6</t>
  </si>
  <si>
    <t>Regional_ID_Level_7</t>
  </si>
  <si>
    <t>Regional_ID_Lowest_Level_Code</t>
  </si>
  <si>
    <t>Regional_ID_Lowest_Level</t>
  </si>
  <si>
    <t>Fund_Level_1</t>
  </si>
  <si>
    <t>Fund_Level_2</t>
  </si>
  <si>
    <t>Fund_Level_3</t>
  </si>
  <si>
    <t>Fund_Level_4</t>
  </si>
  <si>
    <t>Fund_Level_5</t>
  </si>
  <si>
    <t>Fund_Level_6</t>
  </si>
  <si>
    <t>Fund_Level_7</t>
  </si>
  <si>
    <t>Fund_Level_8</t>
  </si>
  <si>
    <t>Fund_Level_9</t>
  </si>
  <si>
    <t>Fund_Lowest_Level_Code</t>
  </si>
  <si>
    <t>Fund_Lowest_Level</t>
  </si>
  <si>
    <t>Objective_Level_4</t>
  </si>
  <si>
    <t>Programme_Level_5</t>
  </si>
  <si>
    <t>Sub_Programme_Level_6</t>
  </si>
  <si>
    <t>Objective_Level_7</t>
  </si>
  <si>
    <t>Objective_Lowest_Level_Code</t>
  </si>
  <si>
    <t>Objective_Lowest_Level</t>
  </si>
  <si>
    <t>Assets_Level_1</t>
  </si>
  <si>
    <t>Assets_Level_2</t>
  </si>
  <si>
    <t>Assets_Level_3</t>
  </si>
  <si>
    <t>Assets_Level_4</t>
  </si>
  <si>
    <t>Assets_Level_5</t>
  </si>
  <si>
    <t>Assets_Level_6</t>
  </si>
  <si>
    <t>Assets_Level_7</t>
  </si>
  <si>
    <t>Assets_Lowest_Level_Code</t>
  </si>
  <si>
    <t>Assets_Lowest_Level</t>
  </si>
  <si>
    <t>Project_Level_1</t>
  </si>
  <si>
    <t>Project_Level_2</t>
  </si>
  <si>
    <t>Project_Level_3</t>
  </si>
  <si>
    <t>Project_Level_4</t>
  </si>
  <si>
    <t>Project_Level_5</t>
  </si>
  <si>
    <t>Project_Level_6</t>
  </si>
  <si>
    <t>Project_Lowest_Level_Code</t>
  </si>
  <si>
    <t>Project_Lowest_Level</t>
  </si>
  <si>
    <t>Item_Level_1</t>
  </si>
  <si>
    <t>Item_Level_2</t>
  </si>
  <si>
    <t>Item_Level_3</t>
  </si>
  <si>
    <t>Item_Level_4</t>
  </si>
  <si>
    <t>Item_Level_5</t>
  </si>
  <si>
    <t>Item_Level_6</t>
  </si>
  <si>
    <t>Item_Level_7</t>
  </si>
  <si>
    <t>Item_Level_8</t>
  </si>
  <si>
    <t>Item_Lowest_Level_Code</t>
  </si>
  <si>
    <t>Item_Lowest_Level</t>
  </si>
  <si>
    <t>Infrastructure_Level_1</t>
  </si>
  <si>
    <t>Infrastructure_Level_2</t>
  </si>
  <si>
    <t>Infrastructure_Level_3</t>
  </si>
  <si>
    <t>Infrastructure_Level_4</t>
  </si>
  <si>
    <t>Infrastructure_Level_5</t>
  </si>
  <si>
    <t>Infrastructure_Level_6</t>
  </si>
  <si>
    <t>Infrastructure_Lowest_Level_Code</t>
  </si>
  <si>
    <t>Infrastructure_Lowest_Level</t>
  </si>
  <si>
    <t>Func_Class_Level_1</t>
  </si>
  <si>
    <t>Func_Class_Level_2</t>
  </si>
  <si>
    <t>Func_Class_Lowest_Level</t>
  </si>
  <si>
    <t>SONO_Program_number</t>
  </si>
  <si>
    <t>SONO_SubProgram_number</t>
  </si>
  <si>
    <t>Research_and_Dev_Code</t>
  </si>
  <si>
    <t>Research_and_Dev_Classification</t>
  </si>
  <si>
    <t>ICT</t>
  </si>
  <si>
    <t>ICT_Item</t>
  </si>
  <si>
    <t>ICT_Resp</t>
  </si>
  <si>
    <t>ECON_CLASS_LEVEL_2</t>
  </si>
  <si>
    <t>ECON_CLASS_LEVEL_3</t>
  </si>
  <si>
    <t>INCONSISTENT_ECON_CLASS</t>
  </si>
  <si>
    <t>GFS1</t>
  </si>
  <si>
    <t>GFS2</t>
  </si>
  <si>
    <t>GFS3</t>
  </si>
  <si>
    <t>GFS4</t>
  </si>
  <si>
    <t>GFS5</t>
  </si>
  <si>
    <t>GFS6</t>
  </si>
  <si>
    <t>I3</t>
  </si>
  <si>
    <t>I4</t>
  </si>
  <si>
    <t>I5</t>
  </si>
  <si>
    <t>I6</t>
  </si>
  <si>
    <t>A1</t>
  </si>
  <si>
    <t>A2</t>
  </si>
  <si>
    <t>A3</t>
  </si>
  <si>
    <t>INF1</t>
  </si>
  <si>
    <t>INF2</t>
  </si>
  <si>
    <t>INF3</t>
  </si>
  <si>
    <t>INF4</t>
  </si>
  <si>
    <t>INF5</t>
  </si>
  <si>
    <t>P2</t>
  </si>
  <si>
    <t>P3</t>
  </si>
  <si>
    <t>P4</t>
  </si>
  <si>
    <t>P5</t>
  </si>
  <si>
    <t>Entity</t>
  </si>
  <si>
    <t>Programme_Level_5_Code</t>
  </si>
  <si>
    <t>Sub_Programme_Level_6_Code</t>
  </si>
  <si>
    <t>ECON_CLASS_LEVEL_4</t>
  </si>
  <si>
    <t>Northern Cape</t>
  </si>
  <si>
    <t>Vote 10: Health</t>
  </si>
  <si>
    <t>DEPARTMENTAL RESPONSIBILITIES</t>
  </si>
  <si>
    <t>DEPUTY DIRECTOR GENERAL</t>
  </si>
  <si>
    <t>CHIEF DIR:CENTRAL HOSPITAL SERV</t>
  </si>
  <si>
    <t>KH HOSPITAL SERVICES</t>
  </si>
  <si>
    <t>KH SPEC OUT PATIENTS</t>
  </si>
  <si>
    <t>KH RENAL CLINIC*P</t>
  </si>
  <si>
    <t>CURRENT</t>
  </si>
  <si>
    <t>2015/2016</t>
  </si>
  <si>
    <t>REGIONAL IDENTIFIER</t>
  </si>
  <si>
    <t>REGION:PROVINCIAL</t>
  </si>
  <si>
    <t>NORTHERN CAPE</t>
  </si>
  <si>
    <t>NC: MUNICIPALITIES</t>
  </si>
  <si>
    <t>FRANCES BAARD MUNICIPALITIES</t>
  </si>
  <si>
    <t>NC091 SOL PLAATJIE</t>
  </si>
  <si>
    <t>NC091 SOL PLAATJIE MUNICIPALITY</t>
  </si>
  <si>
    <t>EXPENDITURE:VOTED</t>
  </si>
  <si>
    <t>DEPARTMENTAL APPROPRIATION</t>
  </si>
  <si>
    <t>CONDITIONAL GRANT PAYMENTS</t>
  </si>
  <si>
    <t>CONDITIONAL GRANTS: ALL DEPTS</t>
  </si>
  <si>
    <t>HEALTH</t>
  </si>
  <si>
    <t>NATIONAL TERTIARY SERVICES GRANT</t>
  </si>
  <si>
    <t>DISTRICT HEALTH SERVICES</t>
  </si>
  <si>
    <t>COMMUNITY HEALTH CLINIC SERV</t>
  </si>
  <si>
    <t>COMMUNITY HEALTH CLINIC SERV*P</t>
  </si>
  <si>
    <t>NON-ASSETS RELATED</t>
  </si>
  <si>
    <t>NO PROJECTS</t>
  </si>
  <si>
    <t>PAYMENTS</t>
  </si>
  <si>
    <t>GOODS AND SERVICES</t>
  </si>
  <si>
    <t>ADVERTISING</t>
  </si>
  <si>
    <t>ADVERT:MARKETING</t>
  </si>
  <si>
    <t>EXPENDITURE</t>
  </si>
  <si>
    <t>NON INFRASTRUCTURE</t>
  </si>
  <si>
    <t>NON INFRASTRUCTURE: CURRENT</t>
  </si>
  <si>
    <t>NON INFRA/STAND ALONE: CUR</t>
  </si>
  <si>
    <t>Health</t>
  </si>
  <si>
    <t>Hospital services</t>
  </si>
  <si>
    <t>General hospital services</t>
  </si>
  <si>
    <t xml:space="preserve">RDNOC   </t>
  </si>
  <si>
    <t>RESEARCH &amp; DEV: NO</t>
  </si>
  <si>
    <t>NO</t>
  </si>
  <si>
    <t xml:space="preserve">NO  </t>
  </si>
  <si>
    <t xml:space="preserve">ICTNO   </t>
  </si>
  <si>
    <t>CURRENT PAYMENTS</t>
  </si>
  <si>
    <t>CASH PAYMENTS FOR OPERATING ACTIVITIES</t>
  </si>
  <si>
    <t>Use of goods and services</t>
  </si>
  <si>
    <t>N</t>
  </si>
  <si>
    <t>ADVERT:TENDERS</t>
  </si>
  <si>
    <t>KH RENAL*P</t>
  </si>
  <si>
    <t>NC: WHOLE PROVINCE</t>
  </si>
  <si>
    <t>CENTRAL HOSPITAL SERVICES</t>
  </si>
  <si>
    <t>PROVINCIAL TERTIARY HOSPITAL SER</t>
  </si>
  <si>
    <t>PROVINCIAL TERTIARY HOSP SER*P</t>
  </si>
  <si>
    <t>CATERING:DEPARTML ACTIVITIES</t>
  </si>
  <si>
    <t>Health n.e.c.</t>
  </si>
  <si>
    <t>Health n.e.c</t>
  </si>
  <si>
    <t>CATERING: DEPARTMENTAL ACTIVITIES</t>
  </si>
  <si>
    <t>VOTED FUNDS DISCRETIONARY</t>
  </si>
  <si>
    <t>VOTED FUNDS</t>
  </si>
  <si>
    <t>CONS SUPPLIES</t>
  </si>
  <si>
    <t>CONS:HOUSEHOLD SUPP</t>
  </si>
  <si>
    <t>CONS HOUS SUP:WASH/CLEAN DETERGN</t>
  </si>
  <si>
    <t>CONS HOUS SUP:WASH/CLEAN DETE</t>
  </si>
  <si>
    <t>NON FINANCIAL ASSETS</t>
  </si>
  <si>
    <t>Inventories</t>
  </si>
  <si>
    <t>Materials and supplies</t>
  </si>
  <si>
    <t>CONSUMABLE SUPPLIES</t>
  </si>
  <si>
    <t>CONS HOUS SUP:TOILETRIES</t>
  </si>
  <si>
    <t>CONS HOUS SUP:DISP PAPER/PLASTIC</t>
  </si>
  <si>
    <t>CONS HOUS SUP:DIS PAPER/PLAST</t>
  </si>
  <si>
    <t>CONS: UNIFORM &amp; CLOTHING</t>
  </si>
  <si>
    <t>CONS SUPP:UNIFORM &amp; CLOTHING</t>
  </si>
  <si>
    <t>CONS HOUS SUP:BROOM&amp;BRSH</t>
  </si>
  <si>
    <t>CONS:STA,PRINT&amp;OFF SUP</t>
  </si>
  <si>
    <t>CONS:SP&amp;OS:PRNTNG PAPR</t>
  </si>
  <si>
    <t>CONSUMABLES: STATIONERY, PRINTING AND OFFICE SUPPLIES</t>
  </si>
  <si>
    <t>CONS:SP&amp;OS:STATIONERY</t>
  </si>
  <si>
    <t>CONS:SP&amp;OS:PRNT CART</t>
  </si>
  <si>
    <t>CONSULT:BUSINESS&amp;ADVISORY SERV</t>
  </si>
  <si>
    <t>CNS:BUS&amp;ADV SER:PRJ MANAGEMENT</t>
  </si>
  <si>
    <t>CNS:BUS&amp;ADV SER:PRJ MANAGMNT</t>
  </si>
  <si>
    <t>CONSULTANTS: BUSINESS AND ADVISORY SERVICES</t>
  </si>
  <si>
    <t>CONTRACTORS</t>
  </si>
  <si>
    <t>CONTR:MNT&amp;REP OTH INFR ASS</t>
  </si>
  <si>
    <t>OUTS CONTRCTRS:MNT&amp;REP O/INF AS</t>
  </si>
  <si>
    <t>INFRASTRUCTURE</t>
  </si>
  <si>
    <t>EXISTING INFRASTRUCTURE</t>
  </si>
  <si>
    <t>MAINTENANCE &amp; REPAIR CURRENT</t>
  </si>
  <si>
    <t>EX INFRA:MAINT&amp;REP: OUTSOURCED</t>
  </si>
  <si>
    <t>TANGIBLE CAPITAL ASSETS</t>
  </si>
  <si>
    <t>MACHINERY &amp;  EQUIPMENT</t>
  </si>
  <si>
    <t>OTHER MACHINERY &amp; EQUIPMENT</t>
  </si>
  <si>
    <t>MEDICAL &amp; ALLIED EQUIPMENT</t>
  </si>
  <si>
    <t>CONTR:MNT&amp;REP NON INFR ASS</t>
  </si>
  <si>
    <t>OUTS CONTRCTRS:MNT&amp;REP N-INF ASS</t>
  </si>
  <si>
    <t>NON INFRA MAINTENANCE &amp; REPAIR</t>
  </si>
  <si>
    <t>NON INFRA MAINT&amp;REPAIR:OUTS(CUR)</t>
  </si>
  <si>
    <t>CONSTRUCTION &amp; MAINTENANCE EQUIP</t>
  </si>
  <si>
    <t>CONTRCTRS:MEDICAL SERVICES</t>
  </si>
  <si>
    <t>CONTRCTRS:MEDICAL SERV</t>
  </si>
  <si>
    <t>TRANSFER CURRENT</t>
  </si>
  <si>
    <t>TRANSFERS AND SUBSIDIES</t>
  </si>
  <si>
    <t>HOUSEHOLDS (HH)</t>
  </si>
  <si>
    <t>H/H:EMPLOYEE SOCIAL BENEFITS</t>
  </si>
  <si>
    <t>H/H EMPL S/BEN:LEAVE GRATUITY</t>
  </si>
  <si>
    <t>INFRASTRUCTURE TRANSFERS</t>
  </si>
  <si>
    <t>INFRASTRUCTURE TRANSFERS CURRENT</t>
  </si>
  <si>
    <t>HOUSEHOLDS</t>
  </si>
  <si>
    <t>Social benefits</t>
  </si>
  <si>
    <t>Employment-related social benefits</t>
  </si>
  <si>
    <t>Employment-related social benefits in cash</t>
  </si>
  <si>
    <t>SOCIAL BENEFITS</t>
  </si>
  <si>
    <t>INV:MATERIALS &amp; SUPPLIES</t>
  </si>
  <si>
    <t>INV MAT&amp;SUP:SPARES &amp; ACCESS</t>
  </si>
  <si>
    <t>INVENTORY: MATERIALS AND SUPPLIES</t>
  </si>
  <si>
    <t>INV:MEDICAL SUPPLIES</t>
  </si>
  <si>
    <t>INV MED:CATHTRS, TUBES&amp;URIN BAG</t>
  </si>
  <si>
    <t>INV MED:CATHT,TUBE&amp;URIN BAGS</t>
  </si>
  <si>
    <t>INVENTORY: MEDICAL SUPPLIES</t>
  </si>
  <si>
    <t>REM DIV:KH INTERNAL MEDICINE</t>
  </si>
  <si>
    <t>INV MED:SURGICAL CONSUMABLES</t>
  </si>
  <si>
    <t>INV MED:BLOOD-PRODUCT&amp;PLASMA</t>
  </si>
  <si>
    <t>INV MED:BLOOD-PRODUCT&amp;PLA</t>
  </si>
  <si>
    <t>HEALTH PROF TRAINING&amp;DEV GRANT</t>
  </si>
  <si>
    <t>INV MED:RENAL DIALYSIS</t>
  </si>
  <si>
    <t>INV MED:SYRINGES, NEEDLES</t>
  </si>
  <si>
    <t>INV MED:INTRAVENOUS FEEDS</t>
  </si>
  <si>
    <t>INV MED:SURGICAL/MEDICAL SUPPLS</t>
  </si>
  <si>
    <t>INV MED:SURGICL/MEDIC SUPPLS</t>
  </si>
  <si>
    <t>LABORATORY SERVICES</t>
  </si>
  <si>
    <t>LAB SER:MEDICAL LAB SERV</t>
  </si>
  <si>
    <t>MEDICAL LAB NHLS</t>
  </si>
  <si>
    <t>COMPREHENSIVE HIV &amp; AIDS GRANT</t>
  </si>
  <si>
    <t>MINOR ASSETS</t>
  </si>
  <si>
    <t>TANGIBLE MINOR ASSETS</t>
  </si>
  <si>
    <t>MACHINERY &amp; EQUIPMENT &lt;R5000</t>
  </si>
  <si>
    <t>MACHINERY&amp;EQUIPMENT&lt;R5000</t>
  </si>
  <si>
    <t>OTHER:MACHINERY &amp; EQP&lt;R5000</t>
  </si>
  <si>
    <t>EQP&lt;R5000:MEDICAL &amp; ALLIED EQP</t>
  </si>
  <si>
    <t>MACHINERY &amp; EQUIPMENT&lt;R5000</t>
  </si>
  <si>
    <t>EQP&lt;R5000:MEDICAL&amp;ALLIED EQUIP</t>
  </si>
  <si>
    <t>EQP&lt;R5000:MED&amp;ALLIED EQUIP</t>
  </si>
  <si>
    <t>OPERATING PAYMENTS</t>
  </si>
  <si>
    <t>O/P:COURIER &amp; DELIVERY SERVS</t>
  </si>
  <si>
    <t>CAPITAL</t>
  </si>
  <si>
    <t>PUR/CONST CAPITAL ASSETS</t>
  </si>
  <si>
    <t>MACHINERY AND EQUIPMENT</t>
  </si>
  <si>
    <t>NON INFRASTRUCTURE: CAPITAL</t>
  </si>
  <si>
    <t>NON INFRA/STAND ALONE: CAP</t>
  </si>
  <si>
    <t>PAYMENTS FOR CAPITAL ASSETS</t>
  </si>
  <si>
    <t>Fixed assets</t>
  </si>
  <si>
    <t>Machinery and equipment</t>
  </si>
  <si>
    <t>Machinery and equipment other than transport equipment</t>
  </si>
  <si>
    <t>Machinery and equipment not elsewhere classified</t>
  </si>
  <si>
    <t>OTHER MACHINERY AND EQUIPMENT</t>
  </si>
  <si>
    <t>COMPENSATION OF EMPLOYEES</t>
  </si>
  <si>
    <t>SALARIES AND WAGES</t>
  </si>
  <si>
    <t>SALARIES &amp; WAGES:RESIDENTS</t>
  </si>
  <si>
    <t>SAL&amp;WAGES:NON PENSIONABLE(RES)</t>
  </si>
  <si>
    <t>SAL&amp;WAGES:OTH NON-PENS ALLOW:RES</t>
  </si>
  <si>
    <t>S&amp;W:HOUSING ALLOWANCE (RES)</t>
  </si>
  <si>
    <t>Compensation of employees</t>
  </si>
  <si>
    <t>Wages and salaries</t>
  </si>
  <si>
    <t>Wages and salaries in cash</t>
  </si>
  <si>
    <t>SAL&amp;WAGES:COMPENS/CIRCUMSTAN:RES</t>
  </si>
  <si>
    <t>S&amp;W:OVERTIME (RES)</t>
  </si>
  <si>
    <t>S&amp;W: SERVICE BONUS (RES)</t>
  </si>
  <si>
    <t>S&amp;W:CMPNS/CIRCM (RES)</t>
  </si>
  <si>
    <t>SAL&amp;WAGES:PENSIONABLE(RES)</t>
  </si>
  <si>
    <t>S&amp;W: BASIC SALARY (RES)</t>
  </si>
  <si>
    <t>S&amp;W: NON PENSIONABLE ALL OTH(RES</t>
  </si>
  <si>
    <t>SAL&amp;WAGES:PERIODIC PAYMENTS(RES)</t>
  </si>
  <si>
    <t>S&amp;W: PERIODIC PAYMENTS OTH (RES)</t>
  </si>
  <si>
    <t>SOCIAL CONTRIBUTIONS</t>
  </si>
  <si>
    <t>SOCIAL CONTRIBUTIONS RESIDENTS</t>
  </si>
  <si>
    <t>SOC CONTRIB: SERV BENEFITS(RES)</t>
  </si>
  <si>
    <t>EMPLOYER CONTRIBUTIONS(RES)</t>
  </si>
  <si>
    <t>EMPL CONTR:PENSION (RES)</t>
  </si>
  <si>
    <t>Employers' social contributions</t>
  </si>
  <si>
    <t>Actual employers' social contributions</t>
  </si>
  <si>
    <t>EMPL CONTR:MEDICAL (RES)</t>
  </si>
  <si>
    <t>EMPL CONTR:BARGAIN COUNCIL(RES)</t>
  </si>
  <si>
    <t>TRANSPORT PROVIDED DEPT ACTIVITY</t>
  </si>
  <si>
    <t>TRANSPT OF PATIENTS&amp;CORPS</t>
  </si>
  <si>
    <t>TRANSP OF PATIENTS&amp;CORPS</t>
  </si>
  <si>
    <t>TRANSPORT PROVIDED: DEPARTMENTAL ACTIVITY</t>
  </si>
  <si>
    <t>TRAVEL AND SUBSISTENCE</t>
  </si>
  <si>
    <t>T&amp;S DOMESTIC</t>
  </si>
  <si>
    <t>T&amp;S:DOM:TRANSPORT-SHUTTLE SRVCS</t>
  </si>
  <si>
    <t>T&amp;S DOM:AIR TRANSPORT</t>
  </si>
  <si>
    <t>T&amp;S DOM:ACCOMMODATION</t>
  </si>
  <si>
    <t>T&amp;S DOMESTIC: NON EMLOYEES</t>
  </si>
  <si>
    <t>T&amp;S:DOM NON EMPL:TRANSPORT</t>
  </si>
  <si>
    <t>2016/2017</t>
  </si>
  <si>
    <t>HIV/AIDS</t>
  </si>
  <si>
    <t>AIDS: TB/HIV COLLAB (TB/HIV)*P</t>
  </si>
  <si>
    <t>INV MED:SUTURS, LIGATR&amp;SKIN STPL</t>
  </si>
  <si>
    <t>INV MED:SUTRS, LIGTR&amp;SKIN ST</t>
  </si>
  <si>
    <t>AIDS: PROVINCIAL MAN PROG*P</t>
  </si>
  <si>
    <t>MEC HEALTH</t>
  </si>
  <si>
    <t xml:space="preserve">CURRENT                   </t>
  </si>
  <si>
    <t>2017/2018</t>
  </si>
  <si>
    <t>DEPARTMENTAL VOTE</t>
  </si>
  <si>
    <t>CONS SUPP: UNIFORM &amp; CLOTHING</t>
  </si>
  <si>
    <t>NON INFRA/ST ALONE:CURRENT</t>
  </si>
  <si>
    <t xml:space="preserve">RESNO   </t>
  </si>
  <si>
    <t xml:space="preserve">RESEARCH &amp; DEV: NO              </t>
  </si>
  <si>
    <t>NO classification for this year</t>
  </si>
  <si>
    <t>CONS:SP&amp;OS:PRINTING PAPER</t>
  </si>
  <si>
    <t>CONS:SP&amp;OS:PRINT CARTRIDGE</t>
  </si>
  <si>
    <t>NATIONAL HEALTH INSURANCE GRANT</t>
  </si>
  <si>
    <t>ASSET RELATED</t>
  </si>
  <si>
    <t>ASSISTIVE DEVICE,MED&amp;ALLIED EQU</t>
  </si>
  <si>
    <t>CONTR:MNT&amp;REP OTH MACHINRY&amp;EQUIP</t>
  </si>
  <si>
    <t>NON INFRA MAINT&amp;REP:OTH MACH&amp;EQP</t>
  </si>
  <si>
    <t>PROJECTS</t>
  </si>
  <si>
    <t>ENE/EPRE PROJECT LIST</t>
  </si>
  <si>
    <t>PROVINCIAL DEPTS - SECTOR</t>
  </si>
  <si>
    <t>MAINTENANCE WORKSHOP</t>
  </si>
  <si>
    <t>MEDICAL EQUIPMENT MAINTENANCE</t>
  </si>
  <si>
    <t>INV: MEDICINE</t>
  </si>
  <si>
    <t>INV MEDI:OTHER MEDICINE</t>
  </si>
  <si>
    <t>INVENTORY: MEDICINE</t>
  </si>
  <si>
    <t>INV MED:IMPLANTABLE SETS</t>
  </si>
  <si>
    <t>COMPREHENSIVE HIV, AIDS&amp;TB GRANT</t>
  </si>
  <si>
    <t>AIDS: ANTI RETROVIRAL PRGO*P</t>
  </si>
  <si>
    <t xml:space="preserve">CAPITAL                   </t>
  </si>
  <si>
    <t>NON INFRA/ST ALONE: CAPITAL</t>
  </si>
  <si>
    <t>NON INFRA S/A CAP:OTH MACH&amp;EQP</t>
  </si>
  <si>
    <t>BUILD &amp; OTHER FIXED STRUCTURES</t>
  </si>
  <si>
    <t>NON-RESIDENTIAL BUILDINGS</t>
  </si>
  <si>
    <t>OFFICE BUILDINGS</t>
  </si>
  <si>
    <t>PROPERTY PAYMENTS</t>
  </si>
  <si>
    <t>P/P:CONTRCTD MAINT PROP</t>
  </si>
  <si>
    <t>EX INFRA:MAINT&amp;REP:BUILDINGS</t>
  </si>
  <si>
    <t>2018/2019</t>
  </si>
  <si>
    <t>HEALTH PROFES TRAINING&amp;DEV GRANT</t>
  </si>
  <si>
    <t>EQP&lt;R5000:ASS DEV,MED&amp;ALLIED EQU</t>
  </si>
  <si>
    <t>NON INFRA/ST ALONE:MINOR ASSETS</t>
  </si>
  <si>
    <t>NON INFRA S/A CUR:MACHINERY&amp;EQP</t>
  </si>
  <si>
    <t>Item_Clean</t>
  </si>
  <si>
    <t>EQUIPMENT</t>
  </si>
  <si>
    <t>CONSUMABLES</t>
  </si>
  <si>
    <t>INVENTORY</t>
  </si>
  <si>
    <t>Row Labels</t>
  </si>
  <si>
    <t>Grand Total</t>
  </si>
  <si>
    <t>Column Labels</t>
  </si>
  <si>
    <t>Sum of Total_Expenditure</t>
  </si>
  <si>
    <t>Share Analysis</t>
  </si>
  <si>
    <t>Cum Sum</t>
  </si>
  <si>
    <t>Y1 share</t>
  </si>
  <si>
    <t>Y2 share</t>
  </si>
  <si>
    <t>Y3 share</t>
  </si>
  <si>
    <t>Y4 share</t>
  </si>
  <si>
    <t>GT share</t>
  </si>
  <si>
    <t>The raw expenditure data was cleaned and categorised prior to undertaking detailed expenditure analysis</t>
  </si>
  <si>
    <t xml:space="preserve">Expenditure on Renal Replacement Therapy Programmes </t>
  </si>
  <si>
    <t>This workbook contains expenditure on RRT Programmes in the NC Provinces</t>
  </si>
  <si>
    <t>ECON_CLASS_CLEAN</t>
  </si>
  <si>
    <t>CONSULTANTS</t>
  </si>
  <si>
    <t>CATERING</t>
  </si>
  <si>
    <t>LAB SERVICES</t>
  </si>
  <si>
    <t>OTHER PAYMENT</t>
  </si>
  <si>
    <t>Historical Growth</t>
  </si>
  <si>
    <t>Growth Projections</t>
  </si>
  <si>
    <t>16 17 YoY%</t>
  </si>
  <si>
    <t>17 18 YoY%</t>
  </si>
  <si>
    <t>18 19 YoY%</t>
  </si>
  <si>
    <t>4 Year CAGR</t>
  </si>
  <si>
    <t>y1</t>
  </si>
  <si>
    <t>y2</t>
  </si>
  <si>
    <t>y3</t>
  </si>
  <si>
    <t>Projected growth rate</t>
  </si>
  <si>
    <t>2019/20</t>
  </si>
  <si>
    <t>2020/21</t>
  </si>
  <si>
    <t>2021/22</t>
  </si>
  <si>
    <t>HISTORY AND GROWTH PROJECTION ANALYSIS: RRT SERVICE IN THE NORTHERN CAPE</t>
  </si>
  <si>
    <t xml:space="preserve"> EXPENDITURE BUCKET SHARE &amp; PARETO ANALYSIS: RRT SERVICE IN THE NORTHERN CAPE</t>
  </si>
  <si>
    <t>Master Pivot</t>
  </si>
  <si>
    <t>Go to Economic Level Clean</t>
  </si>
  <si>
    <t>Go to RRT Programme RAW DATA</t>
  </si>
  <si>
    <t>The analysis stems from the following:</t>
  </si>
  <si>
    <t>Go to Master Pivot</t>
  </si>
  <si>
    <t>The analysis will be shown the following:</t>
  </si>
  <si>
    <t>Share and Pareto Analysis, History and Growth Analysis</t>
  </si>
  <si>
    <t>Go to Exp Buc Share&amp;Pareto Analysis</t>
  </si>
  <si>
    <t>History&amp;Growth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</si>
</sst>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rgb="FF92D050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0" fillId="2" borderId="0" xfId="0" applyFill="1"/>
    <xf numFmtId="0" fontId="0" fillId="3" borderId="0" xfId="0" applyFill="1"/>
    <xf numFmtId="164" fontId="0" fillId="0" borderId="0" xfId="1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2" fontId="0" fillId="2" borderId="0" xfId="0" applyNumberFormat="1" applyFill="1"/>
    <xf numFmtId="2" fontId="0" fillId="0" borderId="0" xfId="0" applyNumberFormat="1"/>
    <xf numFmtId="0" fontId="2" fillId="4" borderId="1" xfId="0" applyFont="1" applyFill="1" applyBorder="1"/>
    <xf numFmtId="0" fontId="2" fillId="4" borderId="2" xfId="0" applyFont="1" applyFill="1" applyBorder="1" applyAlignment="1">
      <alignment horizontal="left"/>
    </xf>
    <xf numFmtId="164" fontId="2" fillId="4" borderId="2" xfId="0" applyNumberFormat="1" applyFont="1" applyFill="1" applyBorder="1"/>
    <xf numFmtId="0" fontId="2" fillId="4" borderId="0" xfId="0" applyFont="1" applyFill="1" applyBorder="1"/>
    <xf numFmtId="0" fontId="0" fillId="7" borderId="0" xfId="0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9" fontId="0" fillId="0" borderId="0" xfId="2" applyFont="1"/>
    <xf numFmtId="0" fontId="0" fillId="0" borderId="0" xfId="0" applyBorder="1" applyAlignment="1">
      <alignment horizontal="left" indent="1"/>
    </xf>
    <xf numFmtId="164" fontId="0" fillId="0" borderId="0" xfId="0" applyNumberFormat="1" applyBorder="1"/>
    <xf numFmtId="9" fontId="2" fillId="4" borderId="2" xfId="2" applyFont="1" applyFill="1" applyBorder="1"/>
    <xf numFmtId="165" fontId="0" fillId="0" borderId="0" xfId="2" applyNumberFormat="1" applyFont="1"/>
    <xf numFmtId="165" fontId="0" fillId="0" borderId="0" xfId="0" applyNumberFormat="1"/>
    <xf numFmtId="0" fontId="2" fillId="8" borderId="1" xfId="0" applyFont="1" applyFill="1" applyBorder="1"/>
    <xf numFmtId="0" fontId="2" fillId="9" borderId="1" xfId="0" applyFont="1" applyFill="1" applyBorder="1"/>
    <xf numFmtId="9" fontId="2" fillId="10" borderId="0" xfId="2" applyFont="1" applyFill="1"/>
    <xf numFmtId="0" fontId="0" fillId="0" borderId="0" xfId="0" applyFill="1"/>
    <xf numFmtId="0" fontId="2" fillId="0" borderId="1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wrapText="1"/>
    </xf>
    <xf numFmtId="9" fontId="0" fillId="0" borderId="0" xfId="0" applyNumberFormat="1" applyBorder="1" applyAlignment="1">
      <alignment horizontal="center"/>
    </xf>
    <xf numFmtId="0" fontId="5" fillId="0" borderId="0" xfId="3" applyAlignment="1">
      <alignment wrapText="1"/>
    </xf>
    <xf numFmtId="0" fontId="0" fillId="5" borderId="0" xfId="0" applyFill="1" applyAlignment="1">
      <alignment horizontal="left"/>
    </xf>
    <xf numFmtId="0" fontId="4" fillId="11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wrapText="1"/>
    </xf>
  </cellXfs>
  <cellStyles count="4">
    <cellStyle name="Currency" xfId="1" builtinId="4"/>
    <cellStyle name="Hyperlink" xfId="3" builtinId="8"/>
    <cellStyle name="Normal" xfId="0" builtinId="0"/>
    <cellStyle name="Percent" xfId="2" builtinId="5"/>
  </cellStyles>
  <dxfs count="2">
    <dxf>
      <fill>
        <patternFill>
          <bgColor rgb="FF92D05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Modise" refreshedDate="43651.520542824073" createdVersion="5" refreshedVersion="5" minRefreshableVersion="3" recordCount="224" xr:uid="{00000000-000A-0000-FFFF-FFFF08000000}">
  <cacheSource type="worksheet">
    <worksheetSource ref="A1:EM225" sheet="RRT Programme RAW DATA"/>
  </cacheSource>
  <cacheFields count="143">
    <cacheField name="National_Provincial" numFmtId="0">
      <sharedItems containsBlank="1" count="2">
        <s v="Northern Cape"/>
        <m/>
      </sharedItems>
    </cacheField>
    <cacheField name="Department" numFmtId="0">
      <sharedItems containsBlank="1" count="2">
        <s v="Vote 10: Health"/>
        <m/>
      </sharedItems>
    </cacheField>
    <cacheField name="Responsibility_Level_1" numFmtId="0">
      <sharedItems containsBlank="1"/>
    </cacheField>
    <cacheField name="Responsibility_Level_2" numFmtId="0">
      <sharedItems containsBlank="1"/>
    </cacheField>
    <cacheField name="Responsibility_Level_3" numFmtId="0">
      <sharedItems containsBlank="1"/>
    </cacheField>
    <cacheField name="Responsibility_Level_4" numFmtId="0">
      <sharedItems containsBlank="1"/>
    </cacheField>
    <cacheField name="Responsibility_Level_5" numFmtId="0">
      <sharedItems containsBlank="1"/>
    </cacheField>
    <cacheField name="Responsibility_Level_6" numFmtId="0">
      <sharedItems containsBlank="1"/>
    </cacheField>
    <cacheField name="Responsibility_Level_7" numFmtId="0">
      <sharedItems containsBlank="1"/>
    </cacheField>
    <cacheField name="Responsibility_Level_8" numFmtId="0">
      <sharedItems containsNonDate="0" containsString="0" containsBlank="1"/>
    </cacheField>
    <cacheField name="Responsibility_Level_9" numFmtId="0">
      <sharedItems containsNonDate="0" containsString="0" containsBlank="1"/>
    </cacheField>
    <cacheField name="Responsibility_Level_10" numFmtId="0">
      <sharedItems containsNonDate="0" containsString="0" containsBlank="1"/>
    </cacheField>
    <cacheField name="Responsibility_Level_11" numFmtId="0">
      <sharedItems containsNonDate="0" containsString="0" containsBlank="1"/>
    </cacheField>
    <cacheField name="Responsibility_Level_12" numFmtId="0">
      <sharedItems containsNonDate="0" containsString="0" containsBlank="1"/>
    </cacheField>
    <cacheField name="Responsibility_Level_13" numFmtId="0">
      <sharedItems containsNonDate="0" containsString="0" containsBlank="1"/>
    </cacheField>
    <cacheField name="Responsibility_Level_14" numFmtId="0">
      <sharedItems containsNonDate="0" containsString="0" containsBlank="1"/>
    </cacheField>
    <cacheField name="Responsibility_Level_15" numFmtId="0">
      <sharedItems containsNonDate="0" containsString="0" containsBlank="1"/>
    </cacheField>
    <cacheField name="Responsibility_Lowest_Level_Code" numFmtId="0">
      <sharedItems containsString="0" containsBlank="1" containsNumber="1" containsInteger="1" minValue="30476033" maxValue="32887359"/>
    </cacheField>
    <cacheField name="Responsibility_Lowest_Level" numFmtId="0">
      <sharedItems containsBlank="1"/>
    </cacheField>
    <cacheField name="Econ_Class" numFmtId="0">
      <sharedItems containsBlank="1"/>
    </cacheField>
    <cacheField name="Financial_Year" numFmtId="0">
      <sharedItems containsBlank="1" count="5">
        <s v="2015/2016"/>
        <s v="2016/2017"/>
        <s v="2017/2018"/>
        <s v="2018/2019"/>
        <m/>
      </sharedItems>
    </cacheField>
    <cacheField name="Original_Budget" numFmtId="0">
      <sharedItems containsSemiMixedTypes="0" containsString="0" containsNumber="1" minValue="-24874.5" maxValue="32092907.290000014"/>
    </cacheField>
    <cacheField name="Adjustment_Budget" numFmtId="0">
      <sharedItems containsString="0" containsBlank="1" containsNumber="1" containsInteger="1" minValue="0" maxValue="0"/>
    </cacheField>
    <cacheField name="Virement" numFmtId="0">
      <sharedItems containsString="0" containsBlank="1" containsNumber="1" containsInteger="1" minValue="0" maxValue="0"/>
    </cacheField>
    <cacheField name="Fund_Shift" numFmtId="0">
      <sharedItems containsString="0" containsBlank="1" containsNumber="1" containsInteger="1" minValue="0" maxValue="0"/>
    </cacheField>
    <cacheField name="Roll_Over" numFmtId="0">
      <sharedItems containsString="0" containsBlank="1" containsNumber="1" containsInteger="1" minValue="0" maxValue="0"/>
    </cacheField>
    <cacheField name="Current_Budget" numFmtId="0">
      <sharedItems containsString="0" containsBlank="1" containsNumber="1" containsInteger="1" minValue="0" maxValue="24857000"/>
    </cacheField>
    <cacheField name="Commitment" numFmtId="0">
      <sharedItems containsString="0" containsBlank="1" containsNumber="1" minValue="0" maxValue="1352898.91"/>
    </cacheField>
    <cacheField name="Total_Expenditure" numFmtId="0">
      <sharedItems containsString="0" containsBlank="1" containsNumber="1" minValue="-24874.5" maxValue="32657581.810000021" count="150">
        <n v="209760"/>
        <n v="159000"/>
        <n v="699.28"/>
        <n v="1652.89"/>
        <n v="0"/>
        <n v="11678.78"/>
        <n v="1815.76"/>
        <n v="2921.12"/>
        <n v="21715.1"/>
        <n v="4799.74"/>
        <n v="85.76"/>
        <n v="214.01"/>
        <n v="1743.01"/>
        <n v="2338.2600000000002"/>
        <n v="944299.76"/>
        <n v="66353.7"/>
        <n v="1835.4"/>
        <n v="39233.1"/>
        <n v="1666648.38"/>
        <n v="617087.86"/>
        <n v="120"/>
        <n v="21546"/>
        <n v="7418.32"/>
        <n v="67716"/>
        <n v="1645.9"/>
        <n v="11326.4"/>
        <n v="1118.0999999999999"/>
        <n v="6182.81"/>
        <n v="-18564.3"/>
        <n v="74557.16"/>
        <n v="19651.87"/>
        <n v="26876.19"/>
        <n v="129789.17"/>
        <n v="408579.88"/>
        <n v="1535027"/>
        <n v="200"/>
        <n v="270970.62"/>
        <n v="166969.79"/>
        <n v="25742.68"/>
        <n v="45029.8"/>
        <n v="1425.97"/>
        <n v="4186.76"/>
        <n v="3"/>
        <n v="8350"/>
        <n v="30600"/>
        <n v="148100"/>
        <n v="194139.61"/>
        <n v="548444.25"/>
        <n v="159349.65"/>
        <n v="146150.35"/>
        <n v="129178.48"/>
        <n v="18910.75"/>
        <n v="1170688.19"/>
        <n v="3304106.91"/>
        <n v="313183.93"/>
        <n v="85361.06"/>
        <n v="192632.31"/>
        <n v="81585.75"/>
        <n v="26127.33"/>
        <n v="128340"/>
        <n v="129.76"/>
        <n v="794.28"/>
        <n v="13000"/>
        <n v="13197"/>
        <n v="1841.21"/>
        <n v="491.37"/>
        <n v="6757.48"/>
        <n v="5547.56"/>
        <n v="6105.73"/>
        <n v="860.68"/>
        <n v="251813.23"/>
        <n v="34127.22"/>
        <n v="7879.68"/>
        <n v="2096336.56"/>
        <n v="596889"/>
        <n v="150439.26"/>
        <n v="4333.62"/>
        <n v="375855.72"/>
        <n v="567570.98"/>
        <n v="250442.5"/>
        <n v="1795047.46"/>
        <n v="22389.599999999999"/>
        <n v="7245.84"/>
        <n v="3968.4"/>
        <n v="29297.01"/>
        <n v="29278.54"/>
        <n v="17288.29"/>
        <n v="37574.26"/>
        <n v="10406.89"/>
        <n v="11877.43"/>
        <n v="511.8"/>
        <n v="2137.5"/>
        <n v="3310.33"/>
        <n v="29241.86"/>
        <n v="12392.03"/>
        <n v="156.5"/>
        <n v="75012"/>
        <n v="6475.2"/>
        <n v="48772.11"/>
        <n v="97092.91"/>
        <n v="197751.09"/>
        <n v="170.5"/>
        <n v="250000"/>
        <n v="13945.76"/>
        <n v="11695"/>
        <n v="3010996"/>
        <n v="4534.7"/>
        <n v="9805.07"/>
        <n v="62387.53"/>
        <n v="17508.18"/>
        <n v="19425.599999999999"/>
        <n v="10875.6"/>
        <n v="1573.2"/>
        <n v="10238.75"/>
        <n v="133759.85999999999"/>
        <n v="108874.92"/>
        <n v="1331962.6000000001"/>
        <n v="129181.84"/>
        <n v="1428956.84"/>
        <n v="54036"/>
        <n v="407306.96"/>
        <n v="27432.639999999999"/>
        <n v="30180.1"/>
        <n v="108393.78"/>
        <n v="32591.53"/>
        <n v="68004.08"/>
        <n v="40860.839999999997"/>
        <n v="31754.99"/>
        <n v="31754.98"/>
        <n v="25864.2"/>
        <n v="1855547.76"/>
        <n v="5327.09"/>
        <n v="74394"/>
        <n v="1863"/>
        <n v="25300"/>
        <n v="172544.35"/>
        <n v="3944.6"/>
        <n v="-3100.4"/>
        <n v="19300.8"/>
        <n v="18733.5"/>
        <n v="85811.98"/>
        <n v="77713.78"/>
        <n v="209333.07"/>
        <n v="190788.12"/>
        <n v="2310400.1800000002"/>
        <n v="121696.32000000001"/>
        <n v="24589.8"/>
        <n v="-24874.5"/>
        <m/>
        <n v="32657581.810000021"/>
      </sharedItems>
    </cacheField>
    <cacheField name="Available_Budget" numFmtId="0">
      <sharedItems containsString="0" containsBlank="1" containsNumber="1" minValue="-3220733.09" maxValue="21552893.09"/>
    </cacheField>
    <cacheField name="April" numFmtId="0">
      <sharedItems containsString="0" containsBlank="1" containsNumber="1" minValue="-4534.7" maxValue="2097703.4900000002"/>
    </cacheField>
    <cacheField name="May" numFmtId="0">
      <sharedItems containsString="0" containsBlank="1" containsNumber="1" minValue="0" maxValue="1206403.42"/>
    </cacheField>
    <cacheField name="June" numFmtId="0">
      <sharedItems containsString="0" containsBlank="1" containsNumber="1" minValue="-4534.7" maxValue="1017288"/>
    </cacheField>
    <cacheField name="July" numFmtId="0">
      <sharedItems containsString="0" containsBlank="1" containsNumber="1" minValue="0" maxValue="903372.33"/>
    </cacheField>
    <cacheField name="August" numFmtId="0">
      <sharedItems containsString="0" containsBlank="1" containsNumber="1" minValue="0" maxValue="691207"/>
    </cacheField>
    <cacheField name="September" numFmtId="0">
      <sharedItems containsString="0" containsBlank="1" containsNumber="1" minValue="-77713.78" maxValue="488183.68"/>
    </cacheField>
    <cacheField name="October" numFmtId="0">
      <sharedItems containsString="0" containsBlank="1" containsNumber="1" minValue="0" maxValue="894747.17"/>
    </cacheField>
    <cacheField name="November" numFmtId="0">
      <sharedItems containsString="0" containsBlank="1" containsNumber="1" minValue="0" maxValue="361976.7"/>
    </cacheField>
    <cacheField name="December" numFmtId="0">
      <sharedItems containsString="0" containsBlank="1" containsNumber="1" minValue="0" maxValue="298350"/>
    </cacheField>
    <cacheField name="January" numFmtId="0">
      <sharedItems containsString="0" containsBlank="1" containsNumber="1" minValue="0" maxValue="906645.04"/>
    </cacheField>
    <cacheField name="February" numFmtId="0">
      <sharedItems containsString="0" containsBlank="1" containsNumber="1" minValue="0" maxValue="266032.68"/>
    </cacheField>
    <cacheField name="March" numFmtId="0">
      <sharedItems containsString="0" containsBlank="1" containsNumber="1" minValue="-617087.86" maxValue="617087.86"/>
    </cacheField>
    <cacheField name="Regional_ID_Level_1" numFmtId="0">
      <sharedItems containsBlank="1"/>
    </cacheField>
    <cacheField name="Regional_ID_Level_2" numFmtId="0">
      <sharedItems containsBlank="1"/>
    </cacheField>
    <cacheField name="Regional_ID_Level_3" numFmtId="0">
      <sharedItems containsBlank="1"/>
    </cacheField>
    <cacheField name="Regional_ID_Level_4" numFmtId="0">
      <sharedItems containsBlank="1"/>
    </cacheField>
    <cacheField name="Regional_ID_Level_5" numFmtId="0">
      <sharedItems containsBlank="1"/>
    </cacheField>
    <cacheField name="Regional_ID_Level_6" numFmtId="0">
      <sharedItems containsBlank="1"/>
    </cacheField>
    <cacheField name="Regional_ID_Level_7" numFmtId="0">
      <sharedItems containsBlank="1"/>
    </cacheField>
    <cacheField name="Regional_ID_Lowest_Level_Code" numFmtId="0">
      <sharedItems containsString="0" containsBlank="1" containsNumber="1" containsInteger="1" minValue="17359" maxValue="30028359"/>
    </cacheField>
    <cacheField name="Regional_ID_Lowest_Level" numFmtId="0">
      <sharedItems containsNonDate="0" containsString="0" containsBlank="1"/>
    </cacheField>
    <cacheField name="Fund_Level_1" numFmtId="0">
      <sharedItems containsBlank="1"/>
    </cacheField>
    <cacheField name="Fund_Level_2" numFmtId="0">
      <sharedItems containsBlank="1"/>
    </cacheField>
    <cacheField name="Fund_Level_3" numFmtId="0">
      <sharedItems containsBlank="1"/>
    </cacheField>
    <cacheField name="Fund_Level_4" numFmtId="0">
      <sharedItems containsBlank="1"/>
    </cacheField>
    <cacheField name="Fund_Level_5" numFmtId="0">
      <sharedItems containsBlank="1"/>
    </cacheField>
    <cacheField name="Fund_Level_6" numFmtId="0">
      <sharedItems containsBlank="1"/>
    </cacheField>
    <cacheField name="Fund_Level_7" numFmtId="0">
      <sharedItems containsBlank="1"/>
    </cacheField>
    <cacheField name="Fund_Level_8" numFmtId="0">
      <sharedItems containsNonDate="0" containsString="0" containsBlank="1"/>
    </cacheField>
    <cacheField name="Fund_Level_9" numFmtId="0">
      <sharedItems containsNonDate="0" containsString="0" containsBlank="1"/>
    </cacheField>
    <cacheField name="Fund_Lowest_Level_Code" numFmtId="0">
      <sharedItems containsString="0" containsBlank="1" containsNumber="1" containsInteger="1" minValue="38033" maxValue="1019033"/>
    </cacheField>
    <cacheField name="Fund_Lowest_Level" numFmtId="0">
      <sharedItems containsBlank="1"/>
    </cacheField>
    <cacheField name="Objective_Level_4" numFmtId="0">
      <sharedItems containsBlank="1"/>
    </cacheField>
    <cacheField name="Programme_Level_5" numFmtId="0">
      <sharedItems containsBlank="1"/>
    </cacheField>
    <cacheField name="Sub_Programme_Level_6" numFmtId="0">
      <sharedItems containsBlank="1"/>
    </cacheField>
    <cacheField name="Objective_Level_7" numFmtId="0">
      <sharedItems containsBlank="1"/>
    </cacheField>
    <cacheField name="Objective_Lowest_Level_Code" numFmtId="0">
      <sharedItems containsString="0" containsBlank="1" containsNumber="1" containsInteger="1" minValue="30004359" maxValue="30051359"/>
    </cacheField>
    <cacheField name="Objective_Lowest_Level" numFmtId="0">
      <sharedItems containsBlank="1"/>
    </cacheField>
    <cacheField name="Assets_Level_1" numFmtId="0">
      <sharedItems containsBlank="1"/>
    </cacheField>
    <cacheField name="Assets_Level_2" numFmtId="0">
      <sharedItems containsBlank="1"/>
    </cacheField>
    <cacheField name="Assets_Level_3" numFmtId="0">
      <sharedItems containsBlank="1"/>
    </cacheField>
    <cacheField name="Assets_Level_4" numFmtId="0">
      <sharedItems containsBlank="1"/>
    </cacheField>
    <cacheField name="Assets_Level_5" numFmtId="0">
      <sharedItems containsBlank="1"/>
    </cacheField>
    <cacheField name="Assets_Level_6" numFmtId="0">
      <sharedItems containsBlank="1"/>
    </cacheField>
    <cacheField name="Assets_Level_7" numFmtId="0">
      <sharedItems containsBlank="1"/>
    </cacheField>
    <cacheField name="Assets_Lowest_Level_Code" numFmtId="0">
      <sharedItems containsString="0" containsBlank="1" containsNumber="1" containsInteger="1" minValue="22033" maxValue="30093359"/>
    </cacheField>
    <cacheField name="Assets_Lowest_Level" numFmtId="0">
      <sharedItems containsBlank="1"/>
    </cacheField>
    <cacheField name="Project_Level_1" numFmtId="0">
      <sharedItems containsBlank="1"/>
    </cacheField>
    <cacheField name="Project_Level_2" numFmtId="0">
      <sharedItems containsBlank="1"/>
    </cacheField>
    <cacheField name="Project_Level_3" numFmtId="0">
      <sharedItems containsBlank="1"/>
    </cacheField>
    <cacheField name="Project_Level_4" numFmtId="0">
      <sharedItems containsBlank="1"/>
    </cacheField>
    <cacheField name="Project_Level_5" numFmtId="0">
      <sharedItems containsBlank="1"/>
    </cacheField>
    <cacheField name="Project_Level_6" numFmtId="0">
      <sharedItems containsBlank="1"/>
    </cacheField>
    <cacheField name="Project_Lowest_Level_Code" numFmtId="0">
      <sharedItems containsString="0" containsBlank="1" containsNumber="1" containsInteger="1" minValue="4359" maxValue="30017033"/>
    </cacheField>
    <cacheField name="Project_Lowest_Level" numFmtId="0">
      <sharedItems containsBlank="1"/>
    </cacheField>
    <cacheField name="Item_Level_1" numFmtId="0">
      <sharedItems containsBlank="1"/>
    </cacheField>
    <cacheField name="Item_Level_2" numFmtId="0">
      <sharedItems containsBlank="1"/>
    </cacheField>
    <cacheField name="Item_Level_3" numFmtId="0">
      <sharedItems containsBlank="1"/>
    </cacheField>
    <cacheField name="Item_Level_4" numFmtId="0">
      <sharedItems containsBlank="1"/>
    </cacheField>
    <cacheField name="Item_Level_5" numFmtId="0">
      <sharedItems containsBlank="1"/>
    </cacheField>
    <cacheField name="Item_Level_6" numFmtId="0">
      <sharedItems containsBlank="1"/>
    </cacheField>
    <cacheField name="Item_Level_7" numFmtId="0">
      <sharedItems containsBlank="1"/>
    </cacheField>
    <cacheField name="Item_Level_8" numFmtId="0">
      <sharedItems containsBlank="1"/>
    </cacheField>
    <cacheField name="Item_Lowest_Level_Code" numFmtId="0">
      <sharedItems containsString="0" containsBlank="1" containsNumber="1" containsInteger="1" minValue="712359" maxValue="4732359"/>
    </cacheField>
    <cacheField name="Item_Lowest_Level" numFmtId="0">
      <sharedItems containsBlank="1"/>
    </cacheField>
    <cacheField name="Infrastructure_Level_1" numFmtId="0">
      <sharedItems containsBlank="1"/>
    </cacheField>
    <cacheField name="Infrastructure_Level_2" numFmtId="0">
      <sharedItems containsBlank="1"/>
    </cacheField>
    <cacheField name="Infrastructure_Level_3" numFmtId="0">
      <sharedItems containsBlank="1"/>
    </cacheField>
    <cacheField name="Infrastructure_Level_4" numFmtId="0">
      <sharedItems containsBlank="1"/>
    </cacheField>
    <cacheField name="Infrastructure_Level_5" numFmtId="0">
      <sharedItems containsBlank="1"/>
    </cacheField>
    <cacheField name="Infrastructure_Level_6" numFmtId="0">
      <sharedItems containsBlank="1"/>
    </cacheField>
    <cacheField name="Infrastructure_Lowest_Level_Code" numFmtId="0">
      <sharedItems containsString="0" containsBlank="1" containsNumber="1" containsInteger="1" minValue="30359" maxValue="98359"/>
    </cacheField>
    <cacheField name="Infrastructure_Lowest_Level" numFmtId="0">
      <sharedItems containsBlank="1"/>
    </cacheField>
    <cacheField name="Func_Class_Level_1" numFmtId="0">
      <sharedItems containsBlank="1"/>
    </cacheField>
    <cacheField name="Func_Class_Level_2" numFmtId="0">
      <sharedItems containsBlank="1"/>
    </cacheField>
    <cacheField name="Func_Class_Lowest_Level" numFmtId="0">
      <sharedItems containsBlank="1"/>
    </cacheField>
    <cacheField name="SONO_Program_number" numFmtId="0">
      <sharedItems containsString="0" containsBlank="1" containsNumber="1" containsInteger="1" minValue="11000000" maxValue="73000000"/>
    </cacheField>
    <cacheField name="SONO_SubProgram_number" numFmtId="0">
      <sharedItems containsString="0" containsBlank="1" containsNumber="1" containsInteger="1" minValue="20000000" maxValue="74000000"/>
    </cacheField>
    <cacheField name="Research_and_Dev_Code" numFmtId="0">
      <sharedItems containsBlank="1"/>
    </cacheField>
    <cacheField name="Research_and_Dev_Classification" numFmtId="0">
      <sharedItems containsBlank="1"/>
    </cacheField>
    <cacheField name="ICT" numFmtId="0">
      <sharedItems containsBlank="1"/>
    </cacheField>
    <cacheField name="ICT_Item" numFmtId="0">
      <sharedItems containsBlank="1"/>
    </cacheField>
    <cacheField name="ICT_Resp" numFmtId="0">
      <sharedItems containsBlank="1"/>
    </cacheField>
    <cacheField name="ECON_CLASS_LEVEL_2" numFmtId="0">
      <sharedItems containsBlank="1"/>
    </cacheField>
    <cacheField name="ECON_CLASS_LEVEL_3" numFmtId="0">
      <sharedItems containsBlank="1"/>
    </cacheField>
    <cacheField name="INCONSISTENT_ECON_CLASS" numFmtId="0">
      <sharedItems containsBlank="1"/>
    </cacheField>
    <cacheField name="GFS1" numFmtId="0">
      <sharedItems containsBlank="1"/>
    </cacheField>
    <cacheField name="GFS2" numFmtId="0">
      <sharedItems containsBlank="1"/>
    </cacheField>
    <cacheField name="GFS3" numFmtId="0">
      <sharedItems containsBlank="1"/>
    </cacheField>
    <cacheField name="GFS4" numFmtId="0">
      <sharedItems containsBlank="1"/>
    </cacheField>
    <cacheField name="GFS5" numFmtId="0">
      <sharedItems containsBlank="1"/>
    </cacheField>
    <cacheField name="GFS6" numFmtId="0">
      <sharedItems containsBlank="1"/>
    </cacheField>
    <cacheField name="I3" numFmtId="0">
      <sharedItems containsString="0" containsBlank="1" containsNumber="1" containsInteger="1" minValue="26" maxValue="64"/>
    </cacheField>
    <cacheField name="I4" numFmtId="0">
      <sharedItems containsString="0" containsBlank="1" containsNumber="1" containsInteger="1" minValue="231" maxValue="654"/>
    </cacheField>
    <cacheField name="I5" numFmtId="0">
      <sharedItems containsString="0" containsBlank="1" containsNumber="1" containsInteger="1" minValue="662" maxValue="4731"/>
    </cacheField>
    <cacheField name="I6" numFmtId="0">
      <sharedItems containsString="0" containsBlank="1" containsNumber="1" containsInteger="1" minValue="0" maxValue="4732"/>
    </cacheField>
    <cacheField name="A1" numFmtId="0">
      <sharedItems containsString="0" containsBlank="1" containsNumber="1" containsInteger="1" minValue="1" maxValue="4"/>
    </cacheField>
    <cacheField name="A2" numFmtId="0">
      <sharedItems containsString="0" containsBlank="1" containsNumber="1" containsInteger="1" minValue="3" maxValue="235"/>
    </cacheField>
    <cacheField name="A3" numFmtId="0">
      <sharedItems containsString="0" containsBlank="1" containsNumber="1" containsInteger="1" minValue="0" maxValue="66"/>
    </cacheField>
    <cacheField name="INF1" numFmtId="0">
      <sharedItems containsString="0" containsBlank="1" containsNumber="1" containsInteger="1" minValue="1" maxValue="1"/>
    </cacheField>
    <cacheField name="INF2" numFmtId="0">
      <sharedItems containsString="0" containsBlank="1" containsNumber="1" containsInteger="1" minValue="2" maxValue="72"/>
    </cacheField>
    <cacheField name="INF3" numFmtId="0">
      <sharedItems containsString="0" containsBlank="1" containsNumber="1" containsInteger="1" minValue="3" maxValue="78"/>
    </cacheField>
    <cacheField name="INF4" numFmtId="0">
      <sharedItems containsString="0" containsBlank="1" containsNumber="1" containsInteger="1" minValue="18" maxValue="79"/>
    </cacheField>
    <cacheField name="INF5" numFmtId="0">
      <sharedItems containsString="0" containsBlank="1" containsNumber="1" containsInteger="1" minValue="0" maxValue="98"/>
    </cacheField>
    <cacheField name="P2" numFmtId="0">
      <sharedItems containsString="0" containsBlank="1" containsNumber="1" containsInteger="1" minValue="3" maxValue="18"/>
    </cacheField>
    <cacheField name="P3" numFmtId="0">
      <sharedItems containsString="0" containsBlank="1" containsNumber="1" containsInteger="1" minValue="0" maxValue="5"/>
    </cacheField>
    <cacheField name="P4" numFmtId="0">
      <sharedItems containsString="0" containsBlank="1" containsNumber="1" containsInteger="1" minValue="0" maxValue="10"/>
    </cacheField>
    <cacheField name="P5" numFmtId="0">
      <sharedItems containsString="0" containsBlank="1" containsNumber="1" containsInteger="1" minValue="0" maxValue="80"/>
    </cacheField>
    <cacheField name="Entity" numFmtId="0">
      <sharedItems containsBlank="1"/>
    </cacheField>
    <cacheField name="Programme_Level_5_Code" numFmtId="0">
      <sharedItems containsString="0" containsBlank="1" containsNumber="1" containsInteger="1" minValue="2017033" maxValue="4284359"/>
    </cacheField>
    <cacheField name="Sub_Programme_Level_6_Code" numFmtId="0">
      <sharedItems containsString="0" containsBlank="1" containsNumber="1" containsInteger="1" minValue="2018033" maxValue="4307359"/>
    </cacheField>
    <cacheField name="ECON_CLASS_LEVEL_4" numFmtId="0">
      <sharedItems containsBlank="1"/>
    </cacheField>
    <cacheField name="ECON_CLASS_CLEAN" numFmtId="0">
      <sharedItems containsBlank="1" count="13">
        <s v="ADVERTISING"/>
        <s v="CATERING"/>
        <s v="CONSUMABLES"/>
        <s v="CONSULTANTS"/>
        <s v="CONTRACTORS"/>
        <s v="OTHER PAYMENT"/>
        <s v="INVENTORY"/>
        <s v="LAB SERVICES"/>
        <s v="EQUIPMENT"/>
        <s v="PAYMENTS"/>
        <s v="SALARIES AND WAGES"/>
        <s v="TRAVEL AND SUBSISTENC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4"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209760"/>
    <n v="0"/>
    <n v="0"/>
    <n v="0"/>
    <n v="0"/>
    <n v="0"/>
    <n v="0"/>
    <x v="0"/>
    <n v="-209760"/>
    <n v="0"/>
    <n v="0"/>
    <n v="0"/>
    <n v="20976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 MUNICIPALITY"/>
    <n v="30028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DISTRICT HEALTH SERVICES"/>
    <s v="COMMUNITY HEALTH CLINIC SERV"/>
    <s v="COMMUNITY HEALTH CLINIC SERV*P"/>
    <n v="30004359"/>
    <s v="COMMUNITY HEALTH CLINIC SERV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ADVERTISING"/>
    <s v="ADVERT:MARKETING"/>
    <s v="ADVERT:MARKETING"/>
    <m/>
    <m/>
    <n v="2801359"/>
    <s v="ADVERT:MARKETING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ospital services"/>
    <s v="General hospital services"/>
    <n v="17000000"/>
    <n v="20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2"/>
    <n v="1099"/>
    <n v="2801"/>
    <n v="3"/>
    <n v="235"/>
    <n v="0"/>
    <n v="1"/>
    <n v="72"/>
    <n v="75"/>
    <n v="76"/>
    <n v="95"/>
    <n v="4"/>
    <n v="0"/>
    <n v="0"/>
    <n v="0"/>
    <s v="N"/>
    <n v="4281359"/>
    <n v="4304359"/>
    <s v="ADVERTISING"/>
    <x v="0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59000"/>
    <n v="0"/>
    <n v="0"/>
    <n v="0"/>
    <n v="0"/>
    <n v="0"/>
    <n v="0"/>
    <x v="1"/>
    <n v="-159000"/>
    <n v="0"/>
    <n v="0"/>
    <n v="0"/>
    <n v="15900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 MUNICIPALITY"/>
    <n v="30028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DISTRICT HEALTH SERVICES"/>
    <s v="COMMUNITY HEALTH CLINIC SERV"/>
    <s v="COMMUNITY HEALTH CLINIC SERV*P"/>
    <n v="30004359"/>
    <s v="COMMUNITY HEALTH CLINIC SERV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ADVERTISING"/>
    <s v="ADVERT:TENDERS"/>
    <s v="ADVERT:TENDERS"/>
    <m/>
    <m/>
    <n v="2805359"/>
    <s v="ADVERT:TENDER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ospital services"/>
    <s v="General hospital services"/>
    <n v="17000000"/>
    <n v="20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2"/>
    <n v="1101"/>
    <n v="2805"/>
    <n v="3"/>
    <n v="235"/>
    <n v="0"/>
    <n v="1"/>
    <n v="72"/>
    <n v="75"/>
    <n v="76"/>
    <n v="95"/>
    <n v="4"/>
    <n v="0"/>
    <n v="0"/>
    <n v="0"/>
    <s v="N"/>
    <n v="4281359"/>
    <n v="4304359"/>
    <s v="ADVERTISING"/>
    <x v="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699.28"/>
    <n v="0"/>
    <n v="0"/>
    <n v="0"/>
    <n v="0"/>
    <n v="0"/>
    <n v="0"/>
    <x v="2"/>
    <n v="-699.28"/>
    <n v="0"/>
    <n v="0"/>
    <n v="0"/>
    <n v="0"/>
    <n v="0"/>
    <n v="0"/>
    <n v="699.28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ATERING:DEPARTML ACTIVITIES"/>
    <s v="CATERING:DEPARTML ACTIVITIES"/>
    <m/>
    <m/>
    <m/>
    <n v="1080359"/>
    <s v="CATERING:DEPARTML ACTIVITI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6"/>
    <n v="1080"/>
    <n v="0"/>
    <n v="3"/>
    <n v="235"/>
    <n v="0"/>
    <n v="1"/>
    <n v="72"/>
    <n v="75"/>
    <n v="76"/>
    <n v="95"/>
    <n v="4"/>
    <n v="0"/>
    <n v="0"/>
    <n v="0"/>
    <s v="N"/>
    <n v="4284359"/>
    <n v="4298359"/>
    <s v="CATERING: DEPARTMENTAL ACTIVITIES"/>
    <x v="1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652.89"/>
    <n v="0"/>
    <n v="0"/>
    <n v="0"/>
    <n v="0"/>
    <n v="20000"/>
    <n v="0"/>
    <x v="3"/>
    <n v="18347.11"/>
    <n v="0"/>
    <n v="1652.89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WASH/CLEAN DETERGN"/>
    <s v="CONS HOUS SUP:WASH/CLEAN DETE"/>
    <m/>
    <n v="3418359"/>
    <s v="CONS HOUS SUP:WASH/CLEAN DETE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50000"/>
    <n v="0"/>
    <x v="4"/>
    <n v="5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TOILETRIES"/>
    <s v="CONS HOUS SUP:TOILETRIES"/>
    <m/>
    <n v="3422359"/>
    <s v="CONS HOUS SUP:TOILETRI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3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1678.78"/>
    <n v="0"/>
    <n v="0"/>
    <n v="0"/>
    <n v="0"/>
    <n v="50000"/>
    <n v="0"/>
    <x v="5"/>
    <n v="38321.22"/>
    <n v="0"/>
    <n v="446.6"/>
    <n v="0"/>
    <n v="0"/>
    <n v="0"/>
    <n v="0"/>
    <n v="0"/>
    <n v="0"/>
    <n v="0"/>
    <n v="0"/>
    <n v="11232.18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DISP PAPER/PLASTIC"/>
    <s v="CONS HOUS SUP:DIS PAPER/PLAST"/>
    <m/>
    <n v="3428359"/>
    <s v="CONS HOUS SUP:DIS PAPER/PLAS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815.76"/>
    <n v="0"/>
    <n v="0"/>
    <n v="0"/>
    <n v="0"/>
    <n v="0"/>
    <n v="0"/>
    <x v="6"/>
    <n v="-1815.76"/>
    <n v="0"/>
    <n v="0"/>
    <n v="0"/>
    <n v="0"/>
    <n v="0"/>
    <n v="0"/>
    <n v="0"/>
    <n v="0"/>
    <n v="0"/>
    <n v="0"/>
    <n v="1815.76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DISP PAPER/PLASTIC"/>
    <s v="CONS HOUS SUP:DIS PAPER/PLAST"/>
    <m/>
    <n v="3428359"/>
    <s v="CONS HOUS SUP:DIS PAPER/PLAS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2921.12"/>
    <n v="0"/>
    <n v="0"/>
    <n v="0"/>
    <n v="0"/>
    <n v="0"/>
    <n v="0"/>
    <x v="7"/>
    <n v="-2921.12"/>
    <n v="0"/>
    <n v="0"/>
    <n v="0"/>
    <n v="0"/>
    <n v="0"/>
    <n v="0"/>
    <n v="0"/>
    <n v="0"/>
    <n v="0"/>
    <n v="0"/>
    <n v="2921.12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DISP PAPER/PLASTIC"/>
    <s v="CONS HOUS SUP:DIS PAPER/PLAST"/>
    <m/>
    <n v="3428359"/>
    <s v="CONS HOUS SUP:DIS PAPER/PLAS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21715.1"/>
    <n v="0"/>
    <n v="0"/>
    <n v="0"/>
    <n v="0"/>
    <n v="10000"/>
    <n v="0"/>
    <x v="8"/>
    <n v="-11715.1"/>
    <n v="13372.11"/>
    <n v="8342.99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 UNIFORM &amp; CLOTHING"/>
    <s v="CONS SUPP:UNIFORM &amp; CLOTHING"/>
    <m/>
    <m/>
    <n v="4732359"/>
    <s v="CONS SUPP:UNIFORM &amp; CLOTHING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4799.74"/>
    <n v="0"/>
    <n v="0"/>
    <n v="0"/>
    <n v="0"/>
    <n v="0"/>
    <n v="0"/>
    <x v="9"/>
    <n v="-4799.74"/>
    <n v="2399.87"/>
    <n v="2399.87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 UNIFORM &amp; CLOTHING"/>
    <s v="CONS SUPP:UNIFORM &amp; CLOTHING"/>
    <m/>
    <m/>
    <n v="4732359"/>
    <s v="CONS SUPP:UNIFORM &amp; CLOTHING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85.76"/>
    <n v="0"/>
    <n v="0"/>
    <n v="0"/>
    <n v="0"/>
    <n v="0"/>
    <n v="0"/>
    <x v="10"/>
    <n v="-85.76"/>
    <n v="0"/>
    <n v="0"/>
    <n v="0"/>
    <n v="0"/>
    <n v="0"/>
    <n v="0"/>
    <n v="0"/>
    <n v="0"/>
    <n v="0"/>
    <n v="0"/>
    <n v="85.76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BROOM&amp;BRSH"/>
    <s v="CONS HOUS SUP:BROOM&amp;BRSH"/>
    <m/>
    <n v="3432359"/>
    <s v="CONS HOUS SUP:BROOM&amp;BRSH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5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0"/>
    <x v="11"/>
    <n v="-214.01"/>
    <n v="0"/>
    <n v="0"/>
    <n v="0"/>
    <n v="0"/>
    <n v="0"/>
    <n v="0"/>
    <n v="0"/>
    <n v="0"/>
    <n v="0"/>
    <n v="0"/>
    <n v="0"/>
    <n v="214.01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PRNTNG PAPR"/>
    <s v="CONS:SP&amp;OS:PRNTNG PAPR"/>
    <m/>
    <m/>
    <n v="2237359"/>
    <s v="CONS:SP&amp;OS:PRNTNG PAPR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184.24"/>
    <n v="0"/>
    <n v="0"/>
    <n v="0"/>
    <n v="0"/>
    <n v="0"/>
    <n v="0"/>
    <x v="12"/>
    <n v="-1743.01"/>
    <n v="0"/>
    <n v="0"/>
    <n v="0"/>
    <n v="0"/>
    <n v="0"/>
    <n v="0"/>
    <n v="0"/>
    <n v="0"/>
    <n v="0"/>
    <n v="0"/>
    <n v="1184.24"/>
    <n v="558.77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STATIONERY"/>
    <s v="CONS:SP&amp;OS:STATIONERY"/>
    <m/>
    <m/>
    <n v="2245359"/>
    <s v="CONS:SP&amp;OS:STATIONERY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0"/>
    <x v="13"/>
    <n v="-2338.2600000000002"/>
    <n v="0"/>
    <n v="0"/>
    <n v="0"/>
    <n v="0"/>
    <n v="0"/>
    <n v="0"/>
    <n v="0"/>
    <n v="0"/>
    <n v="0"/>
    <n v="0"/>
    <n v="0"/>
    <n v="2338.2600000000002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PRNT CART"/>
    <s v="CONS:SP&amp;OS:PRNT CART"/>
    <m/>
    <m/>
    <n v="2239359"/>
    <s v="CONS:SP&amp;OS:PRNT CA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3767.49"/>
    <x v="4"/>
    <n v="-3767.49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PRNT CART"/>
    <s v="CONS:SP&amp;OS:PRNT CART"/>
    <m/>
    <m/>
    <n v="2239359"/>
    <s v="CONS:SP&amp;OS:PRNT CA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251813.23"/>
    <x v="4"/>
    <n v="-251813.23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ULT:BUSINESS&amp;ADVISORY SERV"/>
    <s v="CNS:BUS&amp;ADV SER:PRJ MANAGEMENT"/>
    <s v="CNS:BUS&amp;ADV SER:PRJ MANAGMNT"/>
    <m/>
    <m/>
    <n v="2646359"/>
    <s v="CNS:BUS&amp;ADV SER:PRJ MANAGMN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9"/>
    <n v="1064"/>
    <n v="2646"/>
    <n v="3"/>
    <n v="235"/>
    <n v="0"/>
    <n v="1"/>
    <n v="72"/>
    <n v="75"/>
    <n v="76"/>
    <n v="95"/>
    <n v="4"/>
    <n v="0"/>
    <n v="0"/>
    <n v="0"/>
    <s v="N"/>
    <n v="4284359"/>
    <n v="4298359"/>
    <s v="CONSULTANTS: BUSINESS AND ADVISORY SERVICES"/>
    <x v="3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944299.76"/>
    <n v="0"/>
    <n v="0"/>
    <n v="0"/>
    <n v="0"/>
    <n v="0"/>
    <n v="0"/>
    <x v="14"/>
    <n v="-944299.76"/>
    <n v="209844.36"/>
    <n v="0"/>
    <n v="0"/>
    <n v="734455.4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ULT:BUSINESS&amp;ADVISORY SERV"/>
    <s v="CNS:BUS&amp;ADV SER:PRJ MANAGEMENT"/>
    <s v="CNS:BUS&amp;ADV SER:PRJ MANAGMNT"/>
    <m/>
    <m/>
    <n v="2646359"/>
    <s v="CNS:BUS&amp;ADV SER:PRJ MANAGMN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9"/>
    <n v="1064"/>
    <n v="2646"/>
    <n v="3"/>
    <n v="235"/>
    <n v="0"/>
    <n v="1"/>
    <n v="72"/>
    <n v="75"/>
    <n v="76"/>
    <n v="95"/>
    <n v="4"/>
    <n v="0"/>
    <n v="0"/>
    <n v="0"/>
    <s v="N"/>
    <n v="4284359"/>
    <n v="4298359"/>
    <s v="CONSULTANTS: BUSINESS AND ADVISORY SERVICES"/>
    <x v="3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38000"/>
    <n v="0"/>
    <x v="4"/>
    <n v="38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3"/>
    <n v="235"/>
    <n v="0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66353.7"/>
    <n v="0"/>
    <n v="0"/>
    <n v="0"/>
    <n v="0"/>
    <n v="0"/>
    <n v="0"/>
    <x v="15"/>
    <n v="-66353.7"/>
    <n v="0"/>
    <n v="0"/>
    <n v="0"/>
    <n v="0"/>
    <n v="0"/>
    <n v="0"/>
    <n v="0"/>
    <n v="0"/>
    <n v="66353.7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6"/>
    <n v="66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11863.16"/>
    <x v="4"/>
    <n v="-11863.16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3"/>
    <n v="235"/>
    <n v="0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22264.06"/>
    <x v="4"/>
    <n v="-22264.06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6"/>
    <n v="66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19031.95"/>
    <x v="4"/>
    <n v="-19031.9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e v="#N/A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3"/>
    <n v="235"/>
    <n v="0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6376.38"/>
    <x v="4"/>
    <n v="-6376.3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835.4"/>
    <n v="0"/>
    <n v="0"/>
    <n v="0"/>
    <n v="0"/>
    <n v="150000"/>
    <n v="0"/>
    <x v="16"/>
    <n v="148164.6"/>
    <n v="0"/>
    <n v="0"/>
    <n v="0"/>
    <n v="1835.4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e v="#N/A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3"/>
    <n v="235"/>
    <n v="0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39233.1"/>
    <n v="0"/>
    <n v="0"/>
    <n v="0"/>
    <n v="0"/>
    <n v="0"/>
    <n v="0"/>
    <x v="17"/>
    <n v="-39233.1"/>
    <n v="0"/>
    <n v="39233.1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CONSTRUCTION &amp; MAINTENANCE EQUIP"/>
    <s v="CONSTRUCTION &amp; MAINTENANCE EQUIP"/>
    <m/>
    <m/>
    <n v="30050359"/>
    <s v="CONSTRUCTION &amp; MAINTENANCE EQUIP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2283736.2400000002"/>
    <n v="0"/>
    <n v="0"/>
    <n v="0"/>
    <n v="0"/>
    <n v="0"/>
    <n v="0"/>
    <x v="18"/>
    <n v="-1666648.38"/>
    <n v="587816.38"/>
    <n v="0"/>
    <n v="445232"/>
    <n v="186300"/>
    <n v="0"/>
    <n v="281250"/>
    <n v="166050"/>
    <n v="0"/>
    <n v="0"/>
    <n v="617087.86"/>
    <n v="0"/>
    <n v="-617087.86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CTRS:MEDICAL SERVICES"/>
    <s v="CONTRCTRS:MEDICAL SERV"/>
    <m/>
    <m/>
    <n v="2572359"/>
    <s v="CONTRCTRS:MEDICAL SERV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0"/>
    <n v="2572"/>
    <n v="3"/>
    <n v="235"/>
    <n v="0"/>
    <n v="1"/>
    <n v="72"/>
    <n v="75"/>
    <n v="76"/>
    <n v="95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0"/>
    <x v="19"/>
    <n v="-617087.86"/>
    <n v="0"/>
    <n v="0"/>
    <n v="0"/>
    <n v="0"/>
    <n v="0"/>
    <n v="0"/>
    <n v="0"/>
    <n v="0"/>
    <n v="0"/>
    <n v="0"/>
    <n v="0"/>
    <n v="617087.86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CTRS:MEDICAL SERVICES"/>
    <s v="CONTRCTRS:MEDICAL SERV"/>
    <m/>
    <m/>
    <n v="2572359"/>
    <s v="CONTRCTRS:MEDICAL SERV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0"/>
    <n v="2572"/>
    <n v="3"/>
    <n v="235"/>
    <n v="0"/>
    <n v="1"/>
    <n v="72"/>
    <n v="75"/>
    <n v="76"/>
    <n v="95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TRANSFER CURRENT"/>
    <x v="0"/>
    <n v="0"/>
    <n v="0"/>
    <n v="0"/>
    <n v="0"/>
    <n v="0"/>
    <n v="107000"/>
    <n v="0"/>
    <x v="4"/>
    <n v="107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TRANSFERS AND SUBSIDIES"/>
    <s v="HOUSEHOLDS (HH)"/>
    <s v="H/H:EMPLOYEE SOCIAL BENEFITS"/>
    <s v="H/H EMPL S/BEN:LEAVE GRATUITY"/>
    <m/>
    <m/>
    <m/>
    <n v="712359"/>
    <s v="H/H EMPL S/BEN:LEAVE GRATUITY"/>
    <s v="EXPENDITURE"/>
    <s v="INFRASTRUCTURE"/>
    <s v="INFRASTRUCTURE TRANSFERS"/>
    <s v="INFRASTRUCTURE TRANSFERS CURRENT"/>
    <m/>
    <m/>
    <n v="68359"/>
    <s v="INFRASTRUCTURE TRANSFERS CURRENT"/>
    <s v="Health"/>
    <s v="Health n.e.c."/>
    <s v="Health n.e.c"/>
    <n v="73000000"/>
    <n v="74000000"/>
    <s v="RDNOC   "/>
    <s v="RESEARCH &amp; DEV: NO"/>
    <s v="NO"/>
    <s v="NO  "/>
    <s v="ICTNO   "/>
    <s v="TRANSFERS AND SUBSIDIES"/>
    <s v="HOUSEHOLDS"/>
    <s v="HOUSEHOLDS"/>
    <s v="CASH PAYMENTS FOR OPERATING ACTIVITIES"/>
    <s v="Social benefits"/>
    <s v="Employment-related social benefits"/>
    <s v="Employment-related social benefits in cash"/>
    <s v="Employment-related social benefits in cash"/>
    <s v="Employment-related social benefits in cash"/>
    <n v="46"/>
    <n v="233"/>
    <n v="712"/>
    <n v="0"/>
    <n v="3"/>
    <n v="235"/>
    <n v="0"/>
    <n v="1"/>
    <n v="4"/>
    <n v="23"/>
    <n v="68"/>
    <n v="0"/>
    <n v="4"/>
    <n v="0"/>
    <n v="0"/>
    <n v="0"/>
    <s v="N"/>
    <n v="4284359"/>
    <n v="4298359"/>
    <s v="SOCIAL BENEFITS"/>
    <x v="5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20"/>
    <n v="0"/>
    <n v="0"/>
    <n v="0"/>
    <n v="0"/>
    <n v="0"/>
    <n v="0"/>
    <x v="20"/>
    <n v="-120"/>
    <n v="0"/>
    <n v="0"/>
    <n v="0"/>
    <n v="0"/>
    <n v="0"/>
    <n v="0"/>
    <n v="0"/>
    <n v="12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ATERIALS &amp; SUPPLIES"/>
    <s v="INV MAT&amp;SUP:SPARES &amp; ACCESS"/>
    <s v="INV MAT&amp;SUP:SPARES &amp; ACCESS"/>
    <m/>
    <m/>
    <n v="2407359"/>
    <s v="INV MAT&amp;SUP:SPARES &amp; ACCES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3"/>
    <n v="235"/>
    <n v="0"/>
    <n v="1"/>
    <n v="72"/>
    <n v="75"/>
    <n v="76"/>
    <n v="95"/>
    <n v="4"/>
    <n v="0"/>
    <n v="0"/>
    <n v="0"/>
    <s v="N"/>
    <n v="4284359"/>
    <n v="4298359"/>
    <s v="INVENTORY: MATERIALS AND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21546"/>
    <n v="0"/>
    <n v="0"/>
    <n v="0"/>
    <n v="0"/>
    <n v="0"/>
    <n v="0"/>
    <x v="21"/>
    <n v="-21546"/>
    <n v="0"/>
    <n v="21546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7418.32"/>
    <n v="0"/>
    <n v="0"/>
    <n v="0"/>
    <n v="0"/>
    <n v="0"/>
    <n v="0"/>
    <x v="22"/>
    <n v="-7418.32"/>
    <n v="0"/>
    <n v="0"/>
    <n v="0"/>
    <n v="1352.61"/>
    <n v="0"/>
    <n v="0"/>
    <n v="6065.71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REM DIV:KH INTERNAL MEDICINE"/>
    <s v="REM DIV:KH INTERNAL MEDICINE"/>
    <s v="KH RENAL*P"/>
    <m/>
    <m/>
    <m/>
    <m/>
    <m/>
    <m/>
    <m/>
    <m/>
    <n v="32623359"/>
    <s v="KH RENAL*P"/>
    <s v="CURRENT"/>
    <x v="0"/>
    <n v="0"/>
    <n v="0"/>
    <n v="0"/>
    <n v="0"/>
    <n v="0"/>
    <n v="0"/>
    <n v="22572"/>
    <x v="4"/>
    <n v="-2257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67716"/>
    <n v="0"/>
    <n v="0"/>
    <n v="0"/>
    <n v="0"/>
    <n v="42000"/>
    <n v="0"/>
    <x v="23"/>
    <n v="-25716"/>
    <n v="0"/>
    <n v="0"/>
    <n v="0"/>
    <n v="0"/>
    <n v="0"/>
    <n v="0"/>
    <n v="67716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645.9"/>
    <n v="0"/>
    <n v="0"/>
    <n v="0"/>
    <n v="0"/>
    <n v="30000"/>
    <n v="0"/>
    <x v="24"/>
    <n v="28354.1"/>
    <n v="0"/>
    <n v="0"/>
    <n v="0"/>
    <n v="0"/>
    <n v="0"/>
    <n v="0"/>
    <n v="1645.9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100000"/>
    <n v="5445.57"/>
    <x v="4"/>
    <n v="94554.43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1326.4"/>
    <n v="0"/>
    <n v="0"/>
    <n v="0"/>
    <n v="0"/>
    <n v="0"/>
    <n v="1123.24"/>
    <x v="25"/>
    <n v="-12449.64"/>
    <n v="0"/>
    <n v="0"/>
    <n v="0"/>
    <n v="0"/>
    <n v="11326.4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118.0999999999999"/>
    <n v="0"/>
    <n v="0"/>
    <n v="0"/>
    <n v="0"/>
    <n v="0"/>
    <n v="0"/>
    <x v="26"/>
    <n v="-1118.0999999999999"/>
    <n v="0"/>
    <n v="0"/>
    <n v="0"/>
    <n v="0"/>
    <n v="0"/>
    <n v="0"/>
    <n v="1038.0999999999999"/>
    <n v="0"/>
    <n v="0"/>
    <n v="8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29715.9"/>
    <n v="0"/>
    <n v="0"/>
    <n v="0"/>
    <n v="0"/>
    <n v="50000"/>
    <n v="0"/>
    <x v="27"/>
    <n v="43817.19"/>
    <n v="17350.27"/>
    <n v="0"/>
    <n v="0"/>
    <n v="12365.63"/>
    <n v="0"/>
    <n v="0"/>
    <n v="0"/>
    <n v="0"/>
    <n v="0"/>
    <n v="0"/>
    <n v="0"/>
    <n v="-23533.09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0"/>
    <x v="28"/>
    <n v="18564.3"/>
    <n v="0"/>
    <n v="0"/>
    <n v="0"/>
    <n v="0"/>
    <n v="0"/>
    <n v="0"/>
    <n v="0"/>
    <n v="0"/>
    <n v="0"/>
    <n v="0"/>
    <n v="0"/>
    <n v="-18564.3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HEALTH PROF TRAINING&amp;DEV GRANT"/>
    <s v="HEALTH PROF TRAINING&amp;DEV GRANT"/>
    <m/>
    <m/>
    <n v="574359"/>
    <s v="HEALTH PROF TRAINING&amp;DEV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32459.77"/>
    <n v="0"/>
    <n v="0"/>
    <n v="0"/>
    <n v="0"/>
    <n v="0"/>
    <n v="0"/>
    <x v="29"/>
    <n v="-74557.16"/>
    <n v="0"/>
    <n v="32459.77"/>
    <n v="0"/>
    <n v="0"/>
    <n v="0"/>
    <n v="0"/>
    <n v="0"/>
    <n v="0"/>
    <n v="0"/>
    <n v="0"/>
    <n v="0"/>
    <n v="42097.39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48980.78"/>
    <x v="30"/>
    <n v="-68632.649999999994"/>
    <n v="0"/>
    <n v="0"/>
    <n v="0"/>
    <n v="0"/>
    <n v="0"/>
    <n v="0"/>
    <n v="0"/>
    <n v="0"/>
    <n v="0"/>
    <n v="0"/>
    <n v="0"/>
    <n v="19651.87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46528.06"/>
    <n v="0"/>
    <n v="0"/>
    <n v="0"/>
    <n v="0"/>
    <n v="0"/>
    <n v="0"/>
    <x v="31"/>
    <n v="-26876.19"/>
    <n v="0"/>
    <n v="0"/>
    <n v="0"/>
    <n v="0"/>
    <n v="0"/>
    <n v="0"/>
    <n v="13221.73"/>
    <n v="0"/>
    <n v="0"/>
    <n v="33306.33"/>
    <n v="0"/>
    <n v="-19651.87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29789.17"/>
    <n v="0"/>
    <n v="0"/>
    <n v="0"/>
    <n v="0"/>
    <n v="1000000"/>
    <n v="0"/>
    <x v="32"/>
    <n v="870210.83"/>
    <n v="29018.81"/>
    <n v="10773"/>
    <n v="23063.16"/>
    <n v="45958.2"/>
    <n v="0"/>
    <n v="0"/>
    <n v="0"/>
    <n v="0"/>
    <n v="0"/>
    <n v="20976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73273.320000000007"/>
    <x v="4"/>
    <n v="-73273.320000000007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408579.88"/>
    <n v="0"/>
    <n v="0"/>
    <n v="0"/>
    <n v="0"/>
    <n v="0"/>
    <n v="1210348.6100000001"/>
    <x v="33"/>
    <n v="-1618928.49"/>
    <n v="369954"/>
    <n v="29020.7"/>
    <n v="0"/>
    <n v="9605.18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535027"/>
    <n v="0"/>
    <n v="0"/>
    <n v="0"/>
    <n v="0"/>
    <n v="200000"/>
    <n v="0"/>
    <x v="34"/>
    <n v="-1335027"/>
    <n v="0"/>
    <n v="220134"/>
    <n v="222176.83"/>
    <n v="284857.73"/>
    <n v="111530.82"/>
    <n v="73564.2"/>
    <n v="122565.12"/>
    <n v="135174.82"/>
    <n v="41705.300000000003"/>
    <n v="323318.18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50000"/>
    <n v="0"/>
    <x v="4"/>
    <n v="5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YRINGES, NEEDLES"/>
    <s v="INV MED:SYRINGES, NEEDLES"/>
    <m/>
    <m/>
    <n v="2351359"/>
    <s v="INV MED:SYRINGES, NEED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9"/>
    <n v="235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20000"/>
    <n v="0"/>
    <x v="4"/>
    <n v="2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INTRAVENOUS FEEDS"/>
    <s v="INV MED:INTRAVENOUS FEEDS"/>
    <m/>
    <m/>
    <n v="2367359"/>
    <s v="INV MED:INTRAVENOUS FEED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7"/>
    <n v="2367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6475.2"/>
    <x v="4"/>
    <n v="-6475.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INTRAVENOUS FEEDS"/>
    <s v="INV MED:INTRAVENOUS FEEDS"/>
    <m/>
    <m/>
    <n v="2367359"/>
    <s v="INV MED:INTRAVENOUS FEED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7"/>
    <n v="2367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200"/>
    <n v="0"/>
    <n v="0"/>
    <n v="0"/>
    <n v="0"/>
    <n v="0"/>
    <n v="0"/>
    <x v="35"/>
    <n v="-200"/>
    <n v="0"/>
    <n v="0"/>
    <n v="0"/>
    <n v="0"/>
    <n v="0"/>
    <n v="0"/>
    <n v="20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/MEDICAL SUPPLS"/>
    <s v="INV MED:SURGICL/MEDIC SUPPLS"/>
    <m/>
    <m/>
    <n v="2347359"/>
    <s v="INV MED:SURGICL/MEDIC SUPP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61386.41"/>
    <n v="0"/>
    <n v="0"/>
    <n v="0"/>
    <n v="0"/>
    <n v="0"/>
    <n v="30794.240000000002"/>
    <x v="36"/>
    <n v="-301764.86"/>
    <n v="22635.98"/>
    <n v="24288.09"/>
    <n v="28639.7"/>
    <n v="85822.64"/>
    <n v="0"/>
    <n v="0"/>
    <n v="0"/>
    <n v="0"/>
    <n v="0"/>
    <n v="0"/>
    <n v="0"/>
    <n v="109584.21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66969.79"/>
    <n v="0"/>
    <n v="0"/>
    <n v="0"/>
    <n v="0"/>
    <n v="0"/>
    <n v="0"/>
    <x v="37"/>
    <n v="-166969.79"/>
    <n v="0"/>
    <n v="0"/>
    <n v="0"/>
    <n v="0"/>
    <n v="0"/>
    <n v="0"/>
    <n v="0"/>
    <n v="0"/>
    <n v="0"/>
    <n v="0"/>
    <n v="166969.79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COMPREHENSIVE HIV &amp; AIDS GRANT"/>
    <s v="COMPREHENSIVE HIV &amp; AIDS GRANT"/>
    <m/>
    <m/>
    <n v="588359"/>
    <s v="COMPREHENSIVE HIV &amp; AID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135326.89000000001"/>
    <n v="0"/>
    <n v="0"/>
    <n v="0"/>
    <n v="0"/>
    <n v="59000"/>
    <n v="0"/>
    <x v="38"/>
    <n v="33257.32"/>
    <n v="0"/>
    <n v="31636.71"/>
    <n v="0"/>
    <n v="0"/>
    <n v="77947.5"/>
    <n v="0"/>
    <n v="0"/>
    <n v="0"/>
    <n v="0"/>
    <n v="25742.68"/>
    <n v="0"/>
    <n v="-109584.21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46455.77"/>
    <n v="0"/>
    <n v="0"/>
    <n v="0"/>
    <n v="0"/>
    <n v="34000"/>
    <n v="0"/>
    <x v="39"/>
    <n v="-11029.8"/>
    <n v="544.77"/>
    <n v="881.2"/>
    <n v="0"/>
    <n v="0"/>
    <n v="0"/>
    <n v="0"/>
    <n v="0"/>
    <n v="0"/>
    <n v="0"/>
    <n v="45029.8"/>
    <n v="0"/>
    <n v="-1425.97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0"/>
    <x v="40"/>
    <n v="-1425.97"/>
    <n v="0"/>
    <n v="0"/>
    <n v="0"/>
    <n v="0"/>
    <n v="0"/>
    <n v="0"/>
    <n v="0"/>
    <n v="0"/>
    <n v="0"/>
    <n v="0"/>
    <n v="0"/>
    <n v="1425.97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4186.76"/>
    <n v="0"/>
    <n v="0"/>
    <n v="0"/>
    <n v="0"/>
    <n v="0"/>
    <n v="0"/>
    <x v="41"/>
    <n v="-4186.76"/>
    <n v="0"/>
    <n v="0"/>
    <n v="0"/>
    <n v="0"/>
    <n v="0"/>
    <n v="0"/>
    <n v="2400.1999999999998"/>
    <n v="0"/>
    <n v="0"/>
    <n v="1786.56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MINOR ASSETS"/>
    <s v="TANGIBLE MINOR ASSETS"/>
    <s v="MACHINERY &amp; EQUIPMENT &lt;R5000"/>
    <s v="MACHINERY&amp;EQUIPMENT&lt;R5000"/>
    <s v="OTHER:MACHINERY &amp; EQP&lt;R5000"/>
    <s v="EQP&lt;R5000:MEDICAL &amp; ALLIED EQP"/>
    <s v="EQP&lt;R5000:MEDICAL &amp; ALLIED EQP"/>
    <n v="30093359"/>
    <s v="EQP&lt;R5000:MEDICAL &amp; ALLIED EQP"/>
    <s v="NO PROJECTS"/>
    <s v="NO PROJECTS"/>
    <m/>
    <m/>
    <m/>
    <m/>
    <n v="4359"/>
    <s v="NO PROJECTS"/>
    <s v="PAYMENTS"/>
    <s v="PAYMENTS"/>
    <s v="GOODS AND SERVICES"/>
    <s v="MINOR ASSETS"/>
    <s v="MACHINERY &amp; EQUIPMENT&lt;R5000"/>
    <s v="EQP&lt;R5000:MEDICAL&amp;ALLIED EQUIP"/>
    <s v="EQP&lt;R5000:MED&amp;ALLIED EQUIP"/>
    <m/>
    <n v="3718359"/>
    <s v="EQP&lt;R5000:MED&amp;ALLIED EQUIP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4"/>
    <n v="12"/>
    <n v="18"/>
    <n v="1"/>
    <n v="72"/>
    <n v="75"/>
    <n v="76"/>
    <n v="95"/>
    <n v="4"/>
    <n v="0"/>
    <n v="0"/>
    <n v="0"/>
    <s v="N"/>
    <n v="4284359"/>
    <n v="4298359"/>
    <s v="MINOR ASSETS"/>
    <x v="8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0"/>
    <n v="0"/>
    <n v="0"/>
    <n v="0"/>
    <n v="0"/>
    <n v="0"/>
    <n v="170.5"/>
    <x v="4"/>
    <n v="-170.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MINOR ASSETS"/>
    <s v="TANGIBLE MINOR ASSETS"/>
    <s v="MACHINERY &amp; EQUIPMENT &lt;R5000"/>
    <s v="MACHINERY&amp;EQUIPMENT&lt;R5000"/>
    <s v="OTHER:MACHINERY &amp; EQP&lt;R5000"/>
    <s v="EQP&lt;R5000:MEDICAL &amp; ALLIED EQP"/>
    <s v="EQP&lt;R5000:MEDICAL &amp; ALLIED EQP"/>
    <n v="30093359"/>
    <s v="EQP&lt;R5000:MEDICAL &amp; ALLIED EQP"/>
    <s v="NO PROJECTS"/>
    <s v="NO PROJECTS"/>
    <m/>
    <m/>
    <m/>
    <m/>
    <n v="4359"/>
    <s v="NO PROJECTS"/>
    <s v="PAYMENTS"/>
    <s v="PAYMENTS"/>
    <s v="GOODS AND SERVICES"/>
    <s v="MINOR ASSETS"/>
    <s v="MACHINERY &amp; EQUIPMENT&lt;R5000"/>
    <s v="EQP&lt;R5000:MEDICAL&amp;ALLIED EQUIP"/>
    <s v="EQP&lt;R5000:MED&amp;ALLIED EQUIP"/>
    <m/>
    <n v="3718359"/>
    <s v="EQP&lt;R5000:MED&amp;ALLIED EQUIP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4"/>
    <n v="12"/>
    <n v="18"/>
    <n v="1"/>
    <n v="72"/>
    <n v="75"/>
    <n v="76"/>
    <n v="95"/>
    <n v="4"/>
    <n v="0"/>
    <n v="0"/>
    <n v="0"/>
    <s v="N"/>
    <n v="4284359"/>
    <n v="4298359"/>
    <s v="MINOR ASSETS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1010000"/>
    <n v="0"/>
    <x v="4"/>
    <n v="101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MINOR ASSETS"/>
    <s v="MACHINERY &amp; EQUIPMENT&lt;R5000"/>
    <s v="EQP&lt;R5000:MEDICAL&amp;ALLIED EQUIP"/>
    <s v="EQP&lt;R5000:MED&amp;ALLIED EQUIP"/>
    <m/>
    <n v="3718359"/>
    <s v="EQP&lt;R5000:MED&amp;ALLIED EQUIP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3"/>
    <n v="235"/>
    <n v="0"/>
    <n v="1"/>
    <n v="72"/>
    <n v="75"/>
    <n v="76"/>
    <n v="95"/>
    <n v="4"/>
    <n v="0"/>
    <n v="0"/>
    <n v="0"/>
    <s v="N"/>
    <n v="4284359"/>
    <n v="4298359"/>
    <s v="MINOR ASSETS"/>
    <x v="8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0"/>
    <n v="3"/>
    <n v="0"/>
    <n v="0"/>
    <n v="0"/>
    <n v="0"/>
    <n v="0"/>
    <n v="0"/>
    <x v="42"/>
    <n v="-3"/>
    <n v="0"/>
    <n v="0"/>
    <n v="0"/>
    <n v="0"/>
    <n v="0"/>
    <n v="0"/>
    <n v="0"/>
    <n v="0"/>
    <n v="0"/>
    <n v="3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OPERATING PAYMENTS"/>
    <s v="O/P:COURIER &amp; DELIVERY SERVS"/>
    <s v="O/P:COURIER &amp; DELIVERY SERVS"/>
    <m/>
    <m/>
    <n v="2138359"/>
    <s v="O/P:COURIER &amp; DELIVERY SERV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9"/>
    <n v="829"/>
    <n v="2138"/>
    <n v="3"/>
    <n v="235"/>
    <n v="0"/>
    <n v="1"/>
    <n v="72"/>
    <n v="75"/>
    <n v="76"/>
    <n v="95"/>
    <n v="4"/>
    <n v="0"/>
    <n v="0"/>
    <n v="0"/>
    <s v="N"/>
    <n v="4284359"/>
    <n v="4298359"/>
    <s v="OPERATING PAYMENTS"/>
    <x v="9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APITAL"/>
    <x v="0"/>
    <n v="8350"/>
    <n v="0"/>
    <n v="0"/>
    <n v="0"/>
    <n v="0"/>
    <n v="0"/>
    <n v="388871.1"/>
    <x v="43"/>
    <n v="-397221.1"/>
    <n v="0"/>
    <n v="0"/>
    <n v="0"/>
    <n v="0"/>
    <n v="0"/>
    <n v="0"/>
    <n v="0"/>
    <n v="0"/>
    <n v="835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UR/CONST CAPITAL ASSETS"/>
    <s v="MACHINERY AND EQUIPMENT"/>
    <s v="OTHER MACHINERY &amp; EQUIPMENT"/>
    <s v="MEDICAL &amp; ALLIED EQUIPMENT"/>
    <s v="MEDICAL &amp; ALLIED EQUIPMENT"/>
    <m/>
    <m/>
    <n v="1499359"/>
    <s v="MEDICAL &amp; ALLIED EQUIPMENT"/>
    <s v="EXPENDITURE"/>
    <s v="NON INFRASTRUCTURE"/>
    <s v="NON INFRASTRUCTURE: CAPITAL"/>
    <s v="NON INFRASTRUCTURE: CAPITAL"/>
    <s v="NON INFRA/STAND ALONE: CAP"/>
    <m/>
    <n v="98359"/>
    <s v="NON INFRA/STAND ALONE: CAP"/>
    <s v="Health"/>
    <s v="Health n.e.c."/>
    <s v="Health n.e.c"/>
    <n v="73000000"/>
    <n v="74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62"/>
    <n v="1499"/>
    <n v="1"/>
    <n v="6"/>
    <n v="66"/>
    <n v="1"/>
    <n v="72"/>
    <n v="78"/>
    <n v="79"/>
    <n v="98"/>
    <n v="4"/>
    <n v="0"/>
    <n v="0"/>
    <n v="0"/>
    <s v="N"/>
    <n v="4284359"/>
    <n v="4298359"/>
    <s v="OTHER MACHINERY AND EQUIPMENT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30600"/>
    <n v="0"/>
    <n v="0"/>
    <n v="0"/>
    <n v="0"/>
    <n v="213000"/>
    <n v="0"/>
    <x v="44"/>
    <n v="182400"/>
    <n v="15300"/>
    <n v="1530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n v="4155359"/>
    <s v="S&amp;W:HOUSING ALLOWANCE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48100"/>
    <n v="0"/>
    <n v="0"/>
    <n v="0"/>
    <n v="0"/>
    <n v="979000"/>
    <n v="0"/>
    <x v="45"/>
    <n v="830900"/>
    <n v="75400"/>
    <n v="7270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n v="4155359"/>
    <s v="S&amp;W:HOUSING ALLOWANCE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94139.61"/>
    <n v="0"/>
    <n v="0"/>
    <n v="0"/>
    <n v="0"/>
    <n v="1350000"/>
    <n v="0"/>
    <x v="46"/>
    <n v="1155860.3899999999"/>
    <n v="117943.45"/>
    <n v="76196.160000000003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n v="4162359"/>
    <s v="S&amp;W:OVERTIME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548444.25"/>
    <n v="0"/>
    <n v="0"/>
    <n v="0"/>
    <n v="0"/>
    <n v="6000000"/>
    <n v="0"/>
    <x v="47"/>
    <n v="5451555.75"/>
    <n v="488387.76"/>
    <n v="60056.49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n v="4162359"/>
    <s v="S&amp;W:OVERTIME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59349.65"/>
    <n v="0"/>
    <n v="0"/>
    <n v="0"/>
    <n v="0"/>
    <n v="614000"/>
    <n v="0"/>
    <x v="48"/>
    <n v="454650.35"/>
    <n v="43084"/>
    <n v="116265.65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SERVICE BONUS (RES)"/>
    <n v="4157359"/>
    <s v="S&amp;W: SERVICE BONUS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46150.35"/>
    <n v="0"/>
    <n v="0"/>
    <n v="0"/>
    <n v="0"/>
    <n v="1500000"/>
    <n v="0"/>
    <x v="49"/>
    <n v="1353849.65"/>
    <n v="102957.98"/>
    <n v="43192.37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SERVICE BONUS (RES)"/>
    <n v="4157359"/>
    <s v="S&amp;W: SERVICE BONUS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29178.48"/>
    <n v="0"/>
    <n v="0"/>
    <n v="0"/>
    <n v="0"/>
    <n v="335000"/>
    <n v="0"/>
    <x v="50"/>
    <n v="205821.52"/>
    <n v="65139.839999999997"/>
    <n v="64038.64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n v="4163359"/>
    <s v="S&amp;W:CMPNS/CIRCM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8910.75"/>
    <n v="0"/>
    <n v="0"/>
    <n v="0"/>
    <n v="0"/>
    <n v="474000"/>
    <n v="0"/>
    <x v="51"/>
    <n v="455089.25"/>
    <n v="6694.2"/>
    <n v="12216.55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n v="4163359"/>
    <s v="S&amp;W:CMPNS/CIRCM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170688.19"/>
    <n v="0"/>
    <n v="0"/>
    <n v="0"/>
    <n v="0"/>
    <n v="8900000"/>
    <n v="0"/>
    <x v="52"/>
    <n v="7729311.8099999996"/>
    <n v="627585.16"/>
    <n v="543103.03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PENSIONABLE(RES)"/>
    <s v="S&amp;W: BASIC SALARY (RES)"/>
    <m/>
    <n v="3824359"/>
    <s v="S&amp;W: BASIC SALARY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3304106.91"/>
    <n v="0"/>
    <n v="0"/>
    <n v="0"/>
    <n v="0"/>
    <n v="24857000"/>
    <n v="0"/>
    <x v="53"/>
    <n v="21552893.09"/>
    <n v="2097703.4900000002"/>
    <n v="1206403.42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PENSIONABLE(RES)"/>
    <s v="S&amp;W: BASIC SALARY (RES)"/>
    <m/>
    <n v="3824359"/>
    <s v="S&amp;W: BASIC SALARY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313183.93"/>
    <n v="0"/>
    <n v="0"/>
    <n v="0"/>
    <n v="0"/>
    <n v="3622000"/>
    <n v="0"/>
    <x v="54"/>
    <n v="3308816.07"/>
    <n v="294656.69"/>
    <n v="18527.240000000002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n v="4156359"/>
    <s v="S&amp;W: NON PENSIONABLE ALL OTH(R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85361.06"/>
    <n v="0"/>
    <n v="0"/>
    <n v="0"/>
    <n v="0"/>
    <n v="900000"/>
    <n v="0"/>
    <x v="55"/>
    <n v="814638.94"/>
    <n v="52596.31"/>
    <n v="32764.75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n v="4156359"/>
    <s v="S&amp;W: NON PENSIONABLE ALL OTH(R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38000"/>
    <n v="0"/>
    <x v="4"/>
    <n v="38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PERIODIC PAYMENTS(RES)"/>
    <s v="S&amp;W: PERIODIC PAYMENTS OTH (RES)"/>
    <n v="4164359"/>
    <s v="S&amp;W: PERIODIC PAYMENTS OTH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92632.31"/>
    <n v="0"/>
    <n v="0"/>
    <n v="0"/>
    <n v="0"/>
    <n v="1160000"/>
    <n v="0"/>
    <x v="56"/>
    <n v="967367.69"/>
    <n v="192632.31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n v="4145359"/>
    <s v="EMPL CONTR:PENSION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81585.75"/>
    <n v="0"/>
    <n v="0"/>
    <n v="0"/>
    <n v="0"/>
    <n v="2000000"/>
    <n v="0"/>
    <x v="57"/>
    <n v="1918414.25"/>
    <n v="81585.75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n v="4145359"/>
    <s v="EMPL CONTR:PENSION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26127.33"/>
    <n v="0"/>
    <n v="0"/>
    <n v="0"/>
    <n v="0"/>
    <n v="610000"/>
    <n v="0"/>
    <x v="58"/>
    <n v="583872.67000000004"/>
    <n v="26127.33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n v="4143359"/>
    <s v="EMPL CONTR:MEDICAL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28340"/>
    <n v="0"/>
    <n v="0"/>
    <n v="0"/>
    <n v="0"/>
    <n v="233000"/>
    <n v="0"/>
    <x v="59"/>
    <n v="104660"/>
    <n v="12834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n v="4143359"/>
    <s v="EMPL CONTR:MEDICAL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29.76"/>
    <n v="0"/>
    <n v="0"/>
    <n v="0"/>
    <n v="0"/>
    <n v="2000"/>
    <n v="0"/>
    <x v="60"/>
    <n v="1870.24"/>
    <n v="129.76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n v="4141359"/>
    <s v="EMPL CONTR:BARGAIN COUNCIL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794.28"/>
    <n v="0"/>
    <n v="0"/>
    <n v="0"/>
    <n v="0"/>
    <n v="4000"/>
    <n v="0"/>
    <x v="61"/>
    <n v="3205.72"/>
    <n v="794.28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n v="4141359"/>
    <s v="EMPL CONTR:BARGAIN COUNCIL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3000"/>
    <n v="0"/>
    <n v="0"/>
    <n v="0"/>
    <n v="0"/>
    <n v="0"/>
    <n v="0"/>
    <x v="62"/>
    <n v="-13000"/>
    <n v="0"/>
    <n v="0"/>
    <n v="0"/>
    <n v="0"/>
    <n v="1300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NSPORT PROVIDED DEPT ACTIVITY"/>
    <s v="TRANSPT OF PATIENTS&amp;CORPS"/>
    <s v="TRANSP OF PATIENTS&amp;CORPS"/>
    <m/>
    <m/>
    <n v="2181359"/>
    <s v="TRANSP OF PATIENTS&amp;CORP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7"/>
    <n v="2181"/>
    <n v="3"/>
    <n v="235"/>
    <n v="0"/>
    <n v="1"/>
    <n v="72"/>
    <n v="75"/>
    <n v="76"/>
    <n v="95"/>
    <n v="4"/>
    <n v="0"/>
    <n v="0"/>
    <n v="0"/>
    <s v="N"/>
    <n v="4284359"/>
    <n v="4298359"/>
    <s v="TRANSPORT PROVIDED: DEPARTMENTAL ACTIVITY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3197"/>
    <n v="0"/>
    <n v="0"/>
    <n v="0"/>
    <n v="0"/>
    <n v="0"/>
    <n v="0"/>
    <x v="63"/>
    <n v="-13197"/>
    <n v="0"/>
    <n v="0"/>
    <n v="0"/>
    <n v="13197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VEL AND SUBSISTENCE"/>
    <s v="T&amp;S DOMESTIC"/>
    <s v="T&amp;S:DOM:TRANSPORT-SHUTTLE SRVCS"/>
    <s v="T&amp;S DOM:AIR TRANSPORT"/>
    <s v="T&amp;S DOM:AIR TRANSPORT"/>
    <n v="3989359"/>
    <s v="T&amp;S DOM:AIR TRANSPO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4284359"/>
    <n v="4298359"/>
    <s v="TRAVEL AND SUBSISTENCE"/>
    <x v="11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1841.21"/>
    <n v="0"/>
    <n v="0"/>
    <n v="0"/>
    <n v="0"/>
    <n v="0"/>
    <n v="0"/>
    <x v="64"/>
    <n v="-1841.21"/>
    <n v="0"/>
    <n v="0"/>
    <n v="0"/>
    <n v="1841.21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VEL AND SUBSISTENCE"/>
    <s v="T&amp;S DOMESTIC"/>
    <s v="T&amp;S DOM:ACCOMMODATION"/>
    <s v="T&amp;S DOM:ACCOMMODATION"/>
    <m/>
    <n v="3377359"/>
    <s v="T&amp;S DOM:ACCOMMODATION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69"/>
    <n v="3"/>
    <n v="235"/>
    <n v="0"/>
    <n v="1"/>
    <n v="72"/>
    <n v="75"/>
    <n v="76"/>
    <n v="95"/>
    <n v="4"/>
    <n v="0"/>
    <n v="0"/>
    <n v="0"/>
    <s v="N"/>
    <n v="4284359"/>
    <n v="4298359"/>
    <s v="TRAVEL AND SUBSISTENCE"/>
    <x v="11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0"/>
    <n v="0"/>
    <n v="0"/>
    <n v="0"/>
    <n v="0"/>
    <n v="0"/>
    <n v="0"/>
    <n v="1600.56"/>
    <x v="4"/>
    <n v="-1600.56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VEL AND SUBSISTENCE"/>
    <s v="T&amp;S DOMESTIC: NON EMLOYEES"/>
    <s v="T&amp;S:DOM NON EMPL:TRANSPORT"/>
    <s v="T&amp;S:DOM NON EMPL:TRANSPORT"/>
    <m/>
    <n v="3357359"/>
    <s v="T&amp;S:DOM NON EMPL:TRANSPO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51"/>
    <n v="2162"/>
    <n v="3"/>
    <n v="235"/>
    <n v="0"/>
    <n v="1"/>
    <n v="72"/>
    <n v="75"/>
    <n v="76"/>
    <n v="95"/>
    <n v="4"/>
    <n v="0"/>
    <n v="0"/>
    <n v="0"/>
    <s v="N"/>
    <n v="4284359"/>
    <n v="4298359"/>
    <s v="TRAVEL AND SUBSISTENCE"/>
    <x v="11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6000"/>
    <n v="0"/>
    <x v="4"/>
    <n v="16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 UNIFORM &amp; CLOTHING"/>
    <s v="CONS SUPP:UNIFORM &amp; CLOTHING"/>
    <m/>
    <m/>
    <n v="4732359"/>
    <s v="CONS SUPP:UNIFORM &amp; CLOTHING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4731"/>
    <n v="4732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491.37"/>
    <n v="0"/>
    <n v="0"/>
    <n v="0"/>
    <n v="0"/>
    <n v="0"/>
    <n v="0"/>
    <x v="65"/>
    <n v="-491.37"/>
    <n v="0"/>
    <n v="0"/>
    <n v="0"/>
    <n v="0"/>
    <n v="491.37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DISP PAPER/PLASTIC"/>
    <s v="CONS HOUS SUP:DIS PAPER/PLAST"/>
    <m/>
    <n v="3428359"/>
    <s v="CONS HOUS SUP:DIS PAPER/PLAS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3436.9"/>
    <n v="0"/>
    <n v="0"/>
    <n v="0"/>
    <n v="0"/>
    <n v="9000"/>
    <n v="0"/>
    <x v="66"/>
    <n v="2242.52"/>
    <n v="0"/>
    <n v="0"/>
    <n v="0"/>
    <n v="0"/>
    <n v="245.82"/>
    <n v="119.93"/>
    <n v="3071.15"/>
    <n v="0"/>
    <n v="0"/>
    <n v="0"/>
    <n v="0"/>
    <n v="3320.58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DISP PAPER/PLASTIC"/>
    <s v="CONS HOUS SUP:DIS PAPER/PLAST"/>
    <m/>
    <n v="3428359"/>
    <s v="CONS HOUS SUP:DIS PAPER/PLAS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87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000"/>
    <n v="0"/>
    <x v="67"/>
    <n v="-4547.5600000000004"/>
    <n v="0"/>
    <n v="0"/>
    <n v="0"/>
    <n v="0"/>
    <n v="0"/>
    <n v="0"/>
    <n v="0"/>
    <n v="0"/>
    <n v="0"/>
    <n v="0"/>
    <n v="0"/>
    <n v="5547.56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 SUPPLIES"/>
    <s v="CONS:HOUSEHOLD SUPP"/>
    <s v="CONS HOUS SUP:WASH/CLEAN DETERGN"/>
    <s v="CONS HOUS SUP:WASH/CLEAN DETE"/>
    <m/>
    <n v="3418359"/>
    <s v="CONS HOUS SUP:WASH/CLEAN DETE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1"/>
    <n v="891"/>
    <n v="2265"/>
    <n v="3"/>
    <n v="235"/>
    <n v="0"/>
    <n v="1"/>
    <n v="72"/>
    <n v="75"/>
    <n v="76"/>
    <n v="95"/>
    <n v="4"/>
    <n v="0"/>
    <n v="0"/>
    <n v="0"/>
    <s v="N"/>
    <n v="4284359"/>
    <n v="4298359"/>
    <s v="CONSUMABL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6105.73"/>
    <n v="0"/>
    <n v="0"/>
    <n v="0"/>
    <n v="0"/>
    <n v="1000"/>
    <n v="0"/>
    <x v="68"/>
    <n v="-5105.7299999999996"/>
    <n v="2338.2600000000002"/>
    <n v="0"/>
    <n v="0"/>
    <n v="0"/>
    <n v="3767.47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PRNT CART"/>
    <s v="CONS:SP&amp;OS:PRNT CART"/>
    <m/>
    <m/>
    <n v="2239359"/>
    <s v="CONS:SP&amp;OS:PRNT CA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7"/>
    <n v="2239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000"/>
    <n v="0"/>
    <x v="4"/>
    <n v="1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STATIONERY"/>
    <s v="CONS:SP&amp;OS:STATIONERY"/>
    <m/>
    <m/>
    <n v="2245359"/>
    <s v="CONS:SP&amp;OS:STATIONERY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4"/>
    <n v="2245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429.47"/>
    <n v="0"/>
    <n v="0"/>
    <n v="0"/>
    <n v="0"/>
    <n v="1000"/>
    <n v="0"/>
    <x v="69"/>
    <n v="139.32"/>
    <n v="0"/>
    <n v="0"/>
    <n v="0"/>
    <n v="0"/>
    <n v="429.47"/>
    <n v="0"/>
    <n v="0"/>
    <n v="0"/>
    <n v="0"/>
    <n v="0"/>
    <n v="0"/>
    <n v="431.21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:STA,PRINT&amp;OFF SUP"/>
    <s v="CONS:SP&amp;OS:PRNTNG PAPR"/>
    <s v="CONS:SP&amp;OS:PRNTNG PAPR"/>
    <m/>
    <m/>
    <n v="2237359"/>
    <s v="CONS:SP&amp;OS:PRNTNG PAPR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32"/>
    <n v="888"/>
    <n v="2237"/>
    <n v="3"/>
    <n v="235"/>
    <n v="0"/>
    <n v="1"/>
    <n v="72"/>
    <n v="75"/>
    <n v="76"/>
    <n v="95"/>
    <n v="4"/>
    <n v="0"/>
    <n v="0"/>
    <n v="0"/>
    <s v="N"/>
    <n v="4284359"/>
    <n v="4298359"/>
    <s v="CONSUMABLES: STATIONERY, PRINTING AND OFFICE SUPPLIES"/>
    <x v="2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500000"/>
    <n v="0"/>
    <x v="4"/>
    <n v="50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ULT:BUSINESS&amp;ADVISORY SERV"/>
    <s v="CNS:BUS&amp;ADV SER:PRJ MANAGEMENT"/>
    <s v="CNS:BUS&amp;ADV SER:PRJ MANAGMNT"/>
    <m/>
    <m/>
    <n v="2646359"/>
    <s v="CNS:BUS&amp;ADV SER:PRJ MANAGMN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9"/>
    <n v="1064"/>
    <n v="2646"/>
    <n v="3"/>
    <n v="235"/>
    <n v="0"/>
    <n v="1"/>
    <n v="72"/>
    <n v="75"/>
    <n v="76"/>
    <n v="95"/>
    <n v="4"/>
    <n v="0"/>
    <n v="0"/>
    <n v="0"/>
    <s v="N"/>
    <n v="4284359"/>
    <n v="4298359"/>
    <s v="CONSULTANTS: BUSINESS AND ADVISORY SERVICES"/>
    <x v="3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251813.23"/>
    <n v="0"/>
    <n v="0"/>
    <n v="0"/>
    <n v="0"/>
    <n v="0"/>
    <n v="0"/>
    <x v="70"/>
    <n v="-251813.23"/>
    <n v="0"/>
    <n v="0"/>
    <n v="0"/>
    <n v="251813.23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SULT:BUSINESS&amp;ADVISORY SERV"/>
    <s v="CNS:BUS&amp;ADV SER:PRJ MANAGEMENT"/>
    <s v="CNS:BUS&amp;ADV SER:PRJ MANAGMNT"/>
    <m/>
    <m/>
    <n v="2646359"/>
    <s v="CNS:BUS&amp;ADV SER:PRJ MANAGMN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9"/>
    <n v="1064"/>
    <n v="2646"/>
    <n v="3"/>
    <n v="235"/>
    <n v="0"/>
    <n v="1"/>
    <n v="72"/>
    <n v="75"/>
    <n v="76"/>
    <n v="95"/>
    <n v="4"/>
    <n v="0"/>
    <n v="0"/>
    <n v="0"/>
    <s v="N"/>
    <n v="4284359"/>
    <n v="4298359"/>
    <s v="CONSULTANTS: BUSINESS AND ADVISORY SERVICES"/>
    <x v="3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200000"/>
    <n v="0"/>
    <x v="4"/>
    <n v="20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3"/>
    <n v="235"/>
    <n v="0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34127.22"/>
    <n v="0"/>
    <n v="0"/>
    <n v="0"/>
    <n v="0"/>
    <n v="0"/>
    <n v="0"/>
    <x v="71"/>
    <n v="-34127.22"/>
    <n v="0"/>
    <n v="0"/>
    <n v="0"/>
    <n v="34127.22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1"/>
    <n v="6"/>
    <n v="66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9805.07"/>
    <x v="4"/>
    <n v="-9805.07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OTH INFR ASS"/>
    <s v="OUTS CONTRCTRS:MNT&amp;REP O/INF AS"/>
    <m/>
    <m/>
    <n v="2578359"/>
    <s v="OUTS CONTRCTRS:MNT&amp;REP O/INF AS"/>
    <s v="EXPENDITURE"/>
    <s v="INFRASTRUCTURE"/>
    <s v="EXISTING INFRASTRUCTURE"/>
    <s v="MAINTENANCE &amp; REPAIR CURRENT"/>
    <s v="EX INFRA:MAINT&amp;REP: OUTSOURCED"/>
    <m/>
    <n v="30359"/>
    <s v="EX INFRA:MAINT&amp;REP: OUTSOURCED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37"/>
    <n v="2578"/>
    <n v="3"/>
    <n v="235"/>
    <n v="0"/>
    <n v="1"/>
    <n v="4"/>
    <n v="17"/>
    <n v="18"/>
    <n v="30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7879.68"/>
    <n v="0"/>
    <n v="0"/>
    <n v="0"/>
    <n v="0"/>
    <n v="0"/>
    <n v="212391.35"/>
    <x v="72"/>
    <n v="-220271.03"/>
    <n v="7879.68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2096336.56"/>
    <n v="0"/>
    <n v="0"/>
    <n v="0"/>
    <n v="0"/>
    <n v="0"/>
    <n v="0"/>
    <x v="73"/>
    <n v="-2096336.56"/>
    <n v="403394.28"/>
    <n v="0"/>
    <n v="301386.27"/>
    <n v="903372.33"/>
    <n v="0"/>
    <n v="488183.68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CTRS:MEDICAL SERVICES"/>
    <s v="CONTRCTRS:MEDICAL SERV"/>
    <m/>
    <m/>
    <n v="2572359"/>
    <s v="CONTRCTRS:MEDICAL SERV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0"/>
    <n v="2572"/>
    <n v="3"/>
    <n v="235"/>
    <n v="0"/>
    <n v="1"/>
    <n v="72"/>
    <n v="75"/>
    <n v="76"/>
    <n v="95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474832"/>
    <n v="0"/>
    <n v="0"/>
    <n v="0"/>
    <n v="0"/>
    <n v="1200000"/>
    <n v="0"/>
    <x v="74"/>
    <n v="603111"/>
    <n v="0"/>
    <n v="0"/>
    <n v="0"/>
    <n v="0"/>
    <n v="0"/>
    <n v="0"/>
    <n v="0"/>
    <n v="61267"/>
    <n v="222577"/>
    <n v="190988"/>
    <n v="0"/>
    <n v="122057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CTRS:MEDICAL SERVICES"/>
    <s v="CONTRCTRS:MEDICAL SERV"/>
    <m/>
    <m/>
    <n v="2572359"/>
    <s v="CONTRCTRS:MEDICAL SERV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0"/>
    <n v="2572"/>
    <n v="3"/>
    <n v="235"/>
    <n v="0"/>
    <n v="1"/>
    <n v="72"/>
    <n v="75"/>
    <n v="76"/>
    <n v="95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150439.26"/>
    <n v="0"/>
    <n v="0"/>
    <n v="0"/>
    <n v="0"/>
    <n v="0"/>
    <n v="0"/>
    <x v="75"/>
    <n v="-150439.26"/>
    <n v="0"/>
    <n v="0"/>
    <n v="0"/>
    <n v="29382.66"/>
    <n v="0"/>
    <n v="0"/>
    <n v="0"/>
    <n v="0"/>
    <n v="0"/>
    <n v="121056.6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300000"/>
    <n v="51909.5"/>
    <x v="4"/>
    <n v="248090.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e v="#N/A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3"/>
    <n v="235"/>
    <n v="0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2818.08"/>
    <x v="4"/>
    <n v="-2818.0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CONTRACTORS"/>
    <s v="CONTR:MNT&amp;REP NON INFR ASS"/>
    <s v="OUTS CONTRCTRS:MNT&amp;REP N-INF ASS"/>
    <m/>
    <m/>
    <n v="2551359"/>
    <s v="OUTS CONTRCTRS:MNT&amp;REP N-INF ASS"/>
    <s v="EXPENDITURE"/>
    <s v="NON INFRASTRUCTURE"/>
    <s v="NON INFRASTRUCTURE: CURRENT"/>
    <s v="NON INFRA MAINTENANCE &amp; REPAIR"/>
    <s v="NON INFRA MAINT&amp;REPAIR:OUTS(CUR)"/>
    <m/>
    <n v="96359"/>
    <s v="NON INFRA MAINT&amp;REPAIR:OUTS(CUR)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3"/>
    <n v="1028"/>
    <n v="2551"/>
    <n v="1"/>
    <n v="6"/>
    <n v="66"/>
    <n v="1"/>
    <n v="72"/>
    <n v="75"/>
    <n v="77"/>
    <n v="96"/>
    <n v="4"/>
    <n v="0"/>
    <n v="0"/>
    <n v="0"/>
    <s v="N"/>
    <n v="4284359"/>
    <n v="4298359"/>
    <s v="CONTRACTORS"/>
    <x v="4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0"/>
    <x v="76"/>
    <n v="-4333.62"/>
    <n v="0"/>
    <n v="0"/>
    <n v="0"/>
    <n v="0"/>
    <n v="0"/>
    <n v="0"/>
    <n v="0"/>
    <n v="0"/>
    <n v="0"/>
    <n v="0"/>
    <n v="0"/>
    <n v="4333.62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ATERIALS &amp; SUPPLIES"/>
    <s v="INV MAT&amp;SUP:SPARES &amp; ACCESS"/>
    <s v="INV MAT&amp;SUP:SPARES &amp; ACCESS"/>
    <m/>
    <m/>
    <n v="2407359"/>
    <s v="INV MAT&amp;SUP:SPARES &amp; ACCES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3"/>
    <n v="235"/>
    <n v="0"/>
    <n v="1"/>
    <n v="72"/>
    <n v="75"/>
    <n v="76"/>
    <n v="95"/>
    <n v="4"/>
    <n v="0"/>
    <n v="0"/>
    <n v="0"/>
    <s v="N"/>
    <n v="4284359"/>
    <n v="4298359"/>
    <s v="INVENTORY: MATERIALS AND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5511.95"/>
    <x v="4"/>
    <n v="-5511.9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AYMENTS"/>
    <s v="GOODS AND SERVICES"/>
    <s v="INV:MATERIALS &amp; SUPPLIES"/>
    <s v="INV MAT&amp;SUP:SPARES &amp; ACCESS"/>
    <s v="INV MAT&amp;SUP:SPARES &amp; ACCESS"/>
    <m/>
    <m/>
    <n v="2407359"/>
    <s v="INV MAT&amp;SUP:SPARES &amp; ACCES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6"/>
    <n v="959"/>
    <n v="2407"/>
    <n v="1"/>
    <n v="6"/>
    <n v="66"/>
    <n v="1"/>
    <n v="72"/>
    <n v="75"/>
    <n v="76"/>
    <n v="95"/>
    <n v="4"/>
    <n v="0"/>
    <n v="0"/>
    <n v="0"/>
    <s v="N"/>
    <n v="4284359"/>
    <n v="4298359"/>
    <s v="INVENTORY: MATERIALS AND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375855.72"/>
    <n v="0"/>
    <n v="0"/>
    <n v="0"/>
    <n v="0"/>
    <n v="1300000"/>
    <n v="77132.399999999994"/>
    <x v="77"/>
    <n v="847011.88"/>
    <n v="0"/>
    <n v="0"/>
    <n v="190756.2"/>
    <n v="0"/>
    <n v="76038"/>
    <n v="38769.120000000003"/>
    <n v="70292.399999999994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499299.38"/>
    <n v="0"/>
    <n v="0"/>
    <n v="0"/>
    <n v="0"/>
    <n v="1280000"/>
    <n v="202966.52"/>
    <x v="78"/>
    <n v="509462.5"/>
    <n v="0"/>
    <n v="0"/>
    <n v="4332"/>
    <n v="19152"/>
    <n v="43447.68"/>
    <n v="0"/>
    <n v="1036.67"/>
    <n v="108644.6"/>
    <n v="12650.58"/>
    <n v="70090.850000000006"/>
    <n v="239945"/>
    <n v="68271.600000000006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250442.5"/>
    <n v="0"/>
    <n v="0"/>
    <n v="0"/>
    <n v="0"/>
    <n v="0"/>
    <n v="19972.8"/>
    <x v="79"/>
    <n v="-270415.3"/>
    <n v="239365.8"/>
    <n v="10146.459999999999"/>
    <n v="0"/>
    <n v="0"/>
    <n v="0"/>
    <n v="0"/>
    <n v="0"/>
    <n v="930.24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1615258.73"/>
    <n v="0"/>
    <n v="0"/>
    <n v="0"/>
    <n v="0"/>
    <n v="0"/>
    <n v="1352898.91"/>
    <x v="80"/>
    <n v="-3147946.37"/>
    <n v="0"/>
    <n v="63438.28"/>
    <n v="614945.1"/>
    <n v="0"/>
    <n v="0"/>
    <n v="0"/>
    <n v="0"/>
    <n v="361976.7"/>
    <n v="269232.65999999997"/>
    <n v="305665.99"/>
    <n v="0"/>
    <n v="179788.73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RENAL DIALYSIS"/>
    <s v="INV MED:RENAL DIALYSIS"/>
    <m/>
    <m/>
    <n v="2339359"/>
    <s v="INV MED:RENAL DIALYSI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3"/>
    <n v="233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22389.599999999999"/>
    <n v="0"/>
    <n v="0"/>
    <n v="0"/>
    <n v="0"/>
    <n v="0"/>
    <n v="0"/>
    <x v="81"/>
    <n v="-22389.599999999999"/>
    <n v="0"/>
    <n v="0"/>
    <n v="22389.599999999999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000"/>
    <n v="5445.57"/>
    <x v="82"/>
    <n v="-11691.41"/>
    <n v="0"/>
    <n v="0"/>
    <n v="0"/>
    <n v="0"/>
    <n v="0"/>
    <n v="0"/>
    <n v="0"/>
    <n v="0"/>
    <n v="0"/>
    <n v="0"/>
    <n v="0"/>
    <n v="7245.84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3968.4"/>
    <n v="0"/>
    <n v="0"/>
    <n v="0"/>
    <n v="0"/>
    <n v="0"/>
    <n v="0"/>
    <x v="83"/>
    <n v="-3968.4"/>
    <n v="0"/>
    <n v="3968.4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 CONSUMABLES"/>
    <s v="INV MED:SURGICAL CONSUMABLES"/>
    <m/>
    <m/>
    <n v="2343359"/>
    <s v="INV MED:SURGICAL CONSUMAB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5"/>
    <n v="2343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29297.01"/>
    <n v="0"/>
    <n v="0"/>
    <n v="0"/>
    <n v="0"/>
    <n v="200000"/>
    <n v="0"/>
    <x v="84"/>
    <n v="170702.99"/>
    <n v="0"/>
    <n v="8399.1200000000008"/>
    <n v="20897.89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29278.54"/>
    <n v="0"/>
    <n v="0"/>
    <n v="0"/>
    <n v="0"/>
    <n v="40000"/>
    <n v="0"/>
    <x v="85"/>
    <n v="10721.46"/>
    <n v="0"/>
    <n v="0"/>
    <n v="0"/>
    <n v="7391.07"/>
    <n v="0"/>
    <n v="0"/>
    <n v="0"/>
    <n v="0"/>
    <n v="0"/>
    <n v="21887.47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17288.29"/>
    <n v="0"/>
    <n v="0"/>
    <n v="0"/>
    <n v="0"/>
    <n v="0"/>
    <n v="0"/>
    <x v="86"/>
    <n v="-17288.29"/>
    <n v="0"/>
    <n v="0"/>
    <n v="0"/>
    <n v="0"/>
    <n v="0"/>
    <n v="0"/>
    <n v="0"/>
    <n v="0"/>
    <n v="0"/>
    <n v="0"/>
    <n v="17288.29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COMPREHENSIVE HIV &amp; AIDS GRANT"/>
    <s v="COMPREHENSIVE HIV &amp; AIDS GRANT"/>
    <m/>
    <m/>
    <n v="588359"/>
    <s v="COMPREHENSIVE HIV &amp; AIDS GRANT"/>
    <s v="HEALTH"/>
    <s v="DISTRICT HEALTH SERVICES"/>
    <s v="HIV/AIDS"/>
    <s v="AIDS: TB/HIV COLLAB (TB/HIV)*P"/>
    <n v="30044359"/>
    <s v="AIDS: TB/HIV COLLAB (TB/HIV)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17000000"/>
    <n v="40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1359"/>
    <n v="4307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0"/>
    <n v="0"/>
    <n v="0"/>
    <n v="0"/>
    <n v="0"/>
    <n v="0"/>
    <n v="0"/>
    <x v="87"/>
    <n v="-37574.26"/>
    <n v="0"/>
    <n v="0"/>
    <n v="0"/>
    <n v="0"/>
    <n v="0"/>
    <n v="0"/>
    <n v="0"/>
    <n v="0"/>
    <n v="0"/>
    <n v="0"/>
    <n v="0"/>
    <n v="37574.26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COMPREHENSIVE HIV &amp; AIDS GRANT"/>
    <s v="COMPREHENSIVE HIV &amp; AIDS GRANT"/>
    <m/>
    <m/>
    <n v="588359"/>
    <s v="COMPREHENSIVE HIV &amp; AIDS GRANT"/>
    <s v="HEALTH"/>
    <s v="DISTRICT HEALTH SERVICES"/>
    <s v="HIV/AIDS"/>
    <s v="AIDS: TB/HIV COLLAB (TB/HIV)*P"/>
    <n v="30044359"/>
    <s v="AIDS: TB/HIV COLLAB (TB/HIV)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17000000"/>
    <n v="40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1359"/>
    <n v="4307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0"/>
    <n v="0"/>
    <n v="0"/>
    <n v="0"/>
    <n v="0"/>
    <n v="200000"/>
    <n v="0"/>
    <x v="4"/>
    <n v="20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10406.89"/>
    <n v="0"/>
    <n v="0"/>
    <n v="0"/>
    <n v="0"/>
    <n v="0"/>
    <n v="0"/>
    <x v="88"/>
    <n v="-10406.89"/>
    <n v="0"/>
    <n v="0"/>
    <n v="0"/>
    <n v="0"/>
    <n v="0"/>
    <n v="0"/>
    <n v="0"/>
    <n v="0"/>
    <n v="0"/>
    <n v="0"/>
    <n v="10406.89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BLOOD-PRODUCT&amp;PLASMA"/>
    <s v="INV MED:BLOOD-PRODUCT&amp;PLA"/>
    <m/>
    <m/>
    <n v="2379359"/>
    <s v="INV MED:BLOOD-PRODUCT&amp;PLA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4"/>
    <n v="237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11877.43"/>
    <n v="0"/>
    <n v="0"/>
    <n v="0"/>
    <n v="0"/>
    <n v="0"/>
    <n v="0"/>
    <x v="89"/>
    <n v="-11877.43"/>
    <n v="0"/>
    <n v="0"/>
    <n v="0"/>
    <n v="0"/>
    <n v="0"/>
    <n v="0"/>
    <n v="0"/>
    <n v="11877.43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TURS, LIGATR&amp;SKIN STPL"/>
    <s v="INV MED:SUTRS, LIGTR&amp;SKIN ST"/>
    <m/>
    <m/>
    <n v="2349359"/>
    <s v="INV MED:SUTRS, LIGTR&amp;SKIN S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8"/>
    <n v="2349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0"/>
    <x v="76"/>
    <n v="-4333.62"/>
    <n v="0"/>
    <n v="0"/>
    <n v="0"/>
    <n v="0"/>
    <n v="0"/>
    <n v="0"/>
    <n v="0"/>
    <n v="0"/>
    <n v="0"/>
    <n v="0"/>
    <n v="0"/>
    <n v="4333.62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URGICAL/MEDICAL SUPPLS"/>
    <s v="INV MED:SURGICL/MEDIC SUPPLS"/>
    <m/>
    <m/>
    <n v="2347359"/>
    <s v="INV MED:SURGICL/MEDIC SUPP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7"/>
    <n v="2347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0"/>
    <x v="90"/>
    <n v="-511.8"/>
    <n v="0"/>
    <n v="0"/>
    <n v="0"/>
    <n v="0"/>
    <n v="0"/>
    <n v="0"/>
    <n v="0"/>
    <n v="0"/>
    <n v="0"/>
    <n v="0"/>
    <n v="0"/>
    <n v="511.8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YRINGES, NEEDLES"/>
    <s v="INV MED:SYRINGES, NEEDLES"/>
    <m/>
    <m/>
    <n v="2351359"/>
    <s v="INV MED:SYRINGES, NEED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9"/>
    <n v="235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0"/>
    <x v="91"/>
    <n v="-2137.5"/>
    <n v="0"/>
    <n v="0"/>
    <n v="0"/>
    <n v="0"/>
    <n v="0"/>
    <n v="0"/>
    <n v="0"/>
    <n v="0"/>
    <n v="0"/>
    <n v="0"/>
    <n v="0"/>
    <n v="2137.5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SYRINGES, NEEDLES"/>
    <s v="INV MED:SYRINGES, NEEDLES"/>
    <m/>
    <m/>
    <n v="2351359"/>
    <s v="INV MED:SYRINGES, NEEDL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39"/>
    <n v="235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3310.33"/>
    <n v="0"/>
    <n v="0"/>
    <n v="0"/>
    <n v="0"/>
    <n v="0"/>
    <n v="54036"/>
    <x v="92"/>
    <n v="-57346.33"/>
    <n v="0"/>
    <n v="0"/>
    <n v="0"/>
    <n v="0"/>
    <n v="0"/>
    <n v="3310.33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23883.86"/>
    <n v="0"/>
    <n v="0"/>
    <n v="0"/>
    <n v="0"/>
    <n v="40000"/>
    <n v="16919.28"/>
    <x v="93"/>
    <n v="-6161.14"/>
    <n v="0"/>
    <n v="0"/>
    <n v="0"/>
    <n v="0"/>
    <n v="0"/>
    <n v="0"/>
    <n v="129"/>
    <n v="0"/>
    <n v="23754.86"/>
    <n v="0"/>
    <n v="0"/>
    <n v="5358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12392.03"/>
    <n v="0"/>
    <n v="0"/>
    <n v="0"/>
    <n v="0"/>
    <n v="0"/>
    <n v="0"/>
    <x v="94"/>
    <n v="-12392.03"/>
    <n v="0"/>
    <n v="0"/>
    <n v="0"/>
    <n v="0"/>
    <n v="0"/>
    <n v="0"/>
    <n v="0"/>
    <n v="12392.03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156.5"/>
    <n v="0"/>
    <n v="0"/>
    <n v="0"/>
    <n v="0"/>
    <n v="0"/>
    <n v="0"/>
    <x v="95"/>
    <n v="-156.5"/>
    <n v="0"/>
    <n v="0"/>
    <n v="156.5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REM DIV:KH INTERNAL MEDICINE"/>
    <s v="REM DIV:KH INTERNAL MEDICINE"/>
    <s v="KH RENAL*P"/>
    <m/>
    <m/>
    <m/>
    <m/>
    <m/>
    <m/>
    <m/>
    <m/>
    <n v="32623359"/>
    <s v="KH RENAL*P"/>
    <s v="CURRENT"/>
    <x v="1"/>
    <n v="0"/>
    <n v="0"/>
    <n v="0"/>
    <n v="0"/>
    <n v="0"/>
    <n v="0"/>
    <n v="22572"/>
    <x v="4"/>
    <n v="-2257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CATHTRS, TUBES&amp;URIN BAG"/>
    <s v="INV MED:CATHT,TUBE&amp;URIN BAGS"/>
    <m/>
    <m/>
    <n v="2381359"/>
    <s v="INV MED:CATHT,TUBE&amp;URIN BAG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45"/>
    <n v="2381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75012"/>
    <n v="0"/>
    <n v="0"/>
    <n v="0"/>
    <n v="0"/>
    <n v="0"/>
    <n v="0"/>
    <x v="96"/>
    <n v="-75012"/>
    <n v="0"/>
    <n v="0"/>
    <n v="0"/>
    <n v="0"/>
    <n v="0"/>
    <n v="0"/>
    <n v="0"/>
    <n v="75012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INTRAVENOUS FEEDS"/>
    <s v="INV MED:INTRAVENOUS FEEDS"/>
    <m/>
    <m/>
    <n v="2367359"/>
    <s v="INV MED:INTRAVENOUS FEED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7"/>
    <n v="2367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6475.2"/>
    <n v="0"/>
    <n v="0"/>
    <n v="0"/>
    <n v="0"/>
    <n v="0"/>
    <n v="4831.2"/>
    <x v="97"/>
    <n v="-11306.4"/>
    <n v="0"/>
    <n v="6475.2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INV:MEDICAL SUPPLIES"/>
    <s v="INV MED:INTRAVENOUS FEEDS"/>
    <s v="INV MED:INTRAVENOUS FEEDS"/>
    <m/>
    <m/>
    <n v="2367359"/>
    <s v="INV MED:INTRAVENOUS FEED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NON FINANCIAL ASSETS"/>
    <s v="Inventories"/>
    <s v="Materials and supplies"/>
    <s v="Materials and supplies"/>
    <s v="Materials and supplies"/>
    <s v="Materials and supplies"/>
    <n v="64"/>
    <n v="327"/>
    <n v="927"/>
    <n v="2367"/>
    <n v="3"/>
    <n v="235"/>
    <n v="0"/>
    <n v="1"/>
    <n v="72"/>
    <n v="75"/>
    <n v="76"/>
    <n v="95"/>
    <n v="4"/>
    <n v="0"/>
    <n v="0"/>
    <n v="0"/>
    <s v="N"/>
    <n v="4284359"/>
    <n v="4298359"/>
    <s v="INVENTORY: MEDICAL SUPPLIES"/>
    <x v="6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48772.11"/>
    <n v="0"/>
    <n v="0"/>
    <n v="0"/>
    <n v="0"/>
    <n v="0"/>
    <n v="0"/>
    <x v="98"/>
    <n v="-48772.11"/>
    <n v="0"/>
    <n v="0"/>
    <n v="0"/>
    <n v="0"/>
    <n v="0"/>
    <n v="0"/>
    <n v="0"/>
    <n v="48772.11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COMPREHENSIVE HIV &amp; AIDS GRANT"/>
    <s v="COMPREHENSIVE HIV &amp; AIDS GRANT"/>
    <m/>
    <m/>
    <n v="588359"/>
    <s v="COMPREHENSIVE HIV &amp; AIDS GRANT"/>
    <s v="HEALTH"/>
    <s v="DISTRICT HEALTH SERVICES"/>
    <s v="HIV/AIDS"/>
    <s v="AIDS: PROVINCIAL MAN PROG*P"/>
    <n v="30051359"/>
    <s v="AIDS: PROVINCIAL MAN PROG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17000000"/>
    <n v="40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1359"/>
    <n v="4307359"/>
    <s v="LABORATORY SERVICES"/>
    <x v="7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62267.46"/>
    <n v="0"/>
    <n v="0"/>
    <n v="0"/>
    <n v="0"/>
    <n v="0"/>
    <n v="0"/>
    <x v="99"/>
    <n v="-97092.91"/>
    <n v="0"/>
    <n v="0"/>
    <n v="0"/>
    <n v="0"/>
    <n v="0"/>
    <n v="0"/>
    <n v="0"/>
    <n v="0"/>
    <n v="0"/>
    <n v="0"/>
    <n v="62267.46"/>
    <n v="34825.449999999997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COMPREHENSIVE HIV &amp; AIDS GRANT"/>
    <s v="COMPREHENSIVE HIV &amp; AIDS GRANT"/>
    <m/>
    <m/>
    <n v="588359"/>
    <s v="COMPREHENSIVE HIV &amp; AIDS GRANT"/>
    <s v="HEALTH"/>
    <s v="DISTRICT HEALTH SERVICES"/>
    <s v="HIV/AIDS"/>
    <s v="AIDS: TB/HIV COLLAB (TB/HIV)*P"/>
    <n v="30044359"/>
    <s v="AIDS: TB/HIV COLLAB (TB/HIV)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17000000"/>
    <n v="40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1359"/>
    <n v="4307359"/>
    <s v="LABORATORY SERVICES"/>
    <x v="7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197751.09"/>
    <n v="0"/>
    <n v="0"/>
    <n v="0"/>
    <n v="0"/>
    <n v="0"/>
    <n v="33197"/>
    <x v="100"/>
    <n v="-230948.09"/>
    <n v="0"/>
    <n v="0"/>
    <n v="30794.240000000002"/>
    <n v="21926.32"/>
    <n v="67031.7"/>
    <n v="77998.83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URRENT"/>
    <x v="1"/>
    <n v="33377.43"/>
    <n v="0"/>
    <n v="0"/>
    <n v="0"/>
    <n v="0"/>
    <n v="0"/>
    <n v="81127.66"/>
    <x v="4"/>
    <n v="-81127.66"/>
    <n v="0"/>
    <n v="0"/>
    <n v="33377.43"/>
    <n v="0"/>
    <n v="0"/>
    <n v="0"/>
    <n v="0"/>
    <n v="0"/>
    <n v="0"/>
    <n v="0"/>
    <n v="0"/>
    <n v="-33377.43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00000"/>
    <n v="0"/>
    <x v="4"/>
    <n v="10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30000"/>
    <n v="0"/>
    <x v="4"/>
    <n v="3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LABORATORY SERVICES"/>
    <s v="LAB SER:MEDICAL LAB SERV"/>
    <s v="MEDICAL LAB NHLS"/>
    <s v="MEDICAL LAB NHLS"/>
    <m/>
    <n v="3542359"/>
    <s v="MEDICAL LAB NHL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51"/>
    <n v="1043"/>
    <n v="2601"/>
    <n v="3"/>
    <n v="235"/>
    <n v="0"/>
    <n v="1"/>
    <n v="72"/>
    <n v="75"/>
    <n v="76"/>
    <n v="95"/>
    <n v="4"/>
    <n v="0"/>
    <n v="0"/>
    <n v="0"/>
    <s v="N"/>
    <n v="4284359"/>
    <n v="4298359"/>
    <s v="LABORATORY SERVICES"/>
    <x v="7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11587"/>
    <n v="0"/>
    <x v="4"/>
    <n v="111587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MINOR ASSETS"/>
    <s v="MACHINERY &amp; EQUIPMENT&lt;R5000"/>
    <s v="EQP&lt;R5000:MEDICAL&amp;ALLIED EQUIP"/>
    <s v="EQP&lt;R5000:MED&amp;ALLIED EQUIP"/>
    <m/>
    <n v="3718359"/>
    <s v="EQP&lt;R5000:MED&amp;ALLIED EQUIP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3"/>
    <n v="235"/>
    <n v="0"/>
    <n v="1"/>
    <n v="72"/>
    <n v="75"/>
    <n v="76"/>
    <n v="95"/>
    <n v="4"/>
    <n v="0"/>
    <n v="0"/>
    <n v="0"/>
    <s v="N"/>
    <n v="4284359"/>
    <n v="4298359"/>
    <s v="MINOR ASSETS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170.5"/>
    <n v="0"/>
    <n v="0"/>
    <n v="0"/>
    <n v="0"/>
    <n v="0"/>
    <n v="0"/>
    <x v="101"/>
    <n v="-170.5"/>
    <n v="0"/>
    <n v="0"/>
    <n v="0"/>
    <n v="0"/>
    <n v="0"/>
    <n v="0"/>
    <n v="170.5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MINOR ASSETS"/>
    <s v="TANGIBLE MINOR ASSETS"/>
    <s v="MACHINERY &amp; EQUIPMENT &lt;R5000"/>
    <s v="MACHINERY&amp;EQUIPMENT&lt;R5000"/>
    <s v="OTHER:MACHINERY &amp; EQP&lt;R5000"/>
    <s v="EQP&lt;R5000:MEDICAL &amp; ALLIED EQP"/>
    <s v="EQP&lt;R5000:MEDICAL &amp; ALLIED EQP"/>
    <n v="30093359"/>
    <s v="EQP&lt;R5000:MEDICAL &amp; ALLIED EQP"/>
    <s v="NO PROJECTS"/>
    <s v="NO PROJECTS"/>
    <m/>
    <m/>
    <m/>
    <m/>
    <n v="4359"/>
    <s v="NO PROJECTS"/>
    <s v="PAYMENTS"/>
    <s v="PAYMENTS"/>
    <s v="GOODS AND SERVICES"/>
    <s v="MINOR ASSETS"/>
    <s v="MACHINERY &amp; EQUIPMENT&lt;R5000"/>
    <s v="EQP&lt;R5000:MEDICAL&amp;ALLIED EQUIP"/>
    <s v="EQP&lt;R5000:MED&amp;ALLIED EQUIP"/>
    <m/>
    <n v="3718359"/>
    <s v="EQP&lt;R5000:MED&amp;ALLIED EQUIP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43"/>
    <n v="1092"/>
    <n v="2739"/>
    <n v="4"/>
    <n v="12"/>
    <n v="18"/>
    <n v="1"/>
    <n v="72"/>
    <n v="75"/>
    <n v="76"/>
    <n v="95"/>
    <n v="4"/>
    <n v="0"/>
    <n v="0"/>
    <n v="0"/>
    <s v="N"/>
    <n v="4284359"/>
    <n v="4298359"/>
    <s v="MINOR ASSETS"/>
    <x v="8"/>
  </r>
  <r>
    <x v="0"/>
    <x v="0"/>
    <s v="DEPARTMENTAL RESPONSIBILITIES"/>
    <s v="DEPUTY DIRECTOR GENERAL"/>
    <s v="CHIEF DIR:CENTRAL HOSPITAL SERV"/>
    <s v="KH HOSPITAL SERVICES"/>
    <s v="KH SPEC OUT PATIENTS"/>
    <s v="KH SPEC OUT PATIENTS"/>
    <s v="KH RENAL CLINIC*P"/>
    <m/>
    <m/>
    <m/>
    <m/>
    <m/>
    <m/>
    <m/>
    <m/>
    <n v="32887359"/>
    <s v="KH RENAL CLINIC*P"/>
    <s v="CAPITAL"/>
    <x v="1"/>
    <n v="0"/>
    <n v="0"/>
    <n v="0"/>
    <n v="0"/>
    <n v="0"/>
    <n v="0"/>
    <n v="388871.1"/>
    <x v="4"/>
    <n v="-388871.1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UR/CONST CAPITAL ASSETS"/>
    <s v="MACHINERY AND EQUIPMENT"/>
    <s v="OTHER MACHINERY &amp; EQUIPMENT"/>
    <s v="MEDICAL &amp; ALLIED EQUIPMENT"/>
    <s v="MEDICAL &amp; ALLIED EQUIPMENT"/>
    <m/>
    <m/>
    <n v="1499359"/>
    <s v="MEDICAL &amp; ALLIED EQUIPMENT"/>
    <s v="EXPENDITURE"/>
    <s v="NON INFRASTRUCTURE"/>
    <s v="NON INFRASTRUCTURE: CAPITAL"/>
    <s v="NON INFRASTRUCTURE: CAPITAL"/>
    <s v="NON INFRA/STAND ALONE: CAP"/>
    <m/>
    <n v="98359"/>
    <s v="NON INFRA/STAND ALONE: CAP"/>
    <s v="Health"/>
    <s v="Health n.e.c."/>
    <s v="Health n.e.c"/>
    <n v="73000000"/>
    <n v="74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62"/>
    <n v="1499"/>
    <n v="1"/>
    <n v="6"/>
    <n v="66"/>
    <n v="1"/>
    <n v="72"/>
    <n v="78"/>
    <n v="79"/>
    <n v="98"/>
    <n v="4"/>
    <n v="0"/>
    <n v="0"/>
    <n v="0"/>
    <s v="N"/>
    <n v="4284359"/>
    <n v="4298359"/>
    <s v="OTHER MACHINERY AND EQUIPMENT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APITAL"/>
    <x v="1"/>
    <n v="0"/>
    <n v="0"/>
    <n v="0"/>
    <n v="0"/>
    <n v="0"/>
    <n v="0"/>
    <n v="31754.98"/>
    <x v="4"/>
    <n v="-31754.9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UR/CONST CAPITAL ASSETS"/>
    <s v="MACHINERY AND EQUIPMENT"/>
    <s v="OTHER MACHINERY &amp; EQUIPMENT"/>
    <s v="MEDICAL &amp; ALLIED EQUIPMENT"/>
    <s v="MEDICAL &amp; ALLIED EQUIPMENT"/>
    <m/>
    <m/>
    <n v="1499359"/>
    <s v="MEDICAL &amp; ALLIED EQUIPMENT"/>
    <s v="EXPENDITURE"/>
    <s v="NON INFRASTRUCTURE"/>
    <s v="NON INFRASTRUCTURE: CAPITAL"/>
    <s v="NON INFRASTRUCTURE: CAPITAL"/>
    <s v="NON INFRA/STAND ALONE: CAP"/>
    <m/>
    <n v="98359"/>
    <s v="NON INFRA/STAND ALONE: CAP"/>
    <s v="Health"/>
    <s v="Health n.e.c."/>
    <s v="Health n.e.c"/>
    <n v="73000000"/>
    <n v="74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62"/>
    <n v="1499"/>
    <n v="1"/>
    <n v="6"/>
    <n v="66"/>
    <n v="1"/>
    <n v="72"/>
    <n v="78"/>
    <n v="79"/>
    <n v="98"/>
    <n v="4"/>
    <n v="0"/>
    <n v="0"/>
    <n v="0"/>
    <s v="N"/>
    <n v="4284359"/>
    <n v="4298359"/>
    <s v="OTHER MACHINERY AND EQUIPMENT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APITAL"/>
    <x v="1"/>
    <n v="0"/>
    <n v="0"/>
    <n v="0"/>
    <n v="0"/>
    <n v="0"/>
    <n v="676500"/>
    <n v="0"/>
    <x v="4"/>
    <n v="6765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UR/CONST CAPITAL ASSETS"/>
    <s v="MACHINERY AND EQUIPMENT"/>
    <s v="OTHER MACHINERY &amp; EQUIPMENT"/>
    <s v="MEDICAL &amp; ALLIED EQUIPMENT"/>
    <s v="MEDICAL &amp; ALLIED EQUIPMENT"/>
    <m/>
    <m/>
    <n v="1499359"/>
    <s v="MEDICAL &amp; ALLIED EQUIPMENT"/>
    <s v="EXPENDITURE"/>
    <s v="NON INFRASTRUCTURE"/>
    <s v="NON INFRASTRUCTURE: CAPITAL"/>
    <s v="NON INFRASTRUCTURE: CAPITAL"/>
    <s v="NON INFRA/STAND ALONE: CAP"/>
    <m/>
    <n v="98359"/>
    <s v="NON INFRA/STAND ALONE: CAP"/>
    <s v="Health"/>
    <s v="Health n.e.c."/>
    <s v="Health n.e.c"/>
    <n v="73000000"/>
    <n v="74000000"/>
    <s v="RDNOC   "/>
    <s v="RESEARCH &amp; DEV: NO"/>
    <s v="NO"/>
    <s v="NO  "/>
    <s v="ICTNO   "/>
    <s v="PAYMENTS FOR CAPITAL ASSETS"/>
    <s v="MACHINERY AND EQUIPMENT"/>
    <e v="#N/A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62"/>
    <n v="1499"/>
    <n v="3"/>
    <n v="235"/>
    <n v="0"/>
    <n v="1"/>
    <n v="72"/>
    <n v="78"/>
    <n v="79"/>
    <n v="98"/>
    <n v="4"/>
    <n v="0"/>
    <n v="0"/>
    <n v="0"/>
    <s v="N"/>
    <n v="4284359"/>
    <n v="4298359"/>
    <s v="OTHER MACHINERY AND EQUIPMENT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APITAL"/>
    <x v="1"/>
    <n v="250000"/>
    <n v="0"/>
    <n v="0"/>
    <n v="0"/>
    <n v="0"/>
    <n v="0"/>
    <n v="0"/>
    <x v="102"/>
    <n v="-250000"/>
    <n v="0"/>
    <n v="0"/>
    <n v="0"/>
    <n v="0"/>
    <n v="0"/>
    <n v="0"/>
    <n v="0"/>
    <n v="0"/>
    <n v="0"/>
    <n v="0"/>
    <n v="25000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TANGIBLE CAPITAL ASSETS"/>
    <s v="MACHINERY &amp;  EQUIPMENT"/>
    <s v="OTHER MACHINERY &amp; EQUIPMENT"/>
    <s v="MEDICAL &amp; ALLIED EQUIPMENT"/>
    <s v="MEDICAL &amp; ALLIED EQUIPMENT"/>
    <m/>
    <m/>
    <n v="30049359"/>
    <s v="MEDICAL &amp; ALLIED EQUIPMENT"/>
    <s v="NO PROJECTS"/>
    <s v="NO PROJECTS"/>
    <m/>
    <m/>
    <m/>
    <m/>
    <n v="4359"/>
    <s v="NO PROJECTS"/>
    <s v="PAYMENTS"/>
    <s v="PUR/CONST CAPITAL ASSETS"/>
    <s v="MACHINERY AND EQUIPMENT"/>
    <s v="OTHER MACHINERY &amp; EQUIPMENT"/>
    <s v="MEDICAL &amp; ALLIED EQUIPMENT"/>
    <s v="MEDICAL &amp; ALLIED EQUIPMENT"/>
    <m/>
    <m/>
    <n v="1499359"/>
    <s v="MEDICAL &amp; ALLIED EQUIPMENT"/>
    <s v="EXPENDITURE"/>
    <s v="NON INFRASTRUCTURE"/>
    <s v="NON INFRASTRUCTURE: CAPITAL"/>
    <s v="NON INFRASTRUCTURE: CAPITAL"/>
    <s v="NON INFRA/STAND ALONE: CAP"/>
    <m/>
    <n v="98359"/>
    <s v="NON INFRA/STAND ALONE: CAP"/>
    <s v="Health"/>
    <s v="Health n.e.c."/>
    <s v="Health n.e.c"/>
    <n v="73000000"/>
    <n v="74000000"/>
    <s v="RDNOC   "/>
    <s v="RESEARCH &amp; DEV: NO"/>
    <s v="NO"/>
    <s v="NO  "/>
    <s v="ICTNO   "/>
    <s v="PAYMENTS FOR CAPITAL ASSETS"/>
    <s v="MACHINERY AND EQUIPMENT"/>
    <s v="MACHINERY AND EQUIPMENT"/>
    <s v="NON FINANCIAL ASSETS"/>
    <s v="Fixed assets"/>
    <s v="Machinery and equipment"/>
    <s v="Machinery and equipment other than transport equipment"/>
    <s v="Machinery and equipment not elsewhere classified"/>
    <s v="Machinery and equipment not elsewhere classified"/>
    <n v="48"/>
    <n v="231"/>
    <n v="662"/>
    <n v="1499"/>
    <n v="1"/>
    <n v="6"/>
    <n v="66"/>
    <n v="1"/>
    <n v="72"/>
    <n v="78"/>
    <n v="79"/>
    <n v="98"/>
    <n v="4"/>
    <n v="0"/>
    <n v="0"/>
    <n v="0"/>
    <s v="N"/>
    <n v="4284359"/>
    <n v="4298359"/>
    <s v="OTHER MACHINERY AND EQUIPMENT"/>
    <x v="8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38843"/>
    <n v="0"/>
    <x v="4"/>
    <n v="138843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SERVICE BONUS (RES)"/>
    <n v="4157359"/>
    <s v="S&amp;W: SERVICE BONUS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297525"/>
    <n v="0"/>
    <x v="4"/>
    <n v="29752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 NON PENSIONABLE ALL OTH(RES"/>
    <n v="4156359"/>
    <s v="S&amp;W: NON PENSIONABLE ALL OTH(RE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521022"/>
    <n v="0"/>
    <x v="4"/>
    <n v="52102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OVERTIME (RES)"/>
    <n v="4162359"/>
    <s v="S&amp;W:OVERTIME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3138902"/>
    <n v="0"/>
    <x v="4"/>
    <n v="313890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PENSIONABLE(RES)"/>
    <s v="S&amp;W: BASIC SALARY (RES)"/>
    <m/>
    <n v="3824359"/>
    <s v="S&amp;W: BASIC SALARY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8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22720"/>
    <n v="0"/>
    <x v="4"/>
    <n v="12272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COMPENS/CIRCUMSTAN:RES"/>
    <s v="S&amp;W:CMPNS/CIRCM (RES)"/>
    <n v="4163359"/>
    <s v="S&amp;W:CMPNS/CIRCM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40695"/>
    <n v="0"/>
    <x v="4"/>
    <n v="14069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ALARIES AND WAGES"/>
    <s v="SALARIES &amp; WAGES:RESIDENTS"/>
    <s v="SAL&amp;WAGES:NON PENSIONABLE(RES)"/>
    <s v="SAL&amp;WAGES:OTH NON-PENS ALLOW:RES"/>
    <s v="S&amp;W:HOUSING ALLOWANCE (RES)"/>
    <n v="4155359"/>
    <s v="S&amp;W:HOUSING ALLOWANCE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Wages and salaries"/>
    <s v="Wages and salaries in cash"/>
    <s v="Wages and salaries in cash"/>
    <s v="Wages and salaries in cash"/>
    <n v="63"/>
    <n v="358"/>
    <n v="1113"/>
    <n v="2829"/>
    <n v="3"/>
    <n v="235"/>
    <n v="0"/>
    <n v="1"/>
    <n v="72"/>
    <n v="75"/>
    <n v="76"/>
    <n v="95"/>
    <n v="4"/>
    <n v="0"/>
    <n v="0"/>
    <n v="0"/>
    <s v="N"/>
    <n v="4284359"/>
    <n v="4298359"/>
    <s v="SALARIES AND WAGES"/>
    <x v="10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21923"/>
    <n v="0"/>
    <x v="4"/>
    <n v="121923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MEDICAL (RES)"/>
    <n v="4143359"/>
    <s v="EMPL CONTR:MEDICAL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755"/>
    <n v="0"/>
    <x v="4"/>
    <n v="75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BARGAIN COUNCIL(RES)"/>
    <n v="4141359"/>
    <s v="EMPL CONTR:BARGAIN COUNCIL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183001"/>
    <n v="0"/>
    <x v="4"/>
    <n v="183001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COMPENSATION OF EMPLOYEES"/>
    <s v="SOCIAL CONTRIBUTIONS"/>
    <s v="SOCIAL CONTRIBUTIONS RESIDENTS"/>
    <s v="SOC CONTRIB: SERV BENEFITS(RES)"/>
    <s v="EMPLOYER CONTRIBUTIONS(RES)"/>
    <s v="EMPL CONTR:PENSION (RES)"/>
    <n v="4145359"/>
    <s v="EMPL CONTR:PENSION (RES)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COMPENSATION OF EMPLOYEES"/>
    <s v="COMPENSATION OF EMPLOYEES"/>
    <s v="CASH PAYMENTS FOR OPERATING ACTIVITIES"/>
    <s v="Compensation of employees"/>
    <s v="Employers' social contributions"/>
    <s v="Actual employers' social contributions"/>
    <s v="Actual employers' social contributions"/>
    <s v="Actual employers' social contributions"/>
    <n v="63"/>
    <n v="359"/>
    <n v="1111"/>
    <n v="2826"/>
    <n v="3"/>
    <n v="235"/>
    <n v="0"/>
    <n v="1"/>
    <n v="72"/>
    <n v="75"/>
    <n v="76"/>
    <n v="95"/>
    <n v="4"/>
    <n v="0"/>
    <n v="0"/>
    <n v="0"/>
    <s v="N"/>
    <n v="4284359"/>
    <n v="4298359"/>
    <s v="SOCIAL CONTRIBUTIONS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7000"/>
    <n v="17508.18"/>
    <x v="4"/>
    <n v="-10508.1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VOTED FUNDS DISCRETIONARY"/>
    <s v="VOTED FUNDS"/>
    <m/>
    <m/>
    <m/>
    <m/>
    <m/>
    <n v="341359"/>
    <s v="VOTED FUNDS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NSPORT PROVIDED DEPT ACTIVITY"/>
    <s v="TRANSPT OF PATIENTS&amp;CORPS"/>
    <s v="TRANSP OF PATIENTS&amp;CORPS"/>
    <m/>
    <m/>
    <n v="2181359"/>
    <s v="TRANSP OF PATIENTS&amp;CORPS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6"/>
    <n v="857"/>
    <n v="2181"/>
    <n v="3"/>
    <n v="235"/>
    <n v="0"/>
    <n v="1"/>
    <n v="72"/>
    <n v="75"/>
    <n v="76"/>
    <n v="95"/>
    <n v="4"/>
    <n v="0"/>
    <n v="0"/>
    <n v="0"/>
    <s v="N"/>
    <n v="4284359"/>
    <n v="4298359"/>
    <s v="TRANSPORT PROVIDED: DEPARTMENTAL ACTIVITY"/>
    <x v="5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0"/>
    <x v="103"/>
    <n v="-13945.76"/>
    <n v="0"/>
    <n v="0"/>
    <n v="0"/>
    <n v="0"/>
    <n v="0"/>
    <n v="0"/>
    <n v="0"/>
    <n v="0"/>
    <n v="0"/>
    <n v="0"/>
    <n v="0"/>
    <n v="13945.76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VEL AND SUBSISTENCE"/>
    <s v="T&amp;S DOMESTIC"/>
    <s v="T&amp;S:DOM:TRANSPORT-SHUTTLE SRVCS"/>
    <s v="T&amp;S DOM:AIR TRANSPORT"/>
    <s v="T&amp;S DOM:AIR TRANSPORT"/>
    <n v="3989359"/>
    <s v="T&amp;S DOM:AIR TRANSPO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49"/>
    <n v="2174"/>
    <n v="3"/>
    <n v="235"/>
    <n v="0"/>
    <n v="1"/>
    <n v="72"/>
    <n v="75"/>
    <n v="76"/>
    <n v="95"/>
    <n v="4"/>
    <n v="0"/>
    <n v="0"/>
    <n v="0"/>
    <s v="N"/>
    <n v="4284359"/>
    <n v="4298359"/>
    <s v="TRAVEL AND SUBSISTENCE"/>
    <x v="11"/>
  </r>
  <r>
    <x v="0"/>
    <x v="0"/>
    <s v="DEPARTMENTAL RESPONSIBILITIES"/>
    <s v="DEPUTY DIRECTOR GENERAL"/>
    <s v="CHIEF DIR:CENTRAL HOSPITAL SERV"/>
    <s v="KH HOSPITAL SERVICES"/>
    <s v="KH RENAL*P"/>
    <s v="KH RENAL*P"/>
    <m/>
    <m/>
    <m/>
    <m/>
    <m/>
    <m/>
    <m/>
    <m/>
    <m/>
    <n v="32858359"/>
    <s v="KH RENAL*P"/>
    <s v="CURRENT"/>
    <x v="1"/>
    <n v="0"/>
    <n v="0"/>
    <n v="0"/>
    <n v="0"/>
    <n v="0"/>
    <n v="0"/>
    <n v="2052"/>
    <x v="4"/>
    <n v="-205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17359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83359"/>
    <s v="NATIONAL TERTIARY SERVICES GRANT"/>
    <s v="HEALTH"/>
    <s v="CENTRAL HOSPITAL SERVICES"/>
    <s v="PROVINCIAL TERTIARY HOSPITAL SER"/>
    <s v="PROVINCIAL TERTIARY HOSP SER*P"/>
    <n v="30015359"/>
    <s v="PROVINCIAL TERTIARY HOSP SER*P"/>
    <s v="NON-ASSETS RELATED"/>
    <s v="NON-ASSETS RELATED"/>
    <m/>
    <m/>
    <m/>
    <m/>
    <m/>
    <n v="235359"/>
    <s v="NON-ASSETS RELATED"/>
    <s v="NO PROJECTS"/>
    <s v="NO PROJECTS"/>
    <m/>
    <m/>
    <m/>
    <m/>
    <n v="4359"/>
    <s v="NO PROJECTS"/>
    <s v="PAYMENTS"/>
    <s v="PAYMENTS"/>
    <s v="GOODS AND SERVICES"/>
    <s v="TRAVEL AND SUBSISTENCE"/>
    <s v="T&amp;S DOMESTIC: NON EMLOYEES"/>
    <s v="T&amp;S:DOM NON EMPL:TRANSPORT"/>
    <s v="T&amp;S:DOM NON EMPL:TRANSPORT"/>
    <m/>
    <n v="3357359"/>
    <s v="T&amp;S:DOM NON EMPL:TRANSPORT"/>
    <s v="EXPENDITURE"/>
    <s v="NON INFRASTRUCTURE"/>
    <s v="NON INFRASTRUCTURE: CURRENT"/>
    <s v="NON INFRASTRUCTURE: CURRENT"/>
    <s v="NON INFRA/STAND ALONE: CUR"/>
    <m/>
    <n v="95359"/>
    <s v="NON INFRA/STAND ALONE: CUR"/>
    <s v="Health"/>
    <s v="Health n.e.c."/>
    <s v="Health n.e.c"/>
    <n v="73000000"/>
    <n v="74000000"/>
    <s v="RDNOC   "/>
    <s v="RESEARCH &amp; DEV: NO"/>
    <s v="NO"/>
    <s v="NO  "/>
    <s v="ICTNO   "/>
    <s v="CURRENT PAYMENTS"/>
    <s v="GOODS AND SERVICES"/>
    <s v="GOODS AND SERVICES"/>
    <s v="CASH PAYMENTS FOR OPERATING ACTIVITIES"/>
    <s v="Use of goods and services"/>
    <s v="Use of goods and services"/>
    <s v="Use of goods and services"/>
    <s v="Use of goods and services"/>
    <s v="Use of goods and services"/>
    <n v="64"/>
    <n v="337"/>
    <n v="851"/>
    <n v="2162"/>
    <n v="3"/>
    <n v="235"/>
    <n v="0"/>
    <n v="1"/>
    <n v="72"/>
    <n v="75"/>
    <n v="76"/>
    <n v="95"/>
    <n v="4"/>
    <n v="0"/>
    <n v="0"/>
    <n v="0"/>
    <s v="N"/>
    <n v="4284359"/>
    <n v="4298359"/>
    <s v="TRAVEL AND SUBSISTENCE"/>
    <x v="11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16965"/>
    <n v="0"/>
    <x v="4"/>
    <n v="16965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 SUPPLIES"/>
    <s v="CONS SUPP: UNIFORM &amp; CLOTHING"/>
    <m/>
    <m/>
    <m/>
    <n v="1050033"/>
    <s v="CONS SUPP: UNIFORM &amp; CLOTHING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1050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1060"/>
    <n v="0"/>
    <x v="4"/>
    <n v="106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 SUPPLIES"/>
    <s v="CONS:HOUSEHOLD SUPP"/>
    <s v="CONS HOUS SUP:WASH/CLEAN DETE"/>
    <m/>
    <m/>
    <n v="1059033"/>
    <s v="CONS HOUS SUP:WASH/CLEAN DET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2"/>
    <n v="685"/>
    <n v="1059"/>
    <n v="2"/>
    <n v="22"/>
    <n v="0"/>
    <n v="1"/>
    <n v="8"/>
    <n v="9"/>
    <n v="26"/>
    <n v="49"/>
    <n v="18"/>
    <n v="0"/>
    <n v="0"/>
    <n v="0"/>
    <s v="N"/>
    <n v="2017033"/>
    <n v="2018033"/>
    <s v="CONSUMABL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0"/>
    <n v="25864.2"/>
    <x v="4"/>
    <n v="-25864.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STATIONERY"/>
    <m/>
    <m/>
    <m/>
    <n v="1044033"/>
    <s v="CONS:SP&amp;OS:STATIONERY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1060"/>
    <n v="0"/>
    <x v="4"/>
    <n v="106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STATIONERY"/>
    <m/>
    <m/>
    <m/>
    <n v="1044033"/>
    <s v="CONS:SP&amp;OS:STATIONERY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11695"/>
    <n v="0"/>
    <n v="0"/>
    <n v="0"/>
    <n v="0"/>
    <n v="0"/>
    <n v="0"/>
    <x v="104"/>
    <n v="-11695"/>
    <n v="0"/>
    <n v="0"/>
    <n v="0"/>
    <n v="0"/>
    <n v="0"/>
    <n v="0"/>
    <n v="11695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STATIONERY"/>
    <m/>
    <m/>
    <m/>
    <n v="1044033"/>
    <s v="CONS:SP&amp;OS:STATIONERY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44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1060"/>
    <n v="0"/>
    <x v="4"/>
    <n v="106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PRINTING PAPER"/>
    <m/>
    <m/>
    <m/>
    <n v="1008033"/>
    <s v="CONS:SP&amp;OS:PRINTING PAPER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8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1060"/>
    <n v="0"/>
    <x v="4"/>
    <n v="106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PRINT CARTRIDGE"/>
    <m/>
    <m/>
    <m/>
    <n v="1007033"/>
    <s v="CONS:SP&amp;OS:PRINT CARTRIDG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0"/>
    <n v="25864.2"/>
    <x v="4"/>
    <n v="-25864.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PRINT CARTRIDGE"/>
    <m/>
    <m/>
    <m/>
    <n v="1007033"/>
    <s v="CONS:SP&amp;OS:PRINT CARTRIDG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3010996"/>
    <n v="0"/>
    <n v="0"/>
    <n v="0"/>
    <n v="0"/>
    <n v="0"/>
    <n v="21232"/>
    <x v="105"/>
    <n v="-3032228"/>
    <n v="0"/>
    <n v="0"/>
    <n v="1017288"/>
    <n v="482795"/>
    <n v="691207"/>
    <n v="287266"/>
    <n v="0"/>
    <n v="0"/>
    <n v="298350"/>
    <n v="23409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TRACTORS"/>
    <s v="CONTRCTRS:MEDICAL SERVICES"/>
    <m/>
    <m/>
    <m/>
    <n v="1433033"/>
    <s v="CONTRCTRS:MEDICAL SERVIC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33"/>
    <n v="0"/>
    <n v="2"/>
    <n v="22"/>
    <n v="0"/>
    <n v="1"/>
    <n v="8"/>
    <n v="9"/>
    <n v="26"/>
    <n v="49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0"/>
    <n v="0"/>
    <x v="106"/>
    <n v="-4534.7"/>
    <n v="0"/>
    <n v="0"/>
    <n v="0"/>
    <n v="0"/>
    <n v="0"/>
    <n v="0"/>
    <n v="0"/>
    <n v="0"/>
    <n v="0"/>
    <n v="0"/>
    <n v="0"/>
    <n v="4534.7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HEALTH INSURANCE GRANT"/>
    <s v="NATIONAL HEALTH INSURANCE GRANT"/>
    <m/>
    <m/>
    <n v="1019033"/>
    <s v="NATIONAL HEALTH INSURANCE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9805.07"/>
    <n v="0"/>
    <n v="0"/>
    <n v="0"/>
    <n v="0"/>
    <n v="0"/>
    <n v="0"/>
    <x v="107"/>
    <n v="-9805.07"/>
    <n v="0"/>
    <n v="0"/>
    <n v="0"/>
    <n v="0"/>
    <n v="0"/>
    <n v="9805.07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318087"/>
    <n v="0"/>
    <x v="4"/>
    <n v="318087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66922.23"/>
    <n v="0"/>
    <n v="0"/>
    <n v="0"/>
    <n v="0"/>
    <n v="0"/>
    <n v="51847.199999999997"/>
    <x v="108"/>
    <n v="-114234.73"/>
    <n v="0"/>
    <n v="14916.73"/>
    <n v="0"/>
    <n v="0"/>
    <n v="0"/>
    <n v="0"/>
    <n v="0"/>
    <n v="0"/>
    <n v="0"/>
    <n v="52005.5"/>
    <n v="0"/>
    <n v="-4534.7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17508.18"/>
    <n v="0"/>
    <n v="0"/>
    <n v="0"/>
    <n v="0"/>
    <n v="0"/>
    <n v="0"/>
    <x v="109"/>
    <n v="-17508.18"/>
    <n v="0"/>
    <n v="0"/>
    <n v="0"/>
    <n v="17508.18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PROJECTS"/>
    <s v="ENE/EPRE PROJECT LIST"/>
    <s v="PROVINCIAL DEPTS - SECTOR"/>
    <s v="HEALTH"/>
    <s v="MAINTENANCE WORKSHOP"/>
    <s v="MEDICAL EQUIPMENT MAINTENANCE"/>
    <n v="30017033"/>
    <s v="MEDICAL EQUIPMENT MAINTENANCE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3"/>
    <n v="5"/>
    <n v="10"/>
    <n v="8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0"/>
    <n v="90058.8"/>
    <x v="4"/>
    <n v="-90058.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19425.599999999999"/>
    <n v="0"/>
    <n v="0"/>
    <n v="0"/>
    <n v="0"/>
    <n v="0"/>
    <n v="522639.28"/>
    <x v="110"/>
    <n v="-542064.88"/>
    <n v="0"/>
    <n v="0"/>
    <n v="0"/>
    <n v="0"/>
    <n v="0"/>
    <n v="0"/>
    <n v="4446"/>
    <n v="0"/>
    <n v="0"/>
    <n v="0"/>
    <n v="14979.6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10875.6"/>
    <n v="0"/>
    <n v="0"/>
    <n v="0"/>
    <n v="0"/>
    <n v="0"/>
    <n v="21388.1"/>
    <x v="111"/>
    <n v="-32263.7"/>
    <n v="0"/>
    <n v="0"/>
    <n v="0"/>
    <n v="0"/>
    <n v="0"/>
    <n v="0"/>
    <n v="10875.6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1573.2"/>
    <n v="0"/>
    <n v="0"/>
    <n v="0"/>
    <n v="0"/>
    <n v="0"/>
    <n v="25363.200000000001"/>
    <x v="112"/>
    <n v="-26936.400000000001"/>
    <n v="0"/>
    <n v="0"/>
    <n v="0"/>
    <n v="0"/>
    <n v="0"/>
    <n v="0"/>
    <n v="1573.2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IMPLANTABLE SETS"/>
    <m/>
    <m/>
    <m/>
    <n v="1112033"/>
    <s v="INV MED:IMPLANTABLE SET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2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0"/>
    <n v="0"/>
    <n v="0"/>
    <n v="0"/>
    <n v="0"/>
    <n v="0"/>
    <n v="14592"/>
    <x v="4"/>
    <n v="-1459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10238.75"/>
    <n v="0"/>
    <n v="0"/>
    <n v="0"/>
    <n v="0"/>
    <n v="0"/>
    <n v="18438.8"/>
    <x v="113"/>
    <n v="-28677.55"/>
    <n v="0"/>
    <n v="0"/>
    <n v="8300.75"/>
    <n v="0"/>
    <n v="1938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133759.85999999999"/>
    <n v="0"/>
    <n v="0"/>
    <n v="0"/>
    <n v="0"/>
    <n v="0"/>
    <n v="2382.1999999999998"/>
    <x v="114"/>
    <n v="-136142.06"/>
    <n v="0"/>
    <n v="62472"/>
    <n v="0"/>
    <n v="0"/>
    <n v="0"/>
    <n v="0"/>
    <n v="0"/>
    <n v="0"/>
    <n v="0"/>
    <n v="71287.86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108874.92"/>
    <n v="0"/>
    <n v="0"/>
    <n v="0"/>
    <n v="0"/>
    <n v="0"/>
    <n v="199833.84"/>
    <x v="115"/>
    <n v="-308708.76"/>
    <n v="12000"/>
    <n v="3796.2"/>
    <n v="0"/>
    <n v="93078.720000000001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1310123"/>
    <n v="0"/>
    <x v="4"/>
    <n v="1310123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1331962.6000000001"/>
    <n v="0"/>
    <n v="0"/>
    <n v="0"/>
    <n v="0"/>
    <n v="0"/>
    <n v="574615.07999999996"/>
    <x v="116"/>
    <n v="-1906577.68"/>
    <n v="0"/>
    <n v="0"/>
    <n v="18996.96"/>
    <n v="22608.71"/>
    <n v="13317.48"/>
    <n v="0"/>
    <n v="798519.38"/>
    <n v="0"/>
    <n v="63554.6"/>
    <n v="148932.79"/>
    <n v="266032.68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129181.84"/>
    <n v="0"/>
    <n v="0"/>
    <n v="0"/>
    <n v="0"/>
    <n v="0"/>
    <n v="171310.38"/>
    <x v="117"/>
    <n v="-300492.21999999997"/>
    <n v="0"/>
    <n v="0"/>
    <n v="0"/>
    <n v="129181.84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1428956.84"/>
    <n v="0"/>
    <n v="0"/>
    <n v="0"/>
    <n v="0"/>
    <n v="0"/>
    <n v="250890.42"/>
    <x v="118"/>
    <n v="-1679847.26"/>
    <n v="0"/>
    <n v="0"/>
    <n v="54036"/>
    <n v="140346.79999999999"/>
    <n v="240348.01"/>
    <n v="47753.23"/>
    <n v="894747.17"/>
    <n v="0"/>
    <n v="36160.800000000003"/>
    <n v="15564.83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54036"/>
    <n v="0"/>
    <n v="0"/>
    <n v="0"/>
    <n v="0"/>
    <n v="0"/>
    <n v="0"/>
    <x v="119"/>
    <n v="-54036"/>
    <n v="0"/>
    <n v="0"/>
    <n v="0"/>
    <n v="0"/>
    <n v="0"/>
    <n v="54036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0"/>
    <n v="0"/>
    <n v="0"/>
    <n v="0"/>
    <n v="0"/>
    <n v="0"/>
    <n v="8515.2000000000007"/>
    <x v="4"/>
    <n v="-8515.2000000000007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407306.96"/>
    <n v="0"/>
    <n v="0"/>
    <n v="0"/>
    <n v="0"/>
    <n v="0"/>
    <n v="14529.6"/>
    <x v="120"/>
    <n v="-421836.56"/>
    <n v="0"/>
    <n v="0"/>
    <n v="0"/>
    <n v="0"/>
    <n v="3073.44"/>
    <n v="311562"/>
    <n v="0"/>
    <n v="0"/>
    <n v="0"/>
    <n v="45977.8"/>
    <n v="46693.72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42412"/>
    <n v="0"/>
    <x v="4"/>
    <n v="4241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27432.639999999999"/>
    <n v="0"/>
    <n v="0"/>
    <n v="0"/>
    <n v="0"/>
    <n v="0"/>
    <n v="0"/>
    <x v="121"/>
    <n v="-27432.639999999999"/>
    <n v="0"/>
    <n v="0"/>
    <n v="0"/>
    <n v="0"/>
    <n v="0"/>
    <n v="0"/>
    <n v="0"/>
    <n v="0"/>
    <n v="0"/>
    <n v="24942.74"/>
    <n v="2489.9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0"/>
    <n v="0"/>
    <x v="122"/>
    <n v="-30180.1"/>
    <n v="0"/>
    <n v="0"/>
    <n v="0"/>
    <n v="0"/>
    <n v="0"/>
    <n v="0"/>
    <n v="0"/>
    <n v="0"/>
    <n v="0"/>
    <n v="0"/>
    <n v="0"/>
    <n v="30180.1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033"/>
    <s v="COMPREHENSIVE HIV &amp; AIDS GRANT"/>
    <s v="HEALTH"/>
    <s v="DISTRICT HEALTH SERVICES"/>
    <s v="HIV/AIDS"/>
    <s v="AIDS: ANTI RETROVIRAL PRGO*P"/>
    <n v="30039033"/>
    <s v="AIDS: ANTI RETROVIRAL PRGO*P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BLOOD-PRODUCT&amp;PLA"/>
    <m/>
    <m/>
    <m/>
    <n v="1138033"/>
    <s v="INV MED:BLOOD-PRODUCT&amp;PLA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ealth n.e.c."/>
    <s v="Health n.e.c"/>
    <n v="11000000"/>
    <n v="28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8"/>
    <n v="0"/>
    <n v="2"/>
    <n v="22"/>
    <n v="0"/>
    <n v="1"/>
    <n v="8"/>
    <n v="9"/>
    <n v="26"/>
    <n v="49"/>
    <n v="18"/>
    <n v="0"/>
    <n v="0"/>
    <n v="0"/>
    <s v="N"/>
    <n v="2037033"/>
    <n v="2042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108393.78"/>
    <n v="0"/>
    <n v="0"/>
    <n v="0"/>
    <n v="0"/>
    <n v="0"/>
    <n v="0"/>
    <x v="123"/>
    <n v="-108393.78"/>
    <n v="0"/>
    <n v="0"/>
    <n v="0"/>
    <n v="0"/>
    <n v="0"/>
    <n v="0"/>
    <n v="55297.23"/>
    <n v="0"/>
    <n v="53096.55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BLOOD-PRODUCT&amp;PLA"/>
    <m/>
    <m/>
    <m/>
    <n v="1138033"/>
    <s v="INV MED:BLOOD-PRODUCT&amp;PLA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82418"/>
    <n v="0"/>
    <x v="4"/>
    <n v="8241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BLOOD-PRODUCT&amp;PLA"/>
    <m/>
    <m/>
    <m/>
    <n v="1138033"/>
    <s v="INV MED:BLOOD-PRODUCT&amp;PLA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320000"/>
    <n v="0"/>
    <x v="4"/>
    <n v="320000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LABORATORY SERVICES"/>
    <s v="LAB SER:MEDICAL LAB SERV"/>
    <s v="MEDICAL LAB NHLS"/>
    <m/>
    <m/>
    <n v="1420033"/>
    <s v="MEDICAL LAB NHL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4"/>
    <n v="708"/>
    <n v="1420"/>
    <n v="2"/>
    <n v="22"/>
    <n v="0"/>
    <n v="1"/>
    <n v="8"/>
    <n v="9"/>
    <n v="26"/>
    <n v="49"/>
    <n v="18"/>
    <n v="0"/>
    <n v="0"/>
    <n v="0"/>
    <s v="N"/>
    <n v="2017033"/>
    <n v="2018033"/>
    <s v="LABORATORY SERVICES"/>
    <x v="7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32591.53"/>
    <n v="0"/>
    <n v="0"/>
    <n v="0"/>
    <n v="0"/>
    <n v="0"/>
    <n v="0"/>
    <x v="124"/>
    <n v="-32591.53"/>
    <n v="0"/>
    <n v="0"/>
    <n v="10631.9"/>
    <n v="0"/>
    <n v="0"/>
    <n v="0"/>
    <n v="21959.63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LABORATORY SERVICES"/>
    <s v="LAB SER:MEDICAL LAB SERV"/>
    <s v="MEDICAL LAB NHLS"/>
    <m/>
    <m/>
    <n v="1420033"/>
    <s v="MEDICAL LAB NHL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4"/>
    <n v="708"/>
    <n v="1420"/>
    <n v="2"/>
    <n v="22"/>
    <n v="0"/>
    <n v="1"/>
    <n v="8"/>
    <n v="9"/>
    <n v="26"/>
    <n v="49"/>
    <n v="18"/>
    <n v="0"/>
    <n v="0"/>
    <n v="0"/>
    <s v="N"/>
    <n v="2017033"/>
    <n v="2018033"/>
    <s v="LABORATORY SERVICES"/>
    <x v="7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68004.08"/>
    <n v="0"/>
    <n v="0"/>
    <n v="0"/>
    <n v="0"/>
    <n v="0"/>
    <n v="0"/>
    <x v="125"/>
    <n v="-68004.08"/>
    <n v="0"/>
    <n v="0"/>
    <n v="6664.77"/>
    <n v="61339.31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LABORATORY SERVICES"/>
    <s v="LAB SER:MEDICAL LAB SERV"/>
    <s v="MEDICAL LAB NHLS"/>
    <m/>
    <m/>
    <n v="1420033"/>
    <s v="MEDICAL LAB NHL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4"/>
    <n v="708"/>
    <n v="1420"/>
    <n v="2"/>
    <n v="22"/>
    <n v="0"/>
    <n v="1"/>
    <n v="8"/>
    <n v="9"/>
    <n v="26"/>
    <n v="49"/>
    <n v="18"/>
    <n v="0"/>
    <n v="0"/>
    <n v="0"/>
    <s v="N"/>
    <n v="2017033"/>
    <n v="2018033"/>
    <s v="LABORATORY SERVICES"/>
    <x v="7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2"/>
    <n v="40860.839999999997"/>
    <n v="0"/>
    <n v="0"/>
    <n v="0"/>
    <n v="0"/>
    <n v="0"/>
    <n v="0"/>
    <x v="126"/>
    <n v="-40860.839999999997"/>
    <n v="0"/>
    <n v="0"/>
    <n v="33197"/>
    <n v="0"/>
    <n v="0"/>
    <n v="0"/>
    <n v="7663.84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LABORATORY SERVICES"/>
    <s v="LAB SER:MEDICAL LAB SERV"/>
    <s v="MEDICAL LAB NHLS"/>
    <m/>
    <m/>
    <n v="1420033"/>
    <s v="MEDICAL LAB NHL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4"/>
    <n v="708"/>
    <n v="1420"/>
    <n v="2"/>
    <n v="22"/>
    <n v="0"/>
    <n v="1"/>
    <n v="8"/>
    <n v="9"/>
    <n v="26"/>
    <n v="49"/>
    <n v="18"/>
    <n v="0"/>
    <n v="0"/>
    <n v="0"/>
    <s v="N"/>
    <n v="2017033"/>
    <n v="2018033"/>
    <s v="LABORATORY SERVICES"/>
    <x v="7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APITAL                   "/>
    <x v="2"/>
    <n v="31754.99"/>
    <n v="0"/>
    <n v="0"/>
    <n v="0"/>
    <n v="0"/>
    <n v="0"/>
    <n v="0"/>
    <x v="127"/>
    <n v="-31754.99"/>
    <n v="0"/>
    <n v="0"/>
    <n v="0"/>
    <n v="0"/>
    <n v="0"/>
    <n v="0"/>
    <n v="31754.99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UR/CONST CAPITAL ASSETS"/>
    <s v="MACHINERY AND EQUIPMENT"/>
    <s v="OTHER MACHINERY &amp; EQUIPMENT"/>
    <s v="ASSISTIVE DEVICE,MED&amp;ALLIED EQU"/>
    <m/>
    <m/>
    <m/>
    <n v="1621033"/>
    <s v="ASSISTIVE DEVICE,MED&amp;ALLIED EQU"/>
    <s v="EXPENDITURE"/>
    <s v="NON INFRASTRUCTURE"/>
    <s v="NON INFRASTRUCTURE: CAPITAL"/>
    <s v="NON INFRASTRUCTURE: CAPITAL"/>
    <s v="NON INFRA/ST ALONE: CAPITAL"/>
    <s v="NON INFRA S/A CAP:OTH MACH&amp;EQP"/>
    <n v="94033"/>
    <s v="NON INFRA S/A CA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017033"/>
    <n v="2018033"/>
    <s v="OTHER MACHINERY AND EQUIPMENT"/>
    <x v="8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APITAL                   "/>
    <x v="2"/>
    <n v="0"/>
    <n v="0"/>
    <n v="0"/>
    <n v="0"/>
    <n v="0"/>
    <n v="0"/>
    <n v="0"/>
    <x v="128"/>
    <n v="-31754.98"/>
    <n v="0"/>
    <n v="0"/>
    <n v="0"/>
    <n v="0"/>
    <n v="0"/>
    <n v="0"/>
    <n v="0"/>
    <n v="0"/>
    <n v="0"/>
    <n v="0"/>
    <n v="0"/>
    <n v="31754.98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PROJECTS"/>
    <s v="ENE/EPRE PROJECT LIST"/>
    <s v="PROVINCIAL DEPTS - SECTOR"/>
    <s v="HEALTH"/>
    <s v="MAINTENANCE WORKSHOP"/>
    <s v="MEDICAL EQUIPMENT MAINTENANCE"/>
    <n v="30017033"/>
    <s v="MEDICAL EQUIPMENT MAINTENANCE"/>
    <s v="PAYMENTS"/>
    <s v="PUR/CONST CAPITAL ASSETS"/>
    <s v="MACHINERY AND EQUIPMENT"/>
    <s v="OTHER MACHINERY &amp; EQUIPMENT"/>
    <s v="ASSISTIVE DEVICE,MED&amp;ALLIED EQU"/>
    <m/>
    <m/>
    <m/>
    <n v="1621033"/>
    <s v="ASSISTIVE DEVICE,MED&amp;ALLIED EQU"/>
    <s v="EXPENDITURE"/>
    <s v="NON INFRASTRUCTURE"/>
    <s v="NON INFRASTRUCTURE: CAPITAL"/>
    <s v="NON INFRASTRUCTURE: CAPITAL"/>
    <s v="NON INFRA/ST ALONE: CAPITAL"/>
    <s v="NON INFRA S/A CAP:OTH MACH&amp;EQP"/>
    <n v="94033"/>
    <s v="NON INFRA S/A CA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3"/>
    <n v="5"/>
    <n v="10"/>
    <n v="80"/>
    <s v="N"/>
    <n v="2017033"/>
    <n v="2018033"/>
    <s v="OTHER MACHINERY AND EQUIPMENT"/>
    <x v="8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APITAL                   "/>
    <x v="2"/>
    <n v="0"/>
    <n v="0"/>
    <n v="0"/>
    <n v="0"/>
    <n v="0"/>
    <n v="717286"/>
    <n v="0"/>
    <x v="4"/>
    <n v="717286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UR/CONST CAPITAL ASSETS"/>
    <s v="MACHINERY AND EQUIPMENT"/>
    <s v="OTHER MACHINERY &amp; EQUIPMENT"/>
    <s v="ASSISTIVE DEVICE,MED&amp;ALLIED EQU"/>
    <m/>
    <m/>
    <m/>
    <n v="1621033"/>
    <s v="ASSISTIVE DEVICE,MED&amp;ALLIED EQU"/>
    <s v="EXPENDITURE"/>
    <s v="NON INFRASTRUCTURE"/>
    <s v="NON INFRASTRUCTURE: CAPITAL"/>
    <s v="NON INFRASTRUCTURE: CAPITAL"/>
    <s v="NON INFRA/ST ALONE: CAPITAL"/>
    <s v="NON INFRA S/A CAP:OTH MACH&amp;EQP"/>
    <n v="94033"/>
    <s v="NON INFRA S/A CAP:OTH MACH&amp;EQP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017033"/>
    <n v="2018033"/>
    <s v="OTHER MACHINERY AND EQUIPMENT"/>
    <x v="8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2"/>
    <n v="0"/>
    <n v="0"/>
    <n v="0"/>
    <n v="0"/>
    <n v="0"/>
    <n v="212058"/>
    <n v="0"/>
    <x v="4"/>
    <n v="21205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MUNICIPALITIES"/>
    <s v="FRANCES BAARD MUNICIPALITIES"/>
    <s v="NC091 SOL PLAATJIE"/>
    <s v="NC091 SOL PLAATJIE"/>
    <n v="30016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ASSET RELATED"/>
    <s v="BUILD &amp; OTHER FIXED STRUCTURES"/>
    <s v="NON-RESIDENTIAL BUILDINGS"/>
    <s v="OFFICE BUILDINGS"/>
    <s v="OFFICE BUILDINGS"/>
    <m/>
    <m/>
    <n v="675033"/>
    <s v="OFFICE BUILDINGS"/>
    <s v="NO PROJECTS"/>
    <s v="NO PROJECTS"/>
    <m/>
    <m/>
    <m/>
    <m/>
    <n v="18033"/>
    <s v="NO PROJECTS"/>
    <s v="PAYMENTS"/>
    <s v="PAYMENTS"/>
    <s v="GOODS AND SERVICES"/>
    <s v="PROPERTY PAYMENTS"/>
    <s v="P/P:CONTRCTD MAINT PROP"/>
    <m/>
    <m/>
    <m/>
    <n v="986033"/>
    <s v="P/P:CONTRCTD MAINT PROP"/>
    <s v="EXPENDITURE"/>
    <s v="INFRASTRUCTURE"/>
    <s v="EXISTING INFRASTRUCTURE"/>
    <s v="MAINTENANCE &amp; REPAIR CURRENT"/>
    <s v="EX INFRA:MAINT&amp;REP:BUILDINGS"/>
    <m/>
    <n v="57033"/>
    <s v="EX INFRA:MAINT&amp;REP:BUILDINGS"/>
    <s v="Health"/>
    <s v="Hospital services"/>
    <s v="General hospital services"/>
    <n v="58000000"/>
    <n v="59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5"/>
    <n v="986"/>
    <n v="0"/>
    <n v="1"/>
    <n v="3"/>
    <n v="25"/>
    <n v="1"/>
    <n v="2"/>
    <n v="3"/>
    <n v="41"/>
    <n v="57"/>
    <n v="18"/>
    <n v="0"/>
    <n v="0"/>
    <n v="0"/>
    <s v="N"/>
    <n v="2017033"/>
    <n v="2018033"/>
    <s v="PROPERTY PAYMENTS"/>
    <x v="5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25864.2"/>
    <n v="0"/>
    <n v="0"/>
    <n v="0"/>
    <n v="0"/>
    <n v="0"/>
    <n v="0"/>
    <x v="129"/>
    <n v="-25864.2"/>
    <n v="0"/>
    <n v="25864.2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S:STA,PRINT&amp;OFF SUP"/>
    <s v="CONS:SP&amp;OS:PRINT CARTRIDGE"/>
    <m/>
    <m/>
    <m/>
    <n v="1007033"/>
    <s v="CONS:SP&amp;OS:PRINT CARTRIDG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13"/>
    <n v="1007"/>
    <n v="0"/>
    <n v="2"/>
    <n v="22"/>
    <n v="0"/>
    <n v="1"/>
    <n v="8"/>
    <n v="9"/>
    <n v="26"/>
    <n v="49"/>
    <n v="18"/>
    <n v="0"/>
    <n v="0"/>
    <n v="0"/>
    <s v="N"/>
    <n v="2017033"/>
    <n v="2018033"/>
    <s v="CONSUMABLES: STATIONERY, PRINTING AND OFFICE SUPPLIES"/>
    <x v="2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1855547.76"/>
    <n v="0"/>
    <n v="0"/>
    <n v="0"/>
    <n v="0"/>
    <n v="2706000"/>
    <n v="0"/>
    <x v="130"/>
    <n v="850452.24"/>
    <n v="622847.69999999995"/>
    <n v="0"/>
    <n v="52846.720000000001"/>
    <n v="0"/>
    <n v="169166.32"/>
    <n v="52846.720000000001"/>
    <n v="0"/>
    <n v="0"/>
    <n v="51195.26"/>
    <n v="906645.04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CONTRACTORS"/>
    <s v="CONTRCTRS:MEDICAL SERVICES"/>
    <m/>
    <m/>
    <m/>
    <n v="1433033"/>
    <s v="CONTRCTRS:MEDICAL SERVIC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33"/>
    <n v="0"/>
    <n v="2"/>
    <n v="22"/>
    <n v="0"/>
    <n v="1"/>
    <n v="8"/>
    <n v="9"/>
    <n v="26"/>
    <n v="49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5327.09"/>
    <n v="0"/>
    <n v="0"/>
    <n v="0"/>
    <n v="0"/>
    <n v="0"/>
    <n v="0"/>
    <x v="131"/>
    <n v="-5327.09"/>
    <n v="4534.7"/>
    <n v="0"/>
    <n v="-4534.7"/>
    <n v="0"/>
    <n v="0"/>
    <n v="0"/>
    <n v="0"/>
    <n v="5327.09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0"/>
    <n v="0"/>
    <n v="0"/>
    <n v="0"/>
    <n v="0"/>
    <n v="0"/>
    <n v="16262.1"/>
    <x v="4"/>
    <n v="-16262.1"/>
    <n v="-4534.7"/>
    <n v="0"/>
    <n v="4534.7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CONTRACTORS"/>
    <s v="CONTR:MNT&amp;REP OTH MACHINRY&amp;EQUIP"/>
    <m/>
    <m/>
    <m/>
    <n v="1428033"/>
    <s v="CONTR:MNT&amp;REP OTH MACHINRY&amp;EQUIP"/>
    <s v="EXPENDITURE"/>
    <s v="NON INFRASTRUCTURE"/>
    <s v="NON INFRASTRUCTURE: CURRENT"/>
    <s v="NON INFRA MAINTENANCE &amp; REPAIR"/>
    <s v="NON INFRA MAINT&amp;REP:OTH MACH&amp;EQP"/>
    <m/>
    <n v="52033"/>
    <s v="NON INFRA MAINT&amp;REP:OTH MACH&amp;EQP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37"/>
    <n v="1428"/>
    <n v="0"/>
    <n v="1"/>
    <n v="4"/>
    <n v="27"/>
    <n v="1"/>
    <n v="8"/>
    <n v="9"/>
    <n v="27"/>
    <n v="52"/>
    <n v="18"/>
    <n v="0"/>
    <n v="0"/>
    <n v="0"/>
    <s v="N"/>
    <n v="2017033"/>
    <n v="2018033"/>
    <s v="CONTRACTORS"/>
    <x v="4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0"/>
    <n v="0"/>
    <n v="0"/>
    <n v="0"/>
    <n v="0"/>
    <n v="0"/>
    <n v="90058.8"/>
    <x v="4"/>
    <n v="-90058.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74394"/>
    <n v="0"/>
    <n v="0"/>
    <n v="0"/>
    <n v="0"/>
    <n v="0"/>
    <n v="0"/>
    <x v="132"/>
    <n v="-74394"/>
    <n v="0"/>
    <n v="0"/>
    <n v="74394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1573.2"/>
    <n v="0"/>
    <n v="0"/>
    <n v="0"/>
    <n v="0"/>
    <n v="0"/>
    <n v="522639.28"/>
    <x v="112"/>
    <n v="-524212.47999999998"/>
    <n v="1573.2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0"/>
    <n v="0"/>
    <n v="0"/>
    <n v="0"/>
    <n v="0"/>
    <n v="0"/>
    <n v="21388.1"/>
    <x v="4"/>
    <n v="-21388.1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 MEDICINE"/>
    <s v="INV MEDI:OTHER MEDICINE"/>
    <m/>
    <m/>
    <m/>
    <n v="1088033"/>
    <s v="INV MEDI:OTHER MEDICINE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9"/>
    <n v="108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INE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1863"/>
    <n v="0"/>
    <n v="0"/>
    <n v="0"/>
    <n v="0"/>
    <n v="0"/>
    <n v="0"/>
    <x v="133"/>
    <n v="-1863"/>
    <n v="0"/>
    <n v="0"/>
    <n v="0"/>
    <n v="1863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YRINGES, NEEDLES"/>
    <m/>
    <m/>
    <m/>
    <n v="1124033"/>
    <s v="INV MED:SYRINGES, NEED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4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25300"/>
    <n v="0"/>
    <n v="0"/>
    <n v="0"/>
    <n v="0"/>
    <n v="0"/>
    <n v="0"/>
    <x v="134"/>
    <n v="-25300"/>
    <n v="0"/>
    <n v="0"/>
    <n v="0"/>
    <n v="0"/>
    <n v="0"/>
    <n v="0"/>
    <n v="0"/>
    <n v="0"/>
    <n v="0"/>
    <n v="2530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HEALTH PROFES TRAINING&amp;DEV GRANT"/>
    <s v="HEALTH PROF TRAINING&amp;DEV GRANT"/>
    <m/>
    <m/>
    <n v="572033"/>
    <s v="HEALTH PROF TRAINING&amp;DEV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/MEDICAL SUPPLS"/>
    <m/>
    <m/>
    <m/>
    <n v="1122033"/>
    <s v="INV MED:SURGICAL/MEDICAL SUPPL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2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0"/>
    <n v="0"/>
    <n v="0"/>
    <n v="0"/>
    <n v="0"/>
    <n v="0"/>
    <n v="53204.88"/>
    <x v="4"/>
    <n v="-53204.88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IMPLANTABLE SETS"/>
    <m/>
    <m/>
    <m/>
    <n v="1112033"/>
    <s v="INV MED:IMPLANTABLE SET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2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0"/>
    <n v="0"/>
    <n v="0"/>
    <n v="0"/>
    <n v="0"/>
    <n v="0"/>
    <n v="161153.62"/>
    <x v="4"/>
    <n v="-161153.6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IMPLANTABLE SETS"/>
    <m/>
    <m/>
    <m/>
    <n v="1112033"/>
    <s v="INV MED:IMPLANTABLE SET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2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0"/>
    <n v="0"/>
    <n v="0"/>
    <n v="0"/>
    <n v="0"/>
    <n v="0"/>
    <n v="14592"/>
    <x v="4"/>
    <n v="-1459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172544.35"/>
    <n v="0"/>
    <n v="0"/>
    <n v="0"/>
    <n v="0"/>
    <n v="0"/>
    <n v="833847.1"/>
    <x v="135"/>
    <n v="-1006391.45"/>
    <n v="0"/>
    <n v="162108"/>
    <n v="0"/>
    <n v="0"/>
    <n v="3240.13"/>
    <n v="0"/>
    <n v="0"/>
    <n v="0"/>
    <n v="7196.22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3944.6"/>
    <n v="0"/>
    <n v="0"/>
    <n v="0"/>
    <n v="0"/>
    <n v="0"/>
    <n v="0"/>
    <x v="136"/>
    <n v="-3944.6"/>
    <n v="0"/>
    <n v="0"/>
    <n v="0"/>
    <n v="0"/>
    <n v="0"/>
    <n v="3944.6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HEALTH PROFES TRAINING&amp;DEV GRANT"/>
    <s v="HEALTH PROF TRAINING&amp;DEV GRANT"/>
    <m/>
    <m/>
    <n v="572033"/>
    <s v="HEALTH PROF TRAINING&amp;DEV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-3100.4"/>
    <n v="0"/>
    <n v="0"/>
    <n v="0"/>
    <n v="0"/>
    <n v="0"/>
    <n v="1538"/>
    <x v="137"/>
    <n v="1562.4"/>
    <n v="0"/>
    <n v="0"/>
    <n v="844.2"/>
    <n v="0"/>
    <n v="0"/>
    <n v="-3944.6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19300.8"/>
    <n v="0"/>
    <n v="0"/>
    <n v="0"/>
    <n v="0"/>
    <n v="200000"/>
    <n v="0"/>
    <x v="138"/>
    <n v="180699.2"/>
    <n v="0"/>
    <n v="0"/>
    <n v="0"/>
    <n v="19300.8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BLOOD-PRODUCT&amp;PLA"/>
    <m/>
    <m/>
    <m/>
    <n v="1138033"/>
    <s v="INV MED:BLOOD-PRODUCT&amp;PLA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0"/>
    <n v="0"/>
    <n v="0"/>
    <n v="0"/>
    <n v="0"/>
    <n v="0"/>
    <n v="12793.2"/>
    <x v="139"/>
    <n v="-31526.7"/>
    <n v="0"/>
    <n v="0"/>
    <n v="0"/>
    <n v="0"/>
    <n v="0"/>
    <n v="0"/>
    <n v="0"/>
    <n v="0"/>
    <n v="0"/>
    <n v="0"/>
    <n v="0"/>
    <n v="18733.5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033"/>
    <s v="COMPREHENSIVE HIV &amp; AIDS GRANT"/>
    <s v="HEALTH"/>
    <s v="DISTRICT HEALTH SERVICES"/>
    <s v="HIV/AIDS"/>
    <s v="AIDS: ANTI RETROVIRAL PRGO*P"/>
    <n v="30039033"/>
    <s v="AIDS: ANTI RETROVIRAL PRGO*P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SURGICAL CONSUMABLES"/>
    <m/>
    <m/>
    <m/>
    <n v="1120033"/>
    <s v="INV MED:SURGICAL CONSUMABLE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ealth n.e.c."/>
    <s v="Health n.e.c"/>
    <n v="11000000"/>
    <n v="28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20"/>
    <n v="0"/>
    <n v="2"/>
    <n v="22"/>
    <n v="0"/>
    <n v="1"/>
    <n v="8"/>
    <n v="9"/>
    <n v="26"/>
    <n v="49"/>
    <n v="18"/>
    <n v="0"/>
    <n v="0"/>
    <n v="0"/>
    <s v="N"/>
    <n v="2037033"/>
    <n v="2042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0"/>
    <n v="0"/>
    <n v="0"/>
    <n v="0"/>
    <n v="0"/>
    <n v="0"/>
    <n v="8515.2000000000007"/>
    <x v="4"/>
    <n v="-8515.2000000000007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85811.98"/>
    <n v="0"/>
    <n v="0"/>
    <n v="0"/>
    <n v="0"/>
    <n v="0"/>
    <n v="14529.6"/>
    <x v="140"/>
    <n v="-100341.58"/>
    <n v="0"/>
    <n v="0"/>
    <n v="0"/>
    <n v="0"/>
    <n v="56729.51"/>
    <n v="0"/>
    <n v="0"/>
    <n v="29082.47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77713.78"/>
    <n v="0"/>
    <n v="0"/>
    <n v="0"/>
    <n v="0"/>
    <n v="0"/>
    <n v="0"/>
    <x v="141"/>
    <n v="-77713.78"/>
    <n v="0"/>
    <n v="0"/>
    <n v="0"/>
    <n v="0"/>
    <n v="0"/>
    <n v="77713.78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HEALTH PROFES TRAINING&amp;DEV GRANT"/>
    <s v="HEALTH PROF TRAINING&amp;DEV GRANT"/>
    <m/>
    <m/>
    <n v="572033"/>
    <s v="HEALTH PROF TRAINING&amp;DEV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209333.07"/>
    <n v="0"/>
    <n v="0"/>
    <n v="0"/>
    <n v="0"/>
    <n v="0"/>
    <n v="475485.42"/>
    <x v="142"/>
    <n v="-684818.49"/>
    <n v="39477.47"/>
    <n v="0"/>
    <n v="168130"/>
    <n v="0"/>
    <n v="0"/>
    <n v="0"/>
    <n v="1725.6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SPEC OUT PATIENTS"/>
    <s v="KH SPEC OUT PATIENTS"/>
    <s v="KH RENAL CLINIC*P"/>
    <m/>
    <m/>
    <m/>
    <m/>
    <m/>
    <m/>
    <m/>
    <m/>
    <n v="30493033"/>
    <s v="KH RENAL CLINIC*P"/>
    <s v="CURRENT                   "/>
    <x v="3"/>
    <n v="190788.12"/>
    <n v="0"/>
    <n v="0"/>
    <n v="0"/>
    <n v="0"/>
    <n v="0"/>
    <n v="114568.68"/>
    <x v="143"/>
    <n v="-305356.79999999999"/>
    <n v="0"/>
    <n v="0"/>
    <n v="0"/>
    <n v="190788.12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2310400.1800000002"/>
    <n v="0"/>
    <n v="0"/>
    <n v="0"/>
    <n v="0"/>
    <n v="0"/>
    <n v="910332.91"/>
    <x v="144"/>
    <n v="-3220733.09"/>
    <n v="11108.16"/>
    <n v="464252.54"/>
    <n v="349870.39"/>
    <n v="68483.199999999997"/>
    <n v="324621.26"/>
    <n v="246818.95"/>
    <n v="168756.75"/>
    <n v="334331.73"/>
    <n v="214231.2"/>
    <n v="127926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121696.32000000001"/>
    <n v="0"/>
    <n v="0"/>
    <n v="0"/>
    <n v="0"/>
    <n v="0"/>
    <n v="112636.8"/>
    <x v="145"/>
    <n v="-234333.12"/>
    <n v="0"/>
    <n v="0"/>
    <n v="34500"/>
    <n v="87196.32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0"/>
    <n v="0"/>
    <n v="0"/>
    <n v="0"/>
    <n v="0"/>
    <n v="0"/>
    <n v="0"/>
    <x v="146"/>
    <n v="-24589.8"/>
    <n v="0"/>
    <n v="0"/>
    <n v="0"/>
    <n v="0"/>
    <n v="0"/>
    <n v="0"/>
    <n v="0"/>
    <n v="0"/>
    <n v="0"/>
    <n v="0"/>
    <n v="0"/>
    <n v="24589.8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COMPREHENSIVE HIV, AIDS&amp;TB GRANT"/>
    <s v="COMPREHENSIVE HIV &amp; AIDS GRANT"/>
    <m/>
    <m/>
    <n v="568033"/>
    <s v="COMPREHENSIVE HIV &amp; AIDS GRANT"/>
    <s v="HEALTH"/>
    <s v="DISTRICT HEALTH SERVICES"/>
    <s v="HIV/AIDS"/>
    <s v="AIDS: ANTI RETROVIRAL PRGO*P"/>
    <n v="30039033"/>
    <s v="AIDS: ANTI RETROVIRAL PRGO*P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RENAL DIALYSIS"/>
    <m/>
    <m/>
    <m/>
    <n v="1118033"/>
    <s v="INV MED:RENAL DIALYSI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ealth n.e.c."/>
    <s v="Health n.e.c"/>
    <n v="11000000"/>
    <n v="28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18"/>
    <n v="0"/>
    <n v="2"/>
    <n v="22"/>
    <n v="0"/>
    <n v="1"/>
    <n v="8"/>
    <n v="9"/>
    <n v="26"/>
    <n v="49"/>
    <n v="18"/>
    <n v="0"/>
    <n v="0"/>
    <n v="0"/>
    <s v="N"/>
    <n v="2037033"/>
    <n v="2042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-24874.5"/>
    <n v="0"/>
    <n v="0"/>
    <n v="0"/>
    <n v="0"/>
    <n v="0"/>
    <n v="0"/>
    <x v="147"/>
    <n v="24874.5"/>
    <n v="0"/>
    <n v="0"/>
    <n v="52839.28"/>
    <n v="0"/>
    <n v="0"/>
    <n v="-77713.78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NON-ASSETS RELATED"/>
    <s v="NON-ASSETS RELATED"/>
    <m/>
    <m/>
    <m/>
    <m/>
    <m/>
    <n v="22033"/>
    <s v="NON-ASSETS RELATED"/>
    <s v="NO PROJECTS"/>
    <s v="NO PROJECTS"/>
    <m/>
    <m/>
    <m/>
    <m/>
    <n v="18033"/>
    <s v="NO PROJECTS"/>
    <s v="PAYMENTS"/>
    <s v="PAYMENTS"/>
    <s v="GOODS AND SERVICES"/>
    <s v="INV:MEDICAL SUPPLIES"/>
    <s v="INV MED:CATHT,TUBE&amp;URIN BAGS"/>
    <m/>
    <m/>
    <m/>
    <n v="1139033"/>
    <s v="INV MED:CATHT,TUBE&amp;URIN BAGS"/>
    <s v="EXPENDITURE"/>
    <s v="NON INFRASTRUCTURE"/>
    <s v="NON INFRASTRUCTURE: CURRENT"/>
    <s v="NON INFRASTRUCTURE: CURRENT"/>
    <s v="NON INFRA/ST ALONE:CURRENT"/>
    <m/>
    <n v="49033"/>
    <s v="NON INFRA/ST ALONE:CURRENT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48"/>
    <n v="1139"/>
    <n v="0"/>
    <n v="2"/>
    <n v="22"/>
    <n v="0"/>
    <n v="1"/>
    <n v="8"/>
    <n v="9"/>
    <n v="26"/>
    <n v="49"/>
    <n v="18"/>
    <n v="0"/>
    <n v="0"/>
    <n v="0"/>
    <s v="N"/>
    <n v="2017033"/>
    <n v="2018033"/>
    <s v="INVENTORY: MEDICAL SUPPLIES"/>
    <x v="6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URRENT                   "/>
    <x v="3"/>
    <n v="0"/>
    <n v="0"/>
    <n v="0"/>
    <n v="0"/>
    <n v="0"/>
    <n v="0"/>
    <n v="2384.7600000000002"/>
    <x v="4"/>
    <n v="-2384.7600000000002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VOTED FUNDS DISCRETIONARY"/>
    <s v="DEPARTMENTAL VOTE"/>
    <s v="VOTED FUNDS"/>
    <m/>
    <m/>
    <m/>
    <m/>
    <n v="38033"/>
    <s v="VOTED FUNDS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AYMENTS"/>
    <s v="GOODS AND SERVICES"/>
    <s v="MINOR ASSETS"/>
    <s v="MACHINERY &amp; EQUIPMENT&lt;R5000"/>
    <s v="EQP&lt;R5000:ASS DEV,MED&amp;ALLIED EQU"/>
    <m/>
    <m/>
    <n v="1283033"/>
    <s v="EQP&lt;R5000:ASS DEV,MED&amp;ALLIED EQU"/>
    <s v="EXPENDITURE"/>
    <s v="NON INFRASTRUCTURE"/>
    <s v="NON INFRASTRUCTURE: CURRENT"/>
    <s v="NON INFRASTRUCTURE: CURRENT"/>
    <s v="NON INFRA/ST ALONE:MINOR ASSETS"/>
    <s v="NON INFRA S/A CUR:MACHINERY&amp;EQP"/>
    <n v="87033"/>
    <s v="NON INFRA S/A CUR:MACHINERY&amp;EQP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GOODS AND SERVICES"/>
    <s v="GOODS AND SERVICES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26"/>
    <n v="654"/>
    <n v="700"/>
    <n v="1283"/>
    <n v="1"/>
    <n v="4"/>
    <n v="27"/>
    <n v="1"/>
    <n v="8"/>
    <n v="9"/>
    <n v="26"/>
    <n v="50"/>
    <n v="18"/>
    <n v="0"/>
    <n v="0"/>
    <n v="0"/>
    <s v="N"/>
    <n v="2017033"/>
    <n v="2018033"/>
    <s v="MINOR ASSETS"/>
    <x v="8"/>
  </r>
  <r>
    <x v="0"/>
    <x v="0"/>
    <s v="DEPARTMENTAL RESPONSIBILITIES"/>
    <s v="MEC HEALTH"/>
    <s v="CHIEF DIR:CENTRAL HOSPITAL SERV"/>
    <s v="KH HOSPITAL SERVICES"/>
    <s v="KH RENAL*P"/>
    <s v="KH RENAL*P"/>
    <m/>
    <m/>
    <m/>
    <m/>
    <m/>
    <m/>
    <m/>
    <m/>
    <m/>
    <n v="30476033"/>
    <s v="KH RENAL*P"/>
    <s v="CAPITAL                   "/>
    <x v="3"/>
    <n v="0"/>
    <n v="0"/>
    <n v="0"/>
    <n v="0"/>
    <n v="0"/>
    <n v="0"/>
    <n v="10770.34"/>
    <x v="4"/>
    <n v="-10770.34"/>
    <n v="0"/>
    <n v="0"/>
    <n v="0"/>
    <n v="0"/>
    <n v="0"/>
    <n v="0"/>
    <n v="0"/>
    <n v="0"/>
    <n v="0"/>
    <n v="0"/>
    <n v="0"/>
    <n v="0"/>
    <s v="REGIONAL IDENTIFIER"/>
    <s v="REGION:PROVINCIAL"/>
    <s v="NORTHERN CAPE"/>
    <s v="NC: WHOLE PROVINCE"/>
    <m/>
    <m/>
    <m/>
    <n v="53033"/>
    <m/>
    <s v="EXPENDITURE:VOTED"/>
    <s v="DEPARTMENTAL APPROPRIATION"/>
    <s v="CONDITIONAL GRANT PAYMENTS"/>
    <s v="CONDITIONAL GRANTS: ALL DEPTS"/>
    <s v="HEALTH"/>
    <s v="NATIONAL TERTIARY SERVICES GRANT"/>
    <s v="NATIONAL TERTIARY SERVICES GRANT"/>
    <m/>
    <m/>
    <n v="574033"/>
    <s v="NATIONAL TERTIARY SERVICES GRANT"/>
    <s v="HEALTH"/>
    <s v="CENTRAL HOSPITAL SERVICES"/>
    <s v="PROVINCIAL TERTIARY HOSPITAL SER"/>
    <s v="PROVINCIAL TERTIARY HOSPITAL SER"/>
    <n v="30014033"/>
    <s v="PROVINCIAL TERTIARY HOSPITAL SER"/>
    <s v="ASSET RELATED"/>
    <s v="MACHINERY &amp;  EQUIPMENT"/>
    <s v="OTHER MACHINERY &amp; EQUIPMENT"/>
    <s v="ASSISTIVE DEVICE,MED&amp;ALLIED EQU"/>
    <s v="ASSISTIVE DEVICE,MED&amp;ALLIED EQU"/>
    <m/>
    <m/>
    <n v="248033"/>
    <s v="ASSISTIVE DEVICE,MED&amp;ALLIED EQU"/>
    <s v="NO PROJECTS"/>
    <s v="NO PROJECTS"/>
    <m/>
    <m/>
    <m/>
    <m/>
    <n v="18033"/>
    <s v="NO PROJECTS"/>
    <s v="PAYMENTS"/>
    <s v="PUR/CONST CAPITAL ASSETS"/>
    <s v="MACHINERY AND EQUIPMENT"/>
    <s v="OTHER MACHINERY &amp; EQUIPMENT"/>
    <s v="ASSISTIVE DEVICE,MED&amp;ALLIED EQU"/>
    <m/>
    <m/>
    <m/>
    <n v="1621033"/>
    <s v="ASSISTIVE DEVICE,MED&amp;ALLIED EQU"/>
    <s v="EXPENDITURE"/>
    <s v="NON INFRASTRUCTURE"/>
    <s v="NON INFRASTRUCTURE: CAPITAL"/>
    <s v="NON INFRASTRUCTURE: CAPITAL"/>
    <s v="NON INFRA/ST ALONE: CAPITAL"/>
    <s v="NON INFRA S/A CAP:OTH MACH&amp;EQP"/>
    <n v="94033"/>
    <s v="NON INFRA S/A CAP:OTH MACH&amp;EQP"/>
    <s v="Health"/>
    <s v="Hospital services"/>
    <s v="General hospital services"/>
    <n v="59000000"/>
    <n v="60000000"/>
    <s v="RESNO   "/>
    <s v="RESEARCH &amp; DEV: NO              "/>
    <s v="NO"/>
    <s v="NO  "/>
    <s v="ICTNO   "/>
    <s v="PAYMENTS"/>
    <s v="MACHINERY AND EQUIPMENT"/>
    <s v="MACHINERY AND EQUIPMENT"/>
    <s v="NO classification for this year"/>
    <s v="NO classification for this year"/>
    <s v="NO classification for this year"/>
    <s v="NO classification for this year"/>
    <s v="NO classification for this year"/>
    <s v="NO classification for this year"/>
    <n v="36"/>
    <n v="602"/>
    <n v="1621"/>
    <n v="0"/>
    <n v="1"/>
    <n v="4"/>
    <n v="27"/>
    <n v="1"/>
    <n v="8"/>
    <n v="10"/>
    <n v="28"/>
    <n v="54"/>
    <n v="18"/>
    <n v="0"/>
    <n v="0"/>
    <n v="0"/>
    <s v="N"/>
    <n v="2017033"/>
    <n v="2018033"/>
    <s v="OTHER MACHINERY AND EQUIPMENT"/>
    <x v="8"/>
  </r>
  <r>
    <x v="1"/>
    <x v="1"/>
    <m/>
    <m/>
    <m/>
    <m/>
    <m/>
    <m/>
    <m/>
    <m/>
    <m/>
    <m/>
    <m/>
    <m/>
    <m/>
    <m/>
    <m/>
    <m/>
    <m/>
    <m/>
    <x v="4"/>
    <n v="32092907.290000014"/>
    <m/>
    <m/>
    <m/>
    <m/>
    <m/>
    <m/>
    <x v="148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2"/>
  </r>
  <r>
    <x v="1"/>
    <x v="1"/>
    <m/>
    <m/>
    <m/>
    <m/>
    <m/>
    <m/>
    <m/>
    <m/>
    <m/>
    <m/>
    <m/>
    <m/>
    <m/>
    <m/>
    <m/>
    <m/>
    <m/>
    <m/>
    <x v="4"/>
    <n v="12903740.810000001"/>
    <m/>
    <m/>
    <m/>
    <m/>
    <m/>
    <m/>
    <x v="149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F18" firstHeaderRow="1" firstDataRow="2" firstDataCol="1"/>
  <pivotFields count="143">
    <pivotField axis="axisRow" showAll="0">
      <items count="3">
        <item x="0"/>
        <item h="1" x="1"/>
        <item t="default"/>
      </items>
    </pivotField>
    <pivotField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6"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showAll="0" includeNewItemsInFilter="1" sumSubtotal="1">
      <items count="151">
        <item x="147"/>
        <item x="28"/>
        <item x="137"/>
        <item x="4"/>
        <item x="42"/>
        <item x="10"/>
        <item x="20"/>
        <item x="60"/>
        <item x="95"/>
        <item x="101"/>
        <item x="35"/>
        <item x="11"/>
        <item x="65"/>
        <item x="90"/>
        <item x="2"/>
        <item x="61"/>
        <item x="69"/>
        <item x="26"/>
        <item x="40"/>
        <item x="112"/>
        <item x="24"/>
        <item x="3"/>
        <item x="12"/>
        <item x="6"/>
        <item x="16"/>
        <item x="64"/>
        <item x="133"/>
        <item x="91"/>
        <item x="13"/>
        <item x="7"/>
        <item x="92"/>
        <item x="136"/>
        <item x="83"/>
        <item x="41"/>
        <item x="76"/>
        <item x="106"/>
        <item x="9"/>
        <item x="131"/>
        <item x="67"/>
        <item x="68"/>
        <item x="27"/>
        <item x="97"/>
        <item x="66"/>
        <item x="82"/>
        <item x="22"/>
        <item x="72"/>
        <item x="43"/>
        <item x="107"/>
        <item x="113"/>
        <item x="88"/>
        <item x="111"/>
        <item x="25"/>
        <item x="5"/>
        <item x="104"/>
        <item x="89"/>
        <item x="94"/>
        <item x="62"/>
        <item x="63"/>
        <item x="103"/>
        <item x="86"/>
        <item x="109"/>
        <item x="139"/>
        <item x="51"/>
        <item x="138"/>
        <item x="110"/>
        <item x="30"/>
        <item x="21"/>
        <item x="8"/>
        <item x="81"/>
        <item x="146"/>
        <item x="134"/>
        <item x="38"/>
        <item x="129"/>
        <item x="58"/>
        <item x="31"/>
        <item x="121"/>
        <item x="93"/>
        <item x="85"/>
        <item x="84"/>
        <item x="122"/>
        <item x="44"/>
        <item x="128"/>
        <item x="127"/>
        <item x="124"/>
        <item x="71"/>
        <item x="87"/>
        <item x="17"/>
        <item x="126"/>
        <item x="39"/>
        <item x="98"/>
        <item x="119"/>
        <item x="108"/>
        <item x="15"/>
        <item x="23"/>
        <item x="125"/>
        <item x="132"/>
        <item x="29"/>
        <item x="96"/>
        <item x="141"/>
        <item x="57"/>
        <item x="55"/>
        <item x="140"/>
        <item x="99"/>
        <item x="123"/>
        <item x="115"/>
        <item x="145"/>
        <item x="59"/>
        <item x="50"/>
        <item x="117"/>
        <item x="32"/>
        <item x="114"/>
        <item x="49"/>
        <item x="45"/>
        <item x="75"/>
        <item x="1"/>
        <item x="48"/>
        <item x="37"/>
        <item x="135"/>
        <item x="143"/>
        <item x="56"/>
        <item x="46"/>
        <item x="100"/>
        <item x="142"/>
        <item x="0"/>
        <item x="102"/>
        <item x="79"/>
        <item x="70"/>
        <item x="36"/>
        <item x="54"/>
        <item x="77"/>
        <item x="120"/>
        <item x="33"/>
        <item x="47"/>
        <item x="78"/>
        <item x="74"/>
        <item x="19"/>
        <item x="14"/>
        <item x="52"/>
        <item x="116"/>
        <item x="118"/>
        <item x="34"/>
        <item x="18"/>
        <item x="80"/>
        <item x="130"/>
        <item x="73"/>
        <item x="144"/>
        <item x="105"/>
        <item x="53"/>
        <item x="149"/>
        <item x="148"/>
        <item t="sum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14">
        <item x="0"/>
        <item x="1"/>
        <item x="3"/>
        <item x="2"/>
        <item x="4"/>
        <item x="8"/>
        <item x="6"/>
        <item x="7"/>
        <item x="5"/>
        <item x="9"/>
        <item x="10"/>
        <item x="11"/>
        <item h="1" x="12"/>
        <item t="default"/>
      </items>
    </pivotField>
  </pivotFields>
  <rowFields count="2">
    <field x="0"/>
    <field x="142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grand">
      <x/>
    </i>
  </rowItems>
  <colFields count="1">
    <field x="20"/>
  </colFields>
  <colItems count="5">
    <i>
      <x/>
    </i>
    <i>
      <x v="1"/>
    </i>
    <i>
      <x v="2"/>
    </i>
    <i>
      <x v="3"/>
    </i>
    <i t="grand">
      <x/>
    </i>
  </colItems>
  <dataFields count="1">
    <dataField name="Sum of Total_Expenditure" fld="28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</sheetPr>
  <dimension ref="B2:D15"/>
  <sheetViews>
    <sheetView tabSelected="1" zoomScale="85" zoomScaleNormal="85" workbookViewId="0">
      <selection activeCell="C20" sqref="C20"/>
    </sheetView>
  </sheetViews>
  <sheetFormatPr defaultRowHeight="15" x14ac:dyDescent="0.25"/>
  <cols>
    <col min="2" max="2" width="84.28515625" customWidth="1"/>
    <col min="4" max="4" width="20.28515625" bestFit="1" customWidth="1"/>
  </cols>
  <sheetData>
    <row r="2" spans="2:4" x14ac:dyDescent="0.25">
      <c r="B2" s="15" t="s">
        <v>399</v>
      </c>
    </row>
    <row r="3" spans="2:4" x14ac:dyDescent="0.25">
      <c r="B3" s="16"/>
    </row>
    <row r="4" spans="2:4" ht="45" x14ac:dyDescent="0.25">
      <c r="B4" s="17" t="s">
        <v>400</v>
      </c>
      <c r="D4" s="33" t="s">
        <v>423</v>
      </c>
    </row>
    <row r="5" spans="2:4" x14ac:dyDescent="0.25">
      <c r="B5" s="17"/>
      <c r="D5" s="16"/>
    </row>
    <row r="6" spans="2:4" x14ac:dyDescent="0.25">
      <c r="B6" s="17"/>
      <c r="D6" s="16"/>
    </row>
    <row r="7" spans="2:4" ht="30" x14ac:dyDescent="0.25">
      <c r="B7" s="17" t="s">
        <v>398</v>
      </c>
      <c r="D7" s="33" t="s">
        <v>422</v>
      </c>
    </row>
    <row r="8" spans="2:4" x14ac:dyDescent="0.25">
      <c r="B8" s="17"/>
      <c r="D8" s="16"/>
    </row>
    <row r="9" spans="2:4" x14ac:dyDescent="0.25">
      <c r="B9" s="17" t="s">
        <v>424</v>
      </c>
      <c r="D9" s="33" t="s">
        <v>425</v>
      </c>
    </row>
    <row r="10" spans="2:4" x14ac:dyDescent="0.25">
      <c r="B10" t="s">
        <v>421</v>
      </c>
      <c r="D10" s="16"/>
    </row>
    <row r="11" spans="2:4" x14ac:dyDescent="0.25">
      <c r="D11" s="16"/>
    </row>
    <row r="12" spans="2:4" x14ac:dyDescent="0.25">
      <c r="B12" s="17" t="s">
        <v>426</v>
      </c>
      <c r="D12" s="16"/>
    </row>
    <row r="13" spans="2:4" ht="45" x14ac:dyDescent="0.25">
      <c r="B13" s="17" t="s">
        <v>427</v>
      </c>
      <c r="D13" s="33" t="s">
        <v>428</v>
      </c>
    </row>
    <row r="14" spans="2:4" x14ac:dyDescent="0.25">
      <c r="D14" s="16"/>
    </row>
    <row r="15" spans="2:4" ht="30" x14ac:dyDescent="0.25">
      <c r="D15" s="33" t="s">
        <v>429</v>
      </c>
    </row>
  </sheetData>
  <hyperlinks>
    <hyperlink ref="D7" location="'Econ_Level_ Clean'!A1" display="Economic Level Clean" xr:uid="{00000000-0004-0000-0000-000000000000}"/>
    <hyperlink ref="D4" location="'RRT Programme RAW DATA'!A1" display="RRT Programme RAW DATA" xr:uid="{00000000-0004-0000-0000-000001000000}"/>
    <hyperlink ref="D9" location="'Master Pivot'!A1" display="Go to Master Pivot" xr:uid="{00000000-0004-0000-0000-000002000000}"/>
    <hyperlink ref="D13" location="' Exp Buc Share&amp;Pareto Analysis'!A1" display="Go to Exp Buc Share&amp;Pareto Analysis" xr:uid="{00000000-0004-0000-0000-000003000000}"/>
    <hyperlink ref="D15" location="'History&amp;Growth Trends Analysis'!A1" display="History&amp;Growth Analysis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3:F18"/>
  <sheetViews>
    <sheetView workbookViewId="0">
      <selection activeCell="I11" sqref="I11"/>
    </sheetView>
  </sheetViews>
  <sheetFormatPr defaultRowHeight="15" x14ac:dyDescent="0.25"/>
  <cols>
    <col min="1" max="1" width="28.28515625" customWidth="1"/>
    <col min="2" max="2" width="16.28515625" customWidth="1"/>
    <col min="3" max="5" width="14" bestFit="1" customWidth="1"/>
    <col min="6" max="6" width="15" bestFit="1" customWidth="1"/>
  </cols>
  <sheetData>
    <row r="3" spans="1:6" x14ac:dyDescent="0.25">
      <c r="A3" s="4" t="s">
        <v>390</v>
      </c>
      <c r="B3" s="4" t="s">
        <v>389</v>
      </c>
    </row>
    <row r="4" spans="1:6" x14ac:dyDescent="0.25">
      <c r="A4" s="4" t="s">
        <v>387</v>
      </c>
      <c r="B4" t="s">
        <v>151</v>
      </c>
      <c r="C4" t="s">
        <v>336</v>
      </c>
      <c r="D4" t="s">
        <v>344</v>
      </c>
      <c r="E4" t="s">
        <v>378</v>
      </c>
      <c r="F4" t="s">
        <v>388</v>
      </c>
    </row>
    <row r="5" spans="1:6" x14ac:dyDescent="0.25">
      <c r="A5" s="5" t="s">
        <v>142</v>
      </c>
      <c r="B5" s="7">
        <v>13275611.850000001</v>
      </c>
      <c r="C5" s="7">
        <v>7061127.5199999986</v>
      </c>
      <c r="D5" s="7">
        <v>7124091.5900000008</v>
      </c>
      <c r="E5" s="7">
        <v>5196750.8499999996</v>
      </c>
      <c r="F5" s="7">
        <v>32657581.809999995</v>
      </c>
    </row>
    <row r="6" spans="1:6" x14ac:dyDescent="0.25">
      <c r="A6" s="6" t="s">
        <v>172</v>
      </c>
      <c r="B6" s="7">
        <v>368760</v>
      </c>
      <c r="C6" s="7"/>
      <c r="D6" s="7"/>
      <c r="E6" s="7"/>
      <c r="F6" s="7">
        <v>368760</v>
      </c>
    </row>
    <row r="7" spans="1:6" x14ac:dyDescent="0.25">
      <c r="A7" s="6" t="s">
        <v>403</v>
      </c>
      <c r="B7" s="7">
        <v>699.28</v>
      </c>
      <c r="C7" s="7"/>
      <c r="D7" s="7"/>
      <c r="E7" s="7"/>
      <c r="F7" s="7">
        <v>699.28</v>
      </c>
    </row>
    <row r="8" spans="1:6" x14ac:dyDescent="0.25">
      <c r="A8" s="6" t="s">
        <v>402</v>
      </c>
      <c r="B8" s="7">
        <v>944299.76</v>
      </c>
      <c r="C8" s="7">
        <v>251813.23</v>
      </c>
      <c r="D8" s="7"/>
      <c r="E8" s="7"/>
      <c r="F8" s="7">
        <v>1196112.99</v>
      </c>
    </row>
    <row r="9" spans="1:6" x14ac:dyDescent="0.25">
      <c r="A9" s="6" t="s">
        <v>385</v>
      </c>
      <c r="B9" s="7">
        <v>48964.43</v>
      </c>
      <c r="C9" s="7">
        <v>19762.82</v>
      </c>
      <c r="D9" s="7">
        <v>11695</v>
      </c>
      <c r="E9" s="7">
        <v>25864.2</v>
      </c>
      <c r="F9" s="7">
        <v>106286.45</v>
      </c>
    </row>
    <row r="10" spans="1:6" x14ac:dyDescent="0.25">
      <c r="A10" s="6" t="s">
        <v>225</v>
      </c>
      <c r="B10" s="7">
        <v>2391158.44</v>
      </c>
      <c r="C10" s="7">
        <v>2885671.7199999997</v>
      </c>
      <c r="D10" s="7">
        <v>3105231.48</v>
      </c>
      <c r="E10" s="7">
        <v>1860874.85</v>
      </c>
      <c r="F10" s="7">
        <v>10242936.49</v>
      </c>
    </row>
    <row r="11" spans="1:6" x14ac:dyDescent="0.25">
      <c r="A11" s="6" t="s">
        <v>384</v>
      </c>
      <c r="B11" s="7">
        <v>12536.76</v>
      </c>
      <c r="C11" s="7">
        <v>250170.5</v>
      </c>
      <c r="D11" s="7">
        <v>63509.97</v>
      </c>
      <c r="E11" s="7">
        <v>0</v>
      </c>
      <c r="F11" s="7">
        <v>326217.23</v>
      </c>
    </row>
    <row r="12" spans="1:6" x14ac:dyDescent="0.25">
      <c r="A12" s="6" t="s">
        <v>386</v>
      </c>
      <c r="B12" s="7">
        <v>2293190.5</v>
      </c>
      <c r="C12" s="7">
        <v>3296147.3799999994</v>
      </c>
      <c r="D12" s="7">
        <v>3802198.69</v>
      </c>
      <c r="E12" s="7">
        <v>3310011.8</v>
      </c>
      <c r="F12" s="7">
        <v>12701548.369999997</v>
      </c>
    </row>
    <row r="13" spans="1:6" x14ac:dyDescent="0.25">
      <c r="A13" s="6" t="s">
        <v>404</v>
      </c>
      <c r="B13" s="7">
        <v>510138.86</v>
      </c>
      <c r="C13" s="7">
        <v>343616.11</v>
      </c>
      <c r="D13" s="7">
        <v>141456.45000000001</v>
      </c>
      <c r="E13" s="7"/>
      <c r="F13" s="7">
        <v>995211.41999999993</v>
      </c>
    </row>
    <row r="14" spans="1:6" x14ac:dyDescent="0.25">
      <c r="A14" s="6" t="s">
        <v>405</v>
      </c>
      <c r="B14" s="7">
        <v>442609.43000000005</v>
      </c>
      <c r="C14" s="7">
        <v>0</v>
      </c>
      <c r="D14" s="7">
        <v>0</v>
      </c>
      <c r="E14" s="7"/>
      <c r="F14" s="7">
        <v>442609.43000000005</v>
      </c>
    </row>
    <row r="15" spans="1:6" x14ac:dyDescent="0.25">
      <c r="A15" s="6" t="s">
        <v>170</v>
      </c>
      <c r="B15" s="7">
        <v>3</v>
      </c>
      <c r="C15" s="7"/>
      <c r="D15" s="7"/>
      <c r="E15" s="7"/>
      <c r="F15" s="7">
        <v>3</v>
      </c>
    </row>
    <row r="16" spans="1:6" x14ac:dyDescent="0.25">
      <c r="A16" s="6" t="s">
        <v>299</v>
      </c>
      <c r="B16" s="7">
        <v>6248213.1799999997</v>
      </c>
      <c r="C16" s="7">
        <v>0</v>
      </c>
      <c r="D16" s="7"/>
      <c r="E16" s="7"/>
      <c r="F16" s="7">
        <v>6248213.1799999997</v>
      </c>
    </row>
    <row r="17" spans="1:6" x14ac:dyDescent="0.25">
      <c r="A17" s="6" t="s">
        <v>329</v>
      </c>
      <c r="B17" s="7">
        <v>15038.21</v>
      </c>
      <c r="C17" s="7">
        <v>13945.76</v>
      </c>
      <c r="D17" s="7"/>
      <c r="E17" s="7"/>
      <c r="F17" s="7">
        <v>28983.97</v>
      </c>
    </row>
    <row r="18" spans="1:6" x14ac:dyDescent="0.25">
      <c r="A18" s="5" t="s">
        <v>388</v>
      </c>
      <c r="B18" s="7">
        <v>13275611.850000001</v>
      </c>
      <c r="C18" s="7">
        <v>7061127.5199999986</v>
      </c>
      <c r="D18" s="7">
        <v>7124091.5900000008</v>
      </c>
      <c r="E18" s="7">
        <v>5196750.8499999996</v>
      </c>
      <c r="F18" s="7">
        <v>32657581.809999995</v>
      </c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EM225"/>
  <sheetViews>
    <sheetView topLeftCell="DS1" zoomScale="70" zoomScaleNormal="70" workbookViewId="0">
      <selection activeCell="EM5" sqref="EM5"/>
    </sheetView>
  </sheetViews>
  <sheetFormatPr defaultRowHeight="15" x14ac:dyDescent="0.25"/>
  <cols>
    <col min="1" max="1" width="20.85546875" bestFit="1" customWidth="1"/>
    <col min="2" max="2" width="14.7109375" bestFit="1" customWidth="1"/>
    <col min="3" max="3" width="31.7109375" bestFit="1" customWidth="1"/>
    <col min="4" max="4" width="25.85546875" bestFit="1" customWidth="1"/>
    <col min="5" max="5" width="32.42578125" bestFit="1" customWidth="1"/>
    <col min="6" max="6" width="24" bestFit="1" customWidth="1"/>
    <col min="7" max="8" width="30.42578125" bestFit="1" customWidth="1"/>
    <col min="9" max="11" width="24" bestFit="1" customWidth="1"/>
    <col min="12" max="17" width="25" bestFit="1" customWidth="1"/>
    <col min="18" max="18" width="35.140625" bestFit="1" customWidth="1"/>
    <col min="19" max="19" width="29.42578125" bestFit="1" customWidth="1"/>
    <col min="20" max="20" width="18.85546875" bestFit="1" customWidth="1"/>
    <col min="21" max="21" width="16.140625" bestFit="1" customWidth="1"/>
    <col min="22" max="22" width="17.7109375" bestFit="1" customWidth="1"/>
    <col min="23" max="23" width="21.28515625" bestFit="1" customWidth="1"/>
    <col min="24" max="24" width="11.7109375" bestFit="1" customWidth="1"/>
    <col min="25" max="25" width="12.85546875" bestFit="1" customWidth="1"/>
    <col min="26" max="26" width="12" bestFit="1" customWidth="1"/>
    <col min="27" max="27" width="17.42578125" bestFit="1" customWidth="1"/>
    <col min="28" max="28" width="15" bestFit="1" customWidth="1"/>
    <col min="29" max="29" width="19.85546875" style="9" bestFit="1" customWidth="1"/>
    <col min="30" max="30" width="19" bestFit="1" customWidth="1"/>
    <col min="31" max="32" width="11" bestFit="1" customWidth="1"/>
    <col min="33" max="35" width="10" bestFit="1" customWidth="1"/>
    <col min="36" max="36" width="13.140625" bestFit="1" customWidth="1"/>
    <col min="37" max="37" width="10.42578125" bestFit="1" customWidth="1"/>
    <col min="38" max="38" width="12.7109375" bestFit="1" customWidth="1"/>
    <col min="39" max="39" width="12.42578125" bestFit="1" customWidth="1"/>
    <col min="40" max="40" width="10" bestFit="1" customWidth="1"/>
    <col min="41" max="41" width="11.140625" bestFit="1" customWidth="1"/>
    <col min="42" max="42" width="10.7109375" bestFit="1" customWidth="1"/>
    <col min="43" max="46" width="21.85546875" bestFit="1" customWidth="1"/>
    <col min="47" max="47" width="30.85546875" bestFit="1" customWidth="1"/>
    <col min="48" max="48" width="21.85546875" bestFit="1" customWidth="1"/>
    <col min="49" max="49" width="32.28515625" bestFit="1" customWidth="1"/>
    <col min="50" max="50" width="33.140625" bestFit="1" customWidth="1"/>
    <col min="51" max="51" width="27.28515625" bestFit="1" customWidth="1"/>
    <col min="52" max="52" width="19.85546875" bestFit="1" customWidth="1"/>
    <col min="53" max="53" width="31" bestFit="1" customWidth="1"/>
    <col min="54" max="54" width="30.7109375" bestFit="1" customWidth="1"/>
    <col min="55" max="55" width="31.5703125" bestFit="1" customWidth="1"/>
    <col min="56" max="56" width="15.5703125" bestFit="1" customWidth="1"/>
    <col min="57" max="58" width="34.85546875" bestFit="1" customWidth="1"/>
    <col min="59" max="60" width="15.5703125" bestFit="1" customWidth="1"/>
    <col min="61" max="61" width="26.7109375" bestFit="1" customWidth="1"/>
    <col min="62" max="62" width="34.85546875" bestFit="1" customWidth="1"/>
    <col min="63" max="63" width="19.85546875" bestFit="1" customWidth="1"/>
    <col min="64" max="64" width="27" bestFit="1" customWidth="1"/>
    <col min="65" max="65" width="33.85546875" bestFit="1" customWidth="1"/>
    <col min="66" max="66" width="33.28515625" bestFit="1" customWidth="1"/>
    <col min="67" max="67" width="31" bestFit="1" customWidth="1"/>
    <col min="68" max="68" width="33.28515625" bestFit="1" customWidth="1"/>
    <col min="69" max="69" width="24.42578125" bestFit="1" customWidth="1"/>
    <col min="70" max="70" width="25.28515625" bestFit="1" customWidth="1"/>
    <col min="71" max="71" width="31.7109375" bestFit="1" customWidth="1"/>
    <col min="72" max="73" width="37.28515625" bestFit="1" customWidth="1"/>
    <col min="74" max="75" width="32" bestFit="1" customWidth="1"/>
    <col min="76" max="76" width="28.140625" bestFit="1" customWidth="1"/>
    <col min="77" max="77" width="37.28515625" bestFit="1" customWidth="1"/>
    <col min="78" max="83" width="17.42578125" bestFit="1" customWidth="1"/>
    <col min="84" max="84" width="28.7109375" bestFit="1" customWidth="1"/>
    <col min="85" max="85" width="22.85546875" bestFit="1" customWidth="1"/>
    <col min="86" max="86" width="15.140625" bestFit="1" customWidth="1"/>
    <col min="87" max="87" width="26.42578125" bestFit="1" customWidth="1"/>
    <col min="88" max="88" width="29.7109375" bestFit="1" customWidth="1"/>
    <col min="89" max="89" width="35.140625" bestFit="1" customWidth="1"/>
    <col min="90" max="90" width="35.42578125" bestFit="1" customWidth="1"/>
    <col min="91" max="91" width="37.28515625" bestFit="1" customWidth="1"/>
    <col min="92" max="92" width="38.7109375" bestFit="1" customWidth="1"/>
    <col min="93" max="93" width="35.5703125" bestFit="1" customWidth="1"/>
    <col min="94" max="94" width="26.42578125" bestFit="1" customWidth="1"/>
    <col min="95" max="95" width="36.140625" bestFit="1" customWidth="1"/>
    <col min="96" max="97" width="23.42578125" bestFit="1" customWidth="1"/>
    <col min="98" max="98" width="31" bestFit="1" customWidth="1"/>
    <col min="99" max="99" width="36.28515625" bestFit="1" customWidth="1"/>
    <col min="100" max="100" width="36.42578125" bestFit="1" customWidth="1"/>
    <col min="101" max="101" width="23.42578125" bestFit="1" customWidth="1"/>
    <col min="102" max="102" width="34.7109375" bestFit="1" customWidth="1"/>
    <col min="103" max="103" width="36.42578125" bestFit="1" customWidth="1"/>
    <col min="104" max="105" width="20.85546875" bestFit="1" customWidth="1"/>
    <col min="106" max="106" width="26.28515625" bestFit="1" customWidth="1"/>
    <col min="107" max="107" width="25.42578125" bestFit="1" customWidth="1"/>
    <col min="108" max="108" width="28.85546875" bestFit="1" customWidth="1"/>
    <col min="109" max="109" width="26" bestFit="1" customWidth="1"/>
    <col min="110" max="110" width="33.42578125" bestFit="1" customWidth="1"/>
    <col min="111" max="111" width="6" bestFit="1" customWidth="1"/>
    <col min="112" max="112" width="11.140625" bestFit="1" customWidth="1"/>
    <col min="113" max="113" width="11.28515625" bestFit="1" customWidth="1"/>
    <col min="114" max="116" width="29.7109375" bestFit="1" customWidth="1"/>
    <col min="117" max="117" width="41.28515625" bestFit="1" customWidth="1"/>
    <col min="118" max="118" width="27" bestFit="1" customWidth="1"/>
    <col min="119" max="119" width="33.42578125" bestFit="1" customWidth="1"/>
    <col min="120" max="120" width="54.28515625" bestFit="1" customWidth="1"/>
    <col min="121" max="122" width="47.5703125" bestFit="1" customWidth="1"/>
    <col min="123" max="124" width="4.85546875" bestFit="1" customWidth="1"/>
    <col min="125" max="126" width="5" bestFit="1" customWidth="1"/>
    <col min="127" max="129" width="5.5703125" bestFit="1" customWidth="1"/>
    <col min="130" max="134" width="7.28515625" bestFit="1" customWidth="1"/>
    <col min="135" max="138" width="5.42578125" bestFit="1" customWidth="1"/>
    <col min="139" max="139" width="8.42578125" bestFit="1" customWidth="1"/>
    <col min="140" max="140" width="27.28515625" bestFit="1" customWidth="1"/>
    <col min="141" max="141" width="31.7109375" bestFit="1" customWidth="1"/>
    <col min="142" max="142" width="56.7109375" bestFit="1" customWidth="1"/>
    <col min="143" max="143" width="29.140625" bestFit="1" customWidth="1"/>
  </cols>
  <sheetData>
    <row r="1" spans="1:14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8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2" t="s">
        <v>401</v>
      </c>
    </row>
    <row r="2" spans="1:143" x14ac:dyDescent="0.25">
      <c r="A2" t="s">
        <v>142</v>
      </c>
      <c r="B2" t="s">
        <v>143</v>
      </c>
      <c r="C2" t="s">
        <v>144</v>
      </c>
      <c r="D2" t="s">
        <v>145</v>
      </c>
      <c r="E2" t="s">
        <v>146</v>
      </c>
      <c r="F2" t="s">
        <v>147</v>
      </c>
      <c r="G2" t="s">
        <v>148</v>
      </c>
      <c r="H2" t="s">
        <v>148</v>
      </c>
      <c r="I2" t="s">
        <v>149</v>
      </c>
      <c r="R2">
        <v>32887359</v>
      </c>
      <c r="S2" t="s">
        <v>149</v>
      </c>
      <c r="T2" t="s">
        <v>150</v>
      </c>
      <c r="U2" t="s">
        <v>151</v>
      </c>
      <c r="V2">
        <v>209760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 s="9">
        <v>209760</v>
      </c>
      <c r="AD2">
        <v>-209760</v>
      </c>
      <c r="AE2">
        <v>0</v>
      </c>
      <c r="AF2">
        <v>0</v>
      </c>
      <c r="AG2">
        <v>0</v>
      </c>
      <c r="AH2">
        <v>209760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 t="s">
        <v>152</v>
      </c>
      <c r="AR2" t="s">
        <v>153</v>
      </c>
      <c r="AS2" t="s">
        <v>154</v>
      </c>
      <c r="AT2" t="s">
        <v>155</v>
      </c>
      <c r="AU2" t="s">
        <v>156</v>
      </c>
      <c r="AV2" t="s">
        <v>157</v>
      </c>
      <c r="AW2" t="s">
        <v>158</v>
      </c>
      <c r="AX2">
        <v>30028359</v>
      </c>
      <c r="AZ2" t="s">
        <v>159</v>
      </c>
      <c r="BA2" t="s">
        <v>160</v>
      </c>
      <c r="BB2" t="s">
        <v>161</v>
      </c>
      <c r="BC2" t="s">
        <v>162</v>
      </c>
      <c r="BD2" t="s">
        <v>163</v>
      </c>
      <c r="BE2" t="s">
        <v>164</v>
      </c>
      <c r="BF2" t="s">
        <v>164</v>
      </c>
      <c r="BI2">
        <v>583359</v>
      </c>
      <c r="BJ2" t="s">
        <v>164</v>
      </c>
      <c r="BK2" t="s">
        <v>163</v>
      </c>
      <c r="BL2" t="s">
        <v>165</v>
      </c>
      <c r="BM2" t="s">
        <v>166</v>
      </c>
      <c r="BN2" t="s">
        <v>167</v>
      </c>
      <c r="BO2">
        <v>30004359</v>
      </c>
      <c r="BP2" t="s">
        <v>167</v>
      </c>
      <c r="BQ2" t="s">
        <v>168</v>
      </c>
      <c r="BR2" t="s">
        <v>168</v>
      </c>
      <c r="BX2">
        <v>235359</v>
      </c>
      <c r="BY2" t="s">
        <v>168</v>
      </c>
      <c r="BZ2" t="s">
        <v>169</v>
      </c>
      <c r="CA2" t="s">
        <v>169</v>
      </c>
      <c r="CF2">
        <v>4359</v>
      </c>
      <c r="CG2" t="s">
        <v>169</v>
      </c>
      <c r="CH2" t="s">
        <v>170</v>
      </c>
      <c r="CI2" t="s">
        <v>170</v>
      </c>
      <c r="CJ2" t="s">
        <v>171</v>
      </c>
      <c r="CK2" t="s">
        <v>172</v>
      </c>
      <c r="CL2" t="s">
        <v>173</v>
      </c>
      <c r="CM2" t="s">
        <v>173</v>
      </c>
      <c r="CP2">
        <v>2801359</v>
      </c>
      <c r="CQ2" t="s">
        <v>173</v>
      </c>
      <c r="CR2" t="s">
        <v>174</v>
      </c>
      <c r="CS2" t="s">
        <v>175</v>
      </c>
      <c r="CT2" t="s">
        <v>176</v>
      </c>
      <c r="CU2" t="s">
        <v>176</v>
      </c>
      <c r="CV2" t="s">
        <v>177</v>
      </c>
      <c r="CX2">
        <v>95359</v>
      </c>
      <c r="CY2" t="s">
        <v>177</v>
      </c>
      <c r="CZ2" t="s">
        <v>178</v>
      </c>
      <c r="DA2" t="s">
        <v>179</v>
      </c>
      <c r="DB2" t="s">
        <v>180</v>
      </c>
      <c r="DC2">
        <v>17000000</v>
      </c>
      <c r="DD2">
        <v>20000000</v>
      </c>
      <c r="DE2" t="s">
        <v>181</v>
      </c>
      <c r="DF2" t="s">
        <v>182</v>
      </c>
      <c r="DG2" t="s">
        <v>183</v>
      </c>
      <c r="DH2" t="s">
        <v>184</v>
      </c>
      <c r="DI2" t="s">
        <v>185</v>
      </c>
      <c r="DJ2" t="s">
        <v>186</v>
      </c>
      <c r="DK2" t="s">
        <v>171</v>
      </c>
      <c r="DL2" t="s">
        <v>171</v>
      </c>
      <c r="DM2" t="s">
        <v>187</v>
      </c>
      <c r="DN2" t="s">
        <v>188</v>
      </c>
      <c r="DO2" t="s">
        <v>188</v>
      </c>
      <c r="DP2" t="s">
        <v>188</v>
      </c>
      <c r="DQ2" t="s">
        <v>188</v>
      </c>
      <c r="DR2" t="s">
        <v>188</v>
      </c>
      <c r="DS2">
        <v>64</v>
      </c>
      <c r="DT2">
        <v>342</v>
      </c>
      <c r="DU2">
        <v>1099</v>
      </c>
      <c r="DV2">
        <v>2801</v>
      </c>
      <c r="DW2">
        <v>3</v>
      </c>
      <c r="DX2">
        <v>235</v>
      </c>
      <c r="DY2">
        <v>0</v>
      </c>
      <c r="DZ2">
        <v>1</v>
      </c>
      <c r="EA2">
        <v>72</v>
      </c>
      <c r="EB2">
        <v>75</v>
      </c>
      <c r="EC2">
        <v>76</v>
      </c>
      <c r="ED2">
        <v>95</v>
      </c>
      <c r="EE2">
        <v>4</v>
      </c>
      <c r="EF2">
        <v>0</v>
      </c>
      <c r="EG2">
        <v>0</v>
      </c>
      <c r="EH2">
        <v>0</v>
      </c>
      <c r="EI2" t="s">
        <v>189</v>
      </c>
      <c r="EJ2">
        <v>4281359</v>
      </c>
      <c r="EK2">
        <v>4304359</v>
      </c>
      <c r="EL2" t="s">
        <v>172</v>
      </c>
      <c r="EM2" t="str">
        <f>VLOOKUP(EL2,'Econ_Level_ Clean'!$A$1:$B$41,2,FALSE)</f>
        <v>ADVERTISING</v>
      </c>
    </row>
    <row r="3" spans="1:143" x14ac:dyDescent="0.25">
      <c r="A3" t="s">
        <v>142</v>
      </c>
      <c r="B3" t="s">
        <v>143</v>
      </c>
      <c r="C3" t="s">
        <v>144</v>
      </c>
      <c r="D3" t="s">
        <v>145</v>
      </c>
      <c r="E3" t="s">
        <v>146</v>
      </c>
      <c r="F3" t="s">
        <v>147</v>
      </c>
      <c r="G3" t="s">
        <v>148</v>
      </c>
      <c r="H3" t="s">
        <v>148</v>
      </c>
      <c r="I3" t="s">
        <v>149</v>
      </c>
      <c r="R3">
        <v>32887359</v>
      </c>
      <c r="S3" t="s">
        <v>149</v>
      </c>
      <c r="T3" t="s">
        <v>150</v>
      </c>
      <c r="U3" t="s">
        <v>151</v>
      </c>
      <c r="V3">
        <v>159000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 s="9">
        <v>159000</v>
      </c>
      <c r="AD3">
        <v>-159000</v>
      </c>
      <c r="AE3">
        <v>0</v>
      </c>
      <c r="AF3">
        <v>0</v>
      </c>
      <c r="AG3">
        <v>0</v>
      </c>
      <c r="AH3">
        <v>159000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 t="s">
        <v>152</v>
      </c>
      <c r="AR3" t="s">
        <v>153</v>
      </c>
      <c r="AS3" t="s">
        <v>154</v>
      </c>
      <c r="AT3" t="s">
        <v>155</v>
      </c>
      <c r="AU3" t="s">
        <v>156</v>
      </c>
      <c r="AV3" t="s">
        <v>157</v>
      </c>
      <c r="AW3" t="s">
        <v>158</v>
      </c>
      <c r="AX3">
        <v>30028359</v>
      </c>
      <c r="AZ3" t="s">
        <v>159</v>
      </c>
      <c r="BA3" t="s">
        <v>160</v>
      </c>
      <c r="BB3" t="s">
        <v>161</v>
      </c>
      <c r="BC3" t="s">
        <v>162</v>
      </c>
      <c r="BD3" t="s">
        <v>163</v>
      </c>
      <c r="BE3" t="s">
        <v>164</v>
      </c>
      <c r="BF3" t="s">
        <v>164</v>
      </c>
      <c r="BI3">
        <v>583359</v>
      </c>
      <c r="BJ3" t="s">
        <v>164</v>
      </c>
      <c r="BK3" t="s">
        <v>163</v>
      </c>
      <c r="BL3" t="s">
        <v>165</v>
      </c>
      <c r="BM3" t="s">
        <v>166</v>
      </c>
      <c r="BN3" t="s">
        <v>167</v>
      </c>
      <c r="BO3">
        <v>30004359</v>
      </c>
      <c r="BP3" t="s">
        <v>167</v>
      </c>
      <c r="BQ3" t="s">
        <v>168</v>
      </c>
      <c r="BR3" t="s">
        <v>168</v>
      </c>
      <c r="BX3">
        <v>235359</v>
      </c>
      <c r="BY3" t="s">
        <v>168</v>
      </c>
      <c r="BZ3" t="s">
        <v>169</v>
      </c>
      <c r="CA3" t="s">
        <v>169</v>
      </c>
      <c r="CF3">
        <v>4359</v>
      </c>
      <c r="CG3" t="s">
        <v>169</v>
      </c>
      <c r="CH3" t="s">
        <v>170</v>
      </c>
      <c r="CI3" t="s">
        <v>170</v>
      </c>
      <c r="CJ3" t="s">
        <v>171</v>
      </c>
      <c r="CK3" t="s">
        <v>172</v>
      </c>
      <c r="CL3" t="s">
        <v>190</v>
      </c>
      <c r="CM3" t="s">
        <v>190</v>
      </c>
      <c r="CP3">
        <v>2805359</v>
      </c>
      <c r="CQ3" t="s">
        <v>190</v>
      </c>
      <c r="CR3" t="s">
        <v>174</v>
      </c>
      <c r="CS3" t="s">
        <v>175</v>
      </c>
      <c r="CT3" t="s">
        <v>176</v>
      </c>
      <c r="CU3" t="s">
        <v>176</v>
      </c>
      <c r="CV3" t="s">
        <v>177</v>
      </c>
      <c r="CX3">
        <v>95359</v>
      </c>
      <c r="CY3" t="s">
        <v>177</v>
      </c>
      <c r="CZ3" t="s">
        <v>178</v>
      </c>
      <c r="DA3" t="s">
        <v>179</v>
      </c>
      <c r="DB3" t="s">
        <v>180</v>
      </c>
      <c r="DC3">
        <v>17000000</v>
      </c>
      <c r="DD3">
        <v>20000000</v>
      </c>
      <c r="DE3" t="s">
        <v>181</v>
      </c>
      <c r="DF3" t="s">
        <v>182</v>
      </c>
      <c r="DG3" t="s">
        <v>183</v>
      </c>
      <c r="DH3" t="s">
        <v>184</v>
      </c>
      <c r="DI3" t="s">
        <v>185</v>
      </c>
      <c r="DJ3" t="s">
        <v>186</v>
      </c>
      <c r="DK3" t="s">
        <v>171</v>
      </c>
      <c r="DL3" t="s">
        <v>171</v>
      </c>
      <c r="DM3" t="s">
        <v>187</v>
      </c>
      <c r="DN3" t="s">
        <v>188</v>
      </c>
      <c r="DO3" t="s">
        <v>188</v>
      </c>
      <c r="DP3" t="s">
        <v>188</v>
      </c>
      <c r="DQ3" t="s">
        <v>188</v>
      </c>
      <c r="DR3" t="s">
        <v>188</v>
      </c>
      <c r="DS3">
        <v>64</v>
      </c>
      <c r="DT3">
        <v>342</v>
      </c>
      <c r="DU3">
        <v>1101</v>
      </c>
      <c r="DV3">
        <v>2805</v>
      </c>
      <c r="DW3">
        <v>3</v>
      </c>
      <c r="DX3">
        <v>235</v>
      </c>
      <c r="DY3">
        <v>0</v>
      </c>
      <c r="DZ3">
        <v>1</v>
      </c>
      <c r="EA3">
        <v>72</v>
      </c>
      <c r="EB3">
        <v>75</v>
      </c>
      <c r="EC3">
        <v>76</v>
      </c>
      <c r="ED3">
        <v>95</v>
      </c>
      <c r="EE3">
        <v>4</v>
      </c>
      <c r="EF3">
        <v>0</v>
      </c>
      <c r="EG3">
        <v>0</v>
      </c>
      <c r="EH3">
        <v>0</v>
      </c>
      <c r="EI3" t="s">
        <v>189</v>
      </c>
      <c r="EJ3">
        <v>4281359</v>
      </c>
      <c r="EK3">
        <v>4304359</v>
      </c>
      <c r="EL3" t="s">
        <v>172</v>
      </c>
      <c r="EM3" t="str">
        <f>VLOOKUP(EL3,'Econ_Level_ Clean'!$A$1:$B$41,2,FALSE)</f>
        <v>ADVERTISING</v>
      </c>
    </row>
    <row r="4" spans="1:143" x14ac:dyDescent="0.25">
      <c r="A4" t="s">
        <v>142</v>
      </c>
      <c r="B4" t="s">
        <v>143</v>
      </c>
      <c r="C4" t="s">
        <v>144</v>
      </c>
      <c r="D4" t="s">
        <v>145</v>
      </c>
      <c r="E4" t="s">
        <v>146</v>
      </c>
      <c r="F4" t="s">
        <v>147</v>
      </c>
      <c r="G4" t="s">
        <v>191</v>
      </c>
      <c r="H4" t="s">
        <v>191</v>
      </c>
      <c r="R4">
        <v>32858359</v>
      </c>
      <c r="S4" t="s">
        <v>191</v>
      </c>
      <c r="T4" t="s">
        <v>150</v>
      </c>
      <c r="U4" t="s">
        <v>151</v>
      </c>
      <c r="V4">
        <v>699.28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 s="9">
        <v>699.28</v>
      </c>
      <c r="AD4">
        <v>-699.28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699.28</v>
      </c>
      <c r="AL4">
        <v>0</v>
      </c>
      <c r="AM4">
        <v>0</v>
      </c>
      <c r="AN4">
        <v>0</v>
      </c>
      <c r="AO4">
        <v>0</v>
      </c>
      <c r="AP4">
        <v>0</v>
      </c>
      <c r="AQ4" t="s">
        <v>152</v>
      </c>
      <c r="AR4" t="s">
        <v>153</v>
      </c>
      <c r="AS4" t="s">
        <v>154</v>
      </c>
      <c r="AT4" t="s">
        <v>192</v>
      </c>
      <c r="AX4">
        <v>17359</v>
      </c>
      <c r="AZ4" t="s">
        <v>159</v>
      </c>
      <c r="BA4" t="s">
        <v>160</v>
      </c>
      <c r="BB4" t="s">
        <v>161</v>
      </c>
      <c r="BC4" t="s">
        <v>162</v>
      </c>
      <c r="BD4" t="s">
        <v>163</v>
      </c>
      <c r="BE4" t="s">
        <v>164</v>
      </c>
      <c r="BF4" t="s">
        <v>164</v>
      </c>
      <c r="BI4">
        <v>583359</v>
      </c>
      <c r="BJ4" t="s">
        <v>164</v>
      </c>
      <c r="BK4" t="s">
        <v>163</v>
      </c>
      <c r="BL4" t="s">
        <v>193</v>
      </c>
      <c r="BM4" t="s">
        <v>194</v>
      </c>
      <c r="BN4" t="s">
        <v>195</v>
      </c>
      <c r="BO4">
        <v>30015359</v>
      </c>
      <c r="BP4" t="s">
        <v>195</v>
      </c>
      <c r="BQ4" t="s">
        <v>168</v>
      </c>
      <c r="BR4" t="s">
        <v>168</v>
      </c>
      <c r="BX4">
        <v>235359</v>
      </c>
      <c r="BY4" t="s">
        <v>168</v>
      </c>
      <c r="BZ4" t="s">
        <v>169</v>
      </c>
      <c r="CA4" t="s">
        <v>169</v>
      </c>
      <c r="CF4">
        <v>4359</v>
      </c>
      <c r="CG4" t="s">
        <v>169</v>
      </c>
      <c r="CH4" t="s">
        <v>170</v>
      </c>
      <c r="CI4" t="s">
        <v>170</v>
      </c>
      <c r="CJ4" t="s">
        <v>171</v>
      </c>
      <c r="CK4" t="s">
        <v>196</v>
      </c>
      <c r="CL4" t="s">
        <v>196</v>
      </c>
      <c r="CP4">
        <v>1080359</v>
      </c>
      <c r="CQ4" t="s">
        <v>196</v>
      </c>
      <c r="CR4" t="s">
        <v>174</v>
      </c>
      <c r="CS4" t="s">
        <v>175</v>
      </c>
      <c r="CT4" t="s">
        <v>176</v>
      </c>
      <c r="CU4" t="s">
        <v>176</v>
      </c>
      <c r="CV4" t="s">
        <v>177</v>
      </c>
      <c r="CX4">
        <v>95359</v>
      </c>
      <c r="CY4" t="s">
        <v>177</v>
      </c>
      <c r="CZ4" t="s">
        <v>178</v>
      </c>
      <c r="DA4" t="s">
        <v>197</v>
      </c>
      <c r="DB4" t="s">
        <v>198</v>
      </c>
      <c r="DC4">
        <v>73000000</v>
      </c>
      <c r="DD4">
        <v>74000000</v>
      </c>
      <c r="DE4" t="s">
        <v>181</v>
      </c>
      <c r="DF4" t="s">
        <v>182</v>
      </c>
      <c r="DG4" t="s">
        <v>183</v>
      </c>
      <c r="DH4" t="s">
        <v>184</v>
      </c>
      <c r="DI4" t="s">
        <v>185</v>
      </c>
      <c r="DJ4" t="s">
        <v>186</v>
      </c>
      <c r="DK4" t="s">
        <v>171</v>
      </c>
      <c r="DL4" t="s">
        <v>171</v>
      </c>
      <c r="DM4" t="s">
        <v>187</v>
      </c>
      <c r="DN4" t="s">
        <v>188</v>
      </c>
      <c r="DO4" t="s">
        <v>188</v>
      </c>
      <c r="DP4" t="s">
        <v>188</v>
      </c>
      <c r="DQ4" t="s">
        <v>188</v>
      </c>
      <c r="DR4" t="s">
        <v>188</v>
      </c>
      <c r="DS4">
        <v>64</v>
      </c>
      <c r="DT4">
        <v>346</v>
      </c>
      <c r="DU4">
        <v>1080</v>
      </c>
      <c r="DV4">
        <v>0</v>
      </c>
      <c r="DW4">
        <v>3</v>
      </c>
      <c r="DX4">
        <v>235</v>
      </c>
      <c r="DY4">
        <v>0</v>
      </c>
      <c r="DZ4">
        <v>1</v>
      </c>
      <c r="EA4">
        <v>72</v>
      </c>
      <c r="EB4">
        <v>75</v>
      </c>
      <c r="EC4">
        <v>76</v>
      </c>
      <c r="ED4">
        <v>95</v>
      </c>
      <c r="EE4">
        <v>4</v>
      </c>
      <c r="EF4">
        <v>0</v>
      </c>
      <c r="EG4">
        <v>0</v>
      </c>
      <c r="EH4">
        <v>0</v>
      </c>
      <c r="EI4" t="s">
        <v>189</v>
      </c>
      <c r="EJ4">
        <v>4284359</v>
      </c>
      <c r="EK4">
        <v>4298359</v>
      </c>
      <c r="EL4" t="s">
        <v>199</v>
      </c>
      <c r="EM4" t="str">
        <f>VLOOKUP(EL4,'Econ_Level_ Clean'!$A$1:$B$41,2,FALSE)</f>
        <v>CATERING</v>
      </c>
    </row>
    <row r="5" spans="1:143" x14ac:dyDescent="0.25">
      <c r="A5" t="s">
        <v>142</v>
      </c>
      <c r="B5" t="s">
        <v>143</v>
      </c>
      <c r="C5" t="s">
        <v>144</v>
      </c>
      <c r="D5" t="s">
        <v>145</v>
      </c>
      <c r="E5" t="s">
        <v>146</v>
      </c>
      <c r="F5" t="s">
        <v>147</v>
      </c>
      <c r="G5" t="s">
        <v>191</v>
      </c>
      <c r="H5" t="s">
        <v>191</v>
      </c>
      <c r="R5">
        <v>32858359</v>
      </c>
      <c r="S5" t="s">
        <v>191</v>
      </c>
      <c r="T5" t="s">
        <v>150</v>
      </c>
      <c r="U5" t="s">
        <v>151</v>
      </c>
      <c r="V5">
        <v>1652.89</v>
      </c>
      <c r="W5">
        <v>0</v>
      </c>
      <c r="X5">
        <v>0</v>
      </c>
      <c r="Y5">
        <v>0</v>
      </c>
      <c r="Z5">
        <v>0</v>
      </c>
      <c r="AA5">
        <v>20000</v>
      </c>
      <c r="AB5">
        <v>0</v>
      </c>
      <c r="AC5" s="9">
        <v>1652.89</v>
      </c>
      <c r="AD5">
        <v>18347.11</v>
      </c>
      <c r="AE5">
        <v>0</v>
      </c>
      <c r="AF5">
        <v>1652.89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 t="s">
        <v>152</v>
      </c>
      <c r="AR5" t="s">
        <v>153</v>
      </c>
      <c r="AS5" t="s">
        <v>154</v>
      </c>
      <c r="AT5" t="s">
        <v>192</v>
      </c>
      <c r="AX5">
        <v>17359</v>
      </c>
      <c r="AZ5" t="s">
        <v>159</v>
      </c>
      <c r="BA5" t="s">
        <v>160</v>
      </c>
      <c r="BB5" t="s">
        <v>200</v>
      </c>
      <c r="BC5" t="s">
        <v>201</v>
      </c>
      <c r="BI5">
        <v>341359</v>
      </c>
      <c r="BJ5" t="s">
        <v>201</v>
      </c>
      <c r="BK5" t="s">
        <v>163</v>
      </c>
      <c r="BL5" t="s">
        <v>193</v>
      </c>
      <c r="BM5" t="s">
        <v>194</v>
      </c>
      <c r="BN5" t="s">
        <v>195</v>
      </c>
      <c r="BO5">
        <v>30015359</v>
      </c>
      <c r="BP5" t="s">
        <v>195</v>
      </c>
      <c r="BQ5" t="s">
        <v>168</v>
      </c>
      <c r="BR5" t="s">
        <v>168</v>
      </c>
      <c r="BX5">
        <v>235359</v>
      </c>
      <c r="BY5" t="s">
        <v>168</v>
      </c>
      <c r="BZ5" t="s">
        <v>169</v>
      </c>
      <c r="CA5" t="s">
        <v>169</v>
      </c>
      <c r="CF5">
        <v>4359</v>
      </c>
      <c r="CG5" t="s">
        <v>169</v>
      </c>
      <c r="CH5" t="s">
        <v>170</v>
      </c>
      <c r="CI5" t="s">
        <v>170</v>
      </c>
      <c r="CJ5" t="s">
        <v>171</v>
      </c>
      <c r="CK5" t="s">
        <v>202</v>
      </c>
      <c r="CL5" t="s">
        <v>203</v>
      </c>
      <c r="CM5" t="s">
        <v>204</v>
      </c>
      <c r="CN5" t="s">
        <v>205</v>
      </c>
      <c r="CP5">
        <v>3418359</v>
      </c>
      <c r="CQ5" t="s">
        <v>205</v>
      </c>
      <c r="CR5" t="s">
        <v>174</v>
      </c>
      <c r="CS5" t="s">
        <v>175</v>
      </c>
      <c r="CT5" t="s">
        <v>176</v>
      </c>
      <c r="CU5" t="s">
        <v>176</v>
      </c>
      <c r="CV5" t="s">
        <v>177</v>
      </c>
      <c r="CX5">
        <v>95359</v>
      </c>
      <c r="CY5" t="s">
        <v>177</v>
      </c>
      <c r="CZ5" t="s">
        <v>178</v>
      </c>
      <c r="DA5" t="s">
        <v>197</v>
      </c>
      <c r="DB5" t="s">
        <v>198</v>
      </c>
      <c r="DC5">
        <v>73000000</v>
      </c>
      <c r="DD5">
        <v>74000000</v>
      </c>
      <c r="DE5" t="s">
        <v>181</v>
      </c>
      <c r="DF5" t="s">
        <v>182</v>
      </c>
      <c r="DG5" t="s">
        <v>183</v>
      </c>
      <c r="DH5" t="s">
        <v>184</v>
      </c>
      <c r="DI5" t="s">
        <v>185</v>
      </c>
      <c r="DJ5" t="s">
        <v>186</v>
      </c>
      <c r="DK5" t="s">
        <v>171</v>
      </c>
      <c r="DL5" t="s">
        <v>171</v>
      </c>
      <c r="DM5" t="s">
        <v>206</v>
      </c>
      <c r="DN5" t="s">
        <v>207</v>
      </c>
      <c r="DO5" t="s">
        <v>208</v>
      </c>
      <c r="DP5" t="s">
        <v>208</v>
      </c>
      <c r="DQ5" t="s">
        <v>208</v>
      </c>
      <c r="DR5" t="s">
        <v>208</v>
      </c>
      <c r="DS5">
        <v>64</v>
      </c>
      <c r="DT5">
        <v>331</v>
      </c>
      <c r="DU5">
        <v>891</v>
      </c>
      <c r="DV5">
        <v>2265</v>
      </c>
      <c r="DW5">
        <v>3</v>
      </c>
      <c r="DX5">
        <v>235</v>
      </c>
      <c r="DY5">
        <v>0</v>
      </c>
      <c r="DZ5">
        <v>1</v>
      </c>
      <c r="EA5">
        <v>72</v>
      </c>
      <c r="EB5">
        <v>75</v>
      </c>
      <c r="EC5">
        <v>76</v>
      </c>
      <c r="ED5">
        <v>95</v>
      </c>
      <c r="EE5">
        <v>4</v>
      </c>
      <c r="EF5">
        <v>0</v>
      </c>
      <c r="EG5">
        <v>0</v>
      </c>
      <c r="EH5">
        <v>0</v>
      </c>
      <c r="EI5" t="s">
        <v>189</v>
      </c>
      <c r="EJ5">
        <v>4284359</v>
      </c>
      <c r="EK5">
        <v>4298359</v>
      </c>
      <c r="EL5" t="s">
        <v>209</v>
      </c>
      <c r="EM5" t="str">
        <f>VLOOKUP(EL5,'Econ_Level_ Clean'!$A$1:$B$41,2,FALSE)</f>
        <v>CONSUMABLES</v>
      </c>
    </row>
    <row r="6" spans="1:143" x14ac:dyDescent="0.25">
      <c r="A6" t="s">
        <v>142</v>
      </c>
      <c r="B6" t="s">
        <v>143</v>
      </c>
      <c r="C6" t="s">
        <v>144</v>
      </c>
      <c r="D6" t="s">
        <v>145</v>
      </c>
      <c r="E6" t="s">
        <v>146</v>
      </c>
      <c r="F6" t="s">
        <v>147</v>
      </c>
      <c r="G6" t="s">
        <v>191</v>
      </c>
      <c r="H6" t="s">
        <v>191</v>
      </c>
      <c r="R6">
        <v>32858359</v>
      </c>
      <c r="S6" t="s">
        <v>191</v>
      </c>
      <c r="T6" t="s">
        <v>150</v>
      </c>
      <c r="U6" t="s">
        <v>151</v>
      </c>
      <c r="V6">
        <v>0</v>
      </c>
      <c r="W6">
        <v>0</v>
      </c>
      <c r="X6">
        <v>0</v>
      </c>
      <c r="Y6">
        <v>0</v>
      </c>
      <c r="Z6">
        <v>0</v>
      </c>
      <c r="AA6">
        <v>50000</v>
      </c>
      <c r="AB6">
        <v>0</v>
      </c>
      <c r="AC6" s="9">
        <v>0</v>
      </c>
      <c r="AD6">
        <v>50000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 t="s">
        <v>152</v>
      </c>
      <c r="AR6" t="s">
        <v>153</v>
      </c>
      <c r="AS6" t="s">
        <v>154</v>
      </c>
      <c r="AT6" t="s">
        <v>192</v>
      </c>
      <c r="AX6">
        <v>17359</v>
      </c>
      <c r="AZ6" t="s">
        <v>159</v>
      </c>
      <c r="BA6" t="s">
        <v>160</v>
      </c>
      <c r="BB6" t="s">
        <v>200</v>
      </c>
      <c r="BC6" t="s">
        <v>201</v>
      </c>
      <c r="BI6">
        <v>341359</v>
      </c>
      <c r="BJ6" t="s">
        <v>201</v>
      </c>
      <c r="BK6" t="s">
        <v>163</v>
      </c>
      <c r="BL6" t="s">
        <v>193</v>
      </c>
      <c r="BM6" t="s">
        <v>194</v>
      </c>
      <c r="BN6" t="s">
        <v>195</v>
      </c>
      <c r="BO6">
        <v>30015359</v>
      </c>
      <c r="BP6" t="s">
        <v>195</v>
      </c>
      <c r="BQ6" t="s">
        <v>168</v>
      </c>
      <c r="BR6" t="s">
        <v>168</v>
      </c>
      <c r="BX6">
        <v>235359</v>
      </c>
      <c r="BY6" t="s">
        <v>168</v>
      </c>
      <c r="BZ6" t="s">
        <v>169</v>
      </c>
      <c r="CA6" t="s">
        <v>169</v>
      </c>
      <c r="CF6">
        <v>4359</v>
      </c>
      <c r="CG6" t="s">
        <v>169</v>
      </c>
      <c r="CH6" t="s">
        <v>170</v>
      </c>
      <c r="CI6" t="s">
        <v>170</v>
      </c>
      <c r="CJ6" t="s">
        <v>171</v>
      </c>
      <c r="CK6" t="s">
        <v>202</v>
      </c>
      <c r="CL6" t="s">
        <v>203</v>
      </c>
      <c r="CM6" t="s">
        <v>210</v>
      </c>
      <c r="CN6" t="s">
        <v>210</v>
      </c>
      <c r="CP6">
        <v>3422359</v>
      </c>
      <c r="CQ6" t="s">
        <v>210</v>
      </c>
      <c r="CR6" t="s">
        <v>174</v>
      </c>
      <c r="CS6" t="s">
        <v>175</v>
      </c>
      <c r="CT6" t="s">
        <v>176</v>
      </c>
      <c r="CU6" t="s">
        <v>176</v>
      </c>
      <c r="CV6" t="s">
        <v>177</v>
      </c>
      <c r="CX6">
        <v>95359</v>
      </c>
      <c r="CY6" t="s">
        <v>177</v>
      </c>
      <c r="CZ6" t="s">
        <v>178</v>
      </c>
      <c r="DA6" t="s">
        <v>197</v>
      </c>
      <c r="DB6" t="s">
        <v>198</v>
      </c>
      <c r="DC6">
        <v>73000000</v>
      </c>
      <c r="DD6">
        <v>74000000</v>
      </c>
      <c r="DE6" t="s">
        <v>181</v>
      </c>
      <c r="DF6" t="s">
        <v>182</v>
      </c>
      <c r="DG6" t="s">
        <v>183</v>
      </c>
      <c r="DH6" t="s">
        <v>184</v>
      </c>
      <c r="DI6" t="s">
        <v>185</v>
      </c>
      <c r="DJ6" t="s">
        <v>186</v>
      </c>
      <c r="DK6" t="s">
        <v>171</v>
      </c>
      <c r="DL6" t="s">
        <v>171</v>
      </c>
      <c r="DM6" t="s">
        <v>206</v>
      </c>
      <c r="DN6" t="s">
        <v>207</v>
      </c>
      <c r="DO6" t="s">
        <v>208</v>
      </c>
      <c r="DP6" t="s">
        <v>208</v>
      </c>
      <c r="DQ6" t="s">
        <v>208</v>
      </c>
      <c r="DR6" t="s">
        <v>208</v>
      </c>
      <c r="DS6">
        <v>64</v>
      </c>
      <c r="DT6">
        <v>331</v>
      </c>
      <c r="DU6">
        <v>891</v>
      </c>
      <c r="DV6">
        <v>2263</v>
      </c>
      <c r="DW6">
        <v>3</v>
      </c>
      <c r="DX6">
        <v>235</v>
      </c>
      <c r="DY6">
        <v>0</v>
      </c>
      <c r="DZ6">
        <v>1</v>
      </c>
      <c r="EA6">
        <v>72</v>
      </c>
      <c r="EB6">
        <v>75</v>
      </c>
      <c r="EC6">
        <v>76</v>
      </c>
      <c r="ED6">
        <v>95</v>
      </c>
      <c r="EE6">
        <v>4</v>
      </c>
      <c r="EF6">
        <v>0</v>
      </c>
      <c r="EG6">
        <v>0</v>
      </c>
      <c r="EH6">
        <v>0</v>
      </c>
      <c r="EI6" t="s">
        <v>189</v>
      </c>
      <c r="EJ6">
        <v>4284359</v>
      </c>
      <c r="EK6">
        <v>4298359</v>
      </c>
      <c r="EL6" t="s">
        <v>209</v>
      </c>
      <c r="EM6" t="str">
        <f>VLOOKUP(EL6,'Econ_Level_ Clean'!$A$1:$B$41,2,FALSE)</f>
        <v>CONSUMABLES</v>
      </c>
    </row>
    <row r="7" spans="1:143" x14ac:dyDescent="0.25">
      <c r="A7" t="s">
        <v>142</v>
      </c>
      <c r="B7" t="s">
        <v>143</v>
      </c>
      <c r="C7" t="s">
        <v>144</v>
      </c>
      <c r="D7" t="s">
        <v>145</v>
      </c>
      <c r="E7" t="s">
        <v>146</v>
      </c>
      <c r="F7" t="s">
        <v>147</v>
      </c>
      <c r="G7" t="s">
        <v>191</v>
      </c>
      <c r="H7" t="s">
        <v>191</v>
      </c>
      <c r="R7">
        <v>32858359</v>
      </c>
      <c r="S7" t="s">
        <v>191</v>
      </c>
      <c r="T7" t="s">
        <v>150</v>
      </c>
      <c r="U7" t="s">
        <v>151</v>
      </c>
      <c r="V7">
        <v>11678.78</v>
      </c>
      <c r="W7">
        <v>0</v>
      </c>
      <c r="X7">
        <v>0</v>
      </c>
      <c r="Y7">
        <v>0</v>
      </c>
      <c r="Z7">
        <v>0</v>
      </c>
      <c r="AA7">
        <v>50000</v>
      </c>
      <c r="AB7">
        <v>0</v>
      </c>
      <c r="AC7" s="9">
        <v>11678.78</v>
      </c>
      <c r="AD7">
        <v>38321.22</v>
      </c>
      <c r="AE7">
        <v>0</v>
      </c>
      <c r="AF7">
        <v>446.6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11232.18</v>
      </c>
      <c r="AP7">
        <v>0</v>
      </c>
      <c r="AQ7" t="s">
        <v>152</v>
      </c>
      <c r="AR7" t="s">
        <v>153</v>
      </c>
      <c r="AS7" t="s">
        <v>154</v>
      </c>
      <c r="AT7" t="s">
        <v>192</v>
      </c>
      <c r="AX7">
        <v>17359</v>
      </c>
      <c r="AZ7" t="s">
        <v>159</v>
      </c>
      <c r="BA7" t="s">
        <v>160</v>
      </c>
      <c r="BB7" t="s">
        <v>200</v>
      </c>
      <c r="BC7" t="s">
        <v>201</v>
      </c>
      <c r="BI7">
        <v>341359</v>
      </c>
      <c r="BJ7" t="s">
        <v>201</v>
      </c>
      <c r="BK7" t="s">
        <v>163</v>
      </c>
      <c r="BL7" t="s">
        <v>193</v>
      </c>
      <c r="BM7" t="s">
        <v>194</v>
      </c>
      <c r="BN7" t="s">
        <v>195</v>
      </c>
      <c r="BO7">
        <v>30015359</v>
      </c>
      <c r="BP7" t="s">
        <v>195</v>
      </c>
      <c r="BQ7" t="s">
        <v>168</v>
      </c>
      <c r="BR7" t="s">
        <v>168</v>
      </c>
      <c r="BX7">
        <v>235359</v>
      </c>
      <c r="BY7" t="s">
        <v>168</v>
      </c>
      <c r="BZ7" t="s">
        <v>169</v>
      </c>
      <c r="CA7" t="s">
        <v>169</v>
      </c>
      <c r="CF7">
        <v>4359</v>
      </c>
      <c r="CG7" t="s">
        <v>169</v>
      </c>
      <c r="CH7" t="s">
        <v>170</v>
      </c>
      <c r="CI7" t="s">
        <v>170</v>
      </c>
      <c r="CJ7" t="s">
        <v>171</v>
      </c>
      <c r="CK7" t="s">
        <v>202</v>
      </c>
      <c r="CL7" t="s">
        <v>203</v>
      </c>
      <c r="CM7" t="s">
        <v>211</v>
      </c>
      <c r="CN7" t="s">
        <v>212</v>
      </c>
      <c r="CP7">
        <v>3428359</v>
      </c>
      <c r="CQ7" t="s">
        <v>212</v>
      </c>
      <c r="CR7" t="s">
        <v>174</v>
      </c>
      <c r="CS7" t="s">
        <v>175</v>
      </c>
      <c r="CT7" t="s">
        <v>176</v>
      </c>
      <c r="CU7" t="s">
        <v>176</v>
      </c>
      <c r="CV7" t="s">
        <v>177</v>
      </c>
      <c r="CX7">
        <v>95359</v>
      </c>
      <c r="CY7" t="s">
        <v>177</v>
      </c>
      <c r="CZ7" t="s">
        <v>178</v>
      </c>
      <c r="DA7" t="s">
        <v>197</v>
      </c>
      <c r="DB7" t="s">
        <v>198</v>
      </c>
      <c r="DC7">
        <v>73000000</v>
      </c>
      <c r="DD7">
        <v>74000000</v>
      </c>
      <c r="DE7" t="s">
        <v>181</v>
      </c>
      <c r="DF7" t="s">
        <v>182</v>
      </c>
      <c r="DG7" t="s">
        <v>183</v>
      </c>
      <c r="DH7" t="s">
        <v>184</v>
      </c>
      <c r="DI7" t="s">
        <v>185</v>
      </c>
      <c r="DJ7" t="s">
        <v>186</v>
      </c>
      <c r="DK7" t="s">
        <v>171</v>
      </c>
      <c r="DL7" t="s">
        <v>171</v>
      </c>
      <c r="DM7" t="s">
        <v>206</v>
      </c>
      <c r="DN7" t="s">
        <v>207</v>
      </c>
      <c r="DO7" t="s">
        <v>208</v>
      </c>
      <c r="DP7" t="s">
        <v>208</v>
      </c>
      <c r="DQ7" t="s">
        <v>208</v>
      </c>
      <c r="DR7" t="s">
        <v>208</v>
      </c>
      <c r="DS7">
        <v>64</v>
      </c>
      <c r="DT7">
        <v>331</v>
      </c>
      <c r="DU7">
        <v>891</v>
      </c>
      <c r="DV7">
        <v>2287</v>
      </c>
      <c r="DW7">
        <v>3</v>
      </c>
      <c r="DX7">
        <v>235</v>
      </c>
      <c r="DY7">
        <v>0</v>
      </c>
      <c r="DZ7">
        <v>1</v>
      </c>
      <c r="EA7">
        <v>72</v>
      </c>
      <c r="EB7">
        <v>75</v>
      </c>
      <c r="EC7">
        <v>76</v>
      </c>
      <c r="ED7">
        <v>95</v>
      </c>
      <c r="EE7">
        <v>4</v>
      </c>
      <c r="EF7">
        <v>0</v>
      </c>
      <c r="EG7">
        <v>0</v>
      </c>
      <c r="EH7">
        <v>0</v>
      </c>
      <c r="EI7" t="s">
        <v>189</v>
      </c>
      <c r="EJ7">
        <v>4284359</v>
      </c>
      <c r="EK7">
        <v>4298359</v>
      </c>
      <c r="EL7" t="s">
        <v>209</v>
      </c>
      <c r="EM7" t="str">
        <f>VLOOKUP(EL7,'Econ_Level_ Clean'!$A$1:$B$41,2,FALSE)</f>
        <v>CONSUMABLES</v>
      </c>
    </row>
    <row r="8" spans="1:143" x14ac:dyDescent="0.25">
      <c r="A8" t="s">
        <v>142</v>
      </c>
      <c r="B8" t="s">
        <v>143</v>
      </c>
      <c r="C8" t="s">
        <v>144</v>
      </c>
      <c r="D8" t="s">
        <v>145</v>
      </c>
      <c r="E8" t="s">
        <v>146</v>
      </c>
      <c r="F8" t="s">
        <v>147</v>
      </c>
      <c r="G8" t="s">
        <v>191</v>
      </c>
      <c r="H8" t="s">
        <v>191</v>
      </c>
      <c r="R8">
        <v>32858359</v>
      </c>
      <c r="S8" t="s">
        <v>191</v>
      </c>
      <c r="T8" t="s">
        <v>150</v>
      </c>
      <c r="U8" t="s">
        <v>151</v>
      </c>
      <c r="V8">
        <v>1815.76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9">
        <v>1815.76</v>
      </c>
      <c r="AD8">
        <v>-1815.76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1815.76</v>
      </c>
      <c r="AP8">
        <v>0</v>
      </c>
      <c r="AQ8" t="s">
        <v>152</v>
      </c>
      <c r="AR8" t="s">
        <v>153</v>
      </c>
      <c r="AS8" t="s">
        <v>154</v>
      </c>
      <c r="AT8" t="s">
        <v>192</v>
      </c>
      <c r="AX8">
        <v>17359</v>
      </c>
      <c r="AZ8" t="s">
        <v>159</v>
      </c>
      <c r="BA8" t="s">
        <v>160</v>
      </c>
      <c r="BB8" t="s">
        <v>161</v>
      </c>
      <c r="BC8" t="s">
        <v>162</v>
      </c>
      <c r="BD8" t="s">
        <v>163</v>
      </c>
      <c r="BE8" t="s">
        <v>164</v>
      </c>
      <c r="BF8" t="s">
        <v>164</v>
      </c>
      <c r="BI8">
        <v>583359</v>
      </c>
      <c r="BJ8" t="s">
        <v>164</v>
      </c>
      <c r="BK8" t="s">
        <v>163</v>
      </c>
      <c r="BL8" t="s">
        <v>193</v>
      </c>
      <c r="BM8" t="s">
        <v>194</v>
      </c>
      <c r="BN8" t="s">
        <v>195</v>
      </c>
      <c r="BO8">
        <v>30015359</v>
      </c>
      <c r="BP8" t="s">
        <v>195</v>
      </c>
      <c r="BQ8" t="s">
        <v>168</v>
      </c>
      <c r="BR8" t="s">
        <v>168</v>
      </c>
      <c r="BX8">
        <v>235359</v>
      </c>
      <c r="BY8" t="s">
        <v>168</v>
      </c>
      <c r="BZ8" t="s">
        <v>169</v>
      </c>
      <c r="CA8" t="s">
        <v>169</v>
      </c>
      <c r="CF8">
        <v>4359</v>
      </c>
      <c r="CG8" t="s">
        <v>169</v>
      </c>
      <c r="CH8" t="s">
        <v>170</v>
      </c>
      <c r="CI8" t="s">
        <v>170</v>
      </c>
      <c r="CJ8" t="s">
        <v>171</v>
      </c>
      <c r="CK8" t="s">
        <v>202</v>
      </c>
      <c r="CL8" t="s">
        <v>203</v>
      </c>
      <c r="CM8" t="s">
        <v>211</v>
      </c>
      <c r="CN8" t="s">
        <v>212</v>
      </c>
      <c r="CP8">
        <v>3428359</v>
      </c>
      <c r="CQ8" t="s">
        <v>212</v>
      </c>
      <c r="CR8" t="s">
        <v>174</v>
      </c>
      <c r="CS8" t="s">
        <v>175</v>
      </c>
      <c r="CT8" t="s">
        <v>176</v>
      </c>
      <c r="CU8" t="s">
        <v>176</v>
      </c>
      <c r="CV8" t="s">
        <v>177</v>
      </c>
      <c r="CX8">
        <v>95359</v>
      </c>
      <c r="CY8" t="s">
        <v>177</v>
      </c>
      <c r="CZ8" t="s">
        <v>178</v>
      </c>
      <c r="DA8" t="s">
        <v>197</v>
      </c>
      <c r="DB8" t="s">
        <v>198</v>
      </c>
      <c r="DC8">
        <v>73000000</v>
      </c>
      <c r="DD8">
        <v>74000000</v>
      </c>
      <c r="DE8" t="s">
        <v>181</v>
      </c>
      <c r="DF8" t="s">
        <v>182</v>
      </c>
      <c r="DG8" t="s">
        <v>183</v>
      </c>
      <c r="DH8" t="s">
        <v>184</v>
      </c>
      <c r="DI8" t="s">
        <v>185</v>
      </c>
      <c r="DJ8" t="s">
        <v>186</v>
      </c>
      <c r="DK8" t="s">
        <v>171</v>
      </c>
      <c r="DL8" t="s">
        <v>171</v>
      </c>
      <c r="DM8" t="s">
        <v>206</v>
      </c>
      <c r="DN8" t="s">
        <v>207</v>
      </c>
      <c r="DO8" t="s">
        <v>208</v>
      </c>
      <c r="DP8" t="s">
        <v>208</v>
      </c>
      <c r="DQ8" t="s">
        <v>208</v>
      </c>
      <c r="DR8" t="s">
        <v>208</v>
      </c>
      <c r="DS8">
        <v>64</v>
      </c>
      <c r="DT8">
        <v>331</v>
      </c>
      <c r="DU8">
        <v>891</v>
      </c>
      <c r="DV8">
        <v>2287</v>
      </c>
      <c r="DW8">
        <v>3</v>
      </c>
      <c r="DX8">
        <v>235</v>
      </c>
      <c r="DY8">
        <v>0</v>
      </c>
      <c r="DZ8">
        <v>1</v>
      </c>
      <c r="EA8">
        <v>72</v>
      </c>
      <c r="EB8">
        <v>75</v>
      </c>
      <c r="EC8">
        <v>76</v>
      </c>
      <c r="ED8">
        <v>95</v>
      </c>
      <c r="EE8">
        <v>4</v>
      </c>
      <c r="EF8">
        <v>0</v>
      </c>
      <c r="EG8">
        <v>0</v>
      </c>
      <c r="EH8">
        <v>0</v>
      </c>
      <c r="EI8" t="s">
        <v>189</v>
      </c>
      <c r="EJ8">
        <v>4284359</v>
      </c>
      <c r="EK8">
        <v>4298359</v>
      </c>
      <c r="EL8" t="s">
        <v>209</v>
      </c>
      <c r="EM8" t="str">
        <f>VLOOKUP(EL8,'Econ_Level_ Clean'!$A$1:$B$41,2,FALSE)</f>
        <v>CONSUMABLES</v>
      </c>
    </row>
    <row r="9" spans="1:143" x14ac:dyDescent="0.25">
      <c r="A9" t="s">
        <v>142</v>
      </c>
      <c r="B9" t="s">
        <v>143</v>
      </c>
      <c r="C9" t="s">
        <v>144</v>
      </c>
      <c r="D9" t="s">
        <v>145</v>
      </c>
      <c r="E9" t="s">
        <v>146</v>
      </c>
      <c r="F9" t="s">
        <v>147</v>
      </c>
      <c r="G9" t="s">
        <v>148</v>
      </c>
      <c r="H9" t="s">
        <v>148</v>
      </c>
      <c r="I9" t="s">
        <v>149</v>
      </c>
      <c r="R9">
        <v>32887359</v>
      </c>
      <c r="S9" t="s">
        <v>149</v>
      </c>
      <c r="T9" t="s">
        <v>150</v>
      </c>
      <c r="U9" t="s">
        <v>151</v>
      </c>
      <c r="V9">
        <v>2921.12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 s="9">
        <v>2921.12</v>
      </c>
      <c r="AD9">
        <v>-2921.12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2921.12</v>
      </c>
      <c r="AP9">
        <v>0</v>
      </c>
      <c r="AQ9" t="s">
        <v>152</v>
      </c>
      <c r="AR9" t="s">
        <v>153</v>
      </c>
      <c r="AS9" t="s">
        <v>154</v>
      </c>
      <c r="AT9" t="s">
        <v>192</v>
      </c>
      <c r="AX9">
        <v>17359</v>
      </c>
      <c r="AZ9" t="s">
        <v>159</v>
      </c>
      <c r="BA9" t="s">
        <v>160</v>
      </c>
      <c r="BB9" t="s">
        <v>200</v>
      </c>
      <c r="BC9" t="s">
        <v>201</v>
      </c>
      <c r="BI9">
        <v>341359</v>
      </c>
      <c r="BJ9" t="s">
        <v>201</v>
      </c>
      <c r="BK9" t="s">
        <v>163</v>
      </c>
      <c r="BL9" t="s">
        <v>193</v>
      </c>
      <c r="BM9" t="s">
        <v>194</v>
      </c>
      <c r="BN9" t="s">
        <v>195</v>
      </c>
      <c r="BO9">
        <v>30015359</v>
      </c>
      <c r="BP9" t="s">
        <v>195</v>
      </c>
      <c r="BQ9" t="s">
        <v>168</v>
      </c>
      <c r="BR9" t="s">
        <v>168</v>
      </c>
      <c r="BX9">
        <v>235359</v>
      </c>
      <c r="BY9" t="s">
        <v>168</v>
      </c>
      <c r="BZ9" t="s">
        <v>169</v>
      </c>
      <c r="CA9" t="s">
        <v>169</v>
      </c>
      <c r="CF9">
        <v>4359</v>
      </c>
      <c r="CG9" t="s">
        <v>169</v>
      </c>
      <c r="CH9" t="s">
        <v>170</v>
      </c>
      <c r="CI9" t="s">
        <v>170</v>
      </c>
      <c r="CJ9" t="s">
        <v>171</v>
      </c>
      <c r="CK9" t="s">
        <v>202</v>
      </c>
      <c r="CL9" t="s">
        <v>203</v>
      </c>
      <c r="CM9" t="s">
        <v>211</v>
      </c>
      <c r="CN9" t="s">
        <v>212</v>
      </c>
      <c r="CP9">
        <v>3428359</v>
      </c>
      <c r="CQ9" t="s">
        <v>212</v>
      </c>
      <c r="CR9" t="s">
        <v>174</v>
      </c>
      <c r="CS9" t="s">
        <v>175</v>
      </c>
      <c r="CT9" t="s">
        <v>176</v>
      </c>
      <c r="CU9" t="s">
        <v>176</v>
      </c>
      <c r="CV9" t="s">
        <v>177</v>
      </c>
      <c r="CX9">
        <v>95359</v>
      </c>
      <c r="CY9" t="s">
        <v>177</v>
      </c>
      <c r="CZ9" t="s">
        <v>178</v>
      </c>
      <c r="DA9" t="s">
        <v>197</v>
      </c>
      <c r="DB9" t="s">
        <v>198</v>
      </c>
      <c r="DC9">
        <v>73000000</v>
      </c>
      <c r="DD9">
        <v>74000000</v>
      </c>
      <c r="DE9" t="s">
        <v>181</v>
      </c>
      <c r="DF9" t="s">
        <v>182</v>
      </c>
      <c r="DG9" t="s">
        <v>183</v>
      </c>
      <c r="DH9" t="s">
        <v>184</v>
      </c>
      <c r="DI9" t="s">
        <v>185</v>
      </c>
      <c r="DJ9" t="s">
        <v>186</v>
      </c>
      <c r="DK9" t="s">
        <v>171</v>
      </c>
      <c r="DL9" t="s">
        <v>171</v>
      </c>
      <c r="DM9" t="s">
        <v>206</v>
      </c>
      <c r="DN9" t="s">
        <v>207</v>
      </c>
      <c r="DO9" t="s">
        <v>208</v>
      </c>
      <c r="DP9" t="s">
        <v>208</v>
      </c>
      <c r="DQ9" t="s">
        <v>208</v>
      </c>
      <c r="DR9" t="s">
        <v>208</v>
      </c>
      <c r="DS9">
        <v>64</v>
      </c>
      <c r="DT9">
        <v>331</v>
      </c>
      <c r="DU9">
        <v>891</v>
      </c>
      <c r="DV9">
        <v>2287</v>
      </c>
      <c r="DW9">
        <v>3</v>
      </c>
      <c r="DX9">
        <v>235</v>
      </c>
      <c r="DY9">
        <v>0</v>
      </c>
      <c r="DZ9">
        <v>1</v>
      </c>
      <c r="EA9">
        <v>72</v>
      </c>
      <c r="EB9">
        <v>75</v>
      </c>
      <c r="EC9">
        <v>76</v>
      </c>
      <c r="ED9">
        <v>95</v>
      </c>
      <c r="EE9">
        <v>4</v>
      </c>
      <c r="EF9">
        <v>0</v>
      </c>
      <c r="EG9">
        <v>0</v>
      </c>
      <c r="EH9">
        <v>0</v>
      </c>
      <c r="EI9" t="s">
        <v>189</v>
      </c>
      <c r="EJ9">
        <v>4284359</v>
      </c>
      <c r="EK9">
        <v>4298359</v>
      </c>
      <c r="EL9" t="s">
        <v>209</v>
      </c>
      <c r="EM9" t="str">
        <f>VLOOKUP(EL9,'Econ_Level_ Clean'!$A$1:$B$41,2,FALSE)</f>
        <v>CONSUMABLES</v>
      </c>
    </row>
    <row r="10" spans="1:143" x14ac:dyDescent="0.25">
      <c r="A10" t="s">
        <v>142</v>
      </c>
      <c r="B10" t="s">
        <v>143</v>
      </c>
      <c r="C10" t="s">
        <v>144</v>
      </c>
      <c r="D10" t="s">
        <v>145</v>
      </c>
      <c r="E10" t="s">
        <v>146</v>
      </c>
      <c r="F10" t="s">
        <v>147</v>
      </c>
      <c r="G10" t="s">
        <v>191</v>
      </c>
      <c r="H10" t="s">
        <v>191</v>
      </c>
      <c r="R10">
        <v>32858359</v>
      </c>
      <c r="S10" t="s">
        <v>191</v>
      </c>
      <c r="T10" t="s">
        <v>150</v>
      </c>
      <c r="U10" t="s">
        <v>151</v>
      </c>
      <c r="V10">
        <v>21715.1</v>
      </c>
      <c r="W10">
        <v>0</v>
      </c>
      <c r="X10">
        <v>0</v>
      </c>
      <c r="Y10">
        <v>0</v>
      </c>
      <c r="Z10">
        <v>0</v>
      </c>
      <c r="AA10">
        <v>10000</v>
      </c>
      <c r="AB10">
        <v>0</v>
      </c>
      <c r="AC10" s="9">
        <v>21715.1</v>
      </c>
      <c r="AD10">
        <v>-11715.1</v>
      </c>
      <c r="AE10">
        <v>13372.11</v>
      </c>
      <c r="AF10">
        <v>8342.99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 t="s">
        <v>152</v>
      </c>
      <c r="AR10" t="s">
        <v>153</v>
      </c>
      <c r="AS10" t="s">
        <v>154</v>
      </c>
      <c r="AT10" t="s">
        <v>192</v>
      </c>
      <c r="AX10">
        <v>17359</v>
      </c>
      <c r="AZ10" t="s">
        <v>159</v>
      </c>
      <c r="BA10" t="s">
        <v>160</v>
      </c>
      <c r="BB10" t="s">
        <v>200</v>
      </c>
      <c r="BC10" t="s">
        <v>201</v>
      </c>
      <c r="BI10">
        <v>341359</v>
      </c>
      <c r="BJ10" t="s">
        <v>201</v>
      </c>
      <c r="BK10" t="s">
        <v>163</v>
      </c>
      <c r="BL10" t="s">
        <v>193</v>
      </c>
      <c r="BM10" t="s">
        <v>194</v>
      </c>
      <c r="BN10" t="s">
        <v>195</v>
      </c>
      <c r="BO10">
        <v>30015359</v>
      </c>
      <c r="BP10" t="s">
        <v>195</v>
      </c>
      <c r="BQ10" t="s">
        <v>168</v>
      </c>
      <c r="BR10" t="s">
        <v>168</v>
      </c>
      <c r="BX10">
        <v>235359</v>
      </c>
      <c r="BY10" t="s">
        <v>168</v>
      </c>
      <c r="BZ10" t="s">
        <v>169</v>
      </c>
      <c r="CA10" t="s">
        <v>169</v>
      </c>
      <c r="CF10">
        <v>4359</v>
      </c>
      <c r="CG10" t="s">
        <v>169</v>
      </c>
      <c r="CH10" t="s">
        <v>170</v>
      </c>
      <c r="CI10" t="s">
        <v>170</v>
      </c>
      <c r="CJ10" t="s">
        <v>171</v>
      </c>
      <c r="CK10" t="s">
        <v>202</v>
      </c>
      <c r="CL10" t="s">
        <v>213</v>
      </c>
      <c r="CM10" t="s">
        <v>214</v>
      </c>
      <c r="CP10">
        <v>4732359</v>
      </c>
      <c r="CQ10" t="s">
        <v>214</v>
      </c>
      <c r="CR10" t="s">
        <v>174</v>
      </c>
      <c r="CS10" t="s">
        <v>175</v>
      </c>
      <c r="CT10" t="s">
        <v>176</v>
      </c>
      <c r="CU10" t="s">
        <v>176</v>
      </c>
      <c r="CV10" t="s">
        <v>177</v>
      </c>
      <c r="CX10">
        <v>95359</v>
      </c>
      <c r="CY10" t="s">
        <v>177</v>
      </c>
      <c r="CZ10" t="s">
        <v>178</v>
      </c>
      <c r="DA10" t="s">
        <v>197</v>
      </c>
      <c r="DB10" t="s">
        <v>198</v>
      </c>
      <c r="DC10">
        <v>73000000</v>
      </c>
      <c r="DD10">
        <v>74000000</v>
      </c>
      <c r="DE10" t="s">
        <v>181</v>
      </c>
      <c r="DF10" t="s">
        <v>182</v>
      </c>
      <c r="DG10" t="s">
        <v>183</v>
      </c>
      <c r="DH10" t="s">
        <v>184</v>
      </c>
      <c r="DI10" t="s">
        <v>185</v>
      </c>
      <c r="DJ10" t="s">
        <v>186</v>
      </c>
      <c r="DK10" t="s">
        <v>171</v>
      </c>
      <c r="DL10" t="s">
        <v>171</v>
      </c>
      <c r="DM10" t="s">
        <v>206</v>
      </c>
      <c r="DN10" t="s">
        <v>207</v>
      </c>
      <c r="DO10" t="s">
        <v>208</v>
      </c>
      <c r="DP10" t="s">
        <v>208</v>
      </c>
      <c r="DQ10" t="s">
        <v>208</v>
      </c>
      <c r="DR10" t="s">
        <v>208</v>
      </c>
      <c r="DS10">
        <v>64</v>
      </c>
      <c r="DT10">
        <v>331</v>
      </c>
      <c r="DU10">
        <v>4731</v>
      </c>
      <c r="DV10">
        <v>4732</v>
      </c>
      <c r="DW10">
        <v>3</v>
      </c>
      <c r="DX10">
        <v>235</v>
      </c>
      <c r="DY10">
        <v>0</v>
      </c>
      <c r="DZ10">
        <v>1</v>
      </c>
      <c r="EA10">
        <v>72</v>
      </c>
      <c r="EB10">
        <v>75</v>
      </c>
      <c r="EC10">
        <v>76</v>
      </c>
      <c r="ED10">
        <v>95</v>
      </c>
      <c r="EE10">
        <v>4</v>
      </c>
      <c r="EF10">
        <v>0</v>
      </c>
      <c r="EG10">
        <v>0</v>
      </c>
      <c r="EH10">
        <v>0</v>
      </c>
      <c r="EI10" t="s">
        <v>189</v>
      </c>
      <c r="EJ10">
        <v>4284359</v>
      </c>
      <c r="EK10">
        <v>4298359</v>
      </c>
      <c r="EL10" t="s">
        <v>209</v>
      </c>
      <c r="EM10" t="str">
        <f>VLOOKUP(EL10,'Econ_Level_ Clean'!$A$1:$B$41,2,FALSE)</f>
        <v>CONSUMABLES</v>
      </c>
    </row>
    <row r="11" spans="1:143" x14ac:dyDescent="0.25">
      <c r="A11" t="s">
        <v>142</v>
      </c>
      <c r="B11" t="s">
        <v>143</v>
      </c>
      <c r="C11" t="s">
        <v>144</v>
      </c>
      <c r="D11" t="s">
        <v>145</v>
      </c>
      <c r="E11" t="s">
        <v>146</v>
      </c>
      <c r="F11" t="s">
        <v>147</v>
      </c>
      <c r="G11" t="s">
        <v>191</v>
      </c>
      <c r="H11" t="s">
        <v>191</v>
      </c>
      <c r="R11">
        <v>32858359</v>
      </c>
      <c r="S11" t="s">
        <v>191</v>
      </c>
      <c r="T11" t="s">
        <v>150</v>
      </c>
      <c r="U11" t="s">
        <v>151</v>
      </c>
      <c r="V11">
        <v>4799.74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 s="9">
        <v>4799.74</v>
      </c>
      <c r="AD11">
        <v>-4799.74</v>
      </c>
      <c r="AE11">
        <v>2399.87</v>
      </c>
      <c r="AF11">
        <v>2399.87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 t="s">
        <v>152</v>
      </c>
      <c r="AR11" t="s">
        <v>153</v>
      </c>
      <c r="AS11" t="s">
        <v>154</v>
      </c>
      <c r="AT11" t="s">
        <v>192</v>
      </c>
      <c r="AX11">
        <v>17359</v>
      </c>
      <c r="AZ11" t="s">
        <v>159</v>
      </c>
      <c r="BA11" t="s">
        <v>160</v>
      </c>
      <c r="BB11" t="s">
        <v>161</v>
      </c>
      <c r="BC11" t="s">
        <v>162</v>
      </c>
      <c r="BD11" t="s">
        <v>163</v>
      </c>
      <c r="BE11" t="s">
        <v>164</v>
      </c>
      <c r="BF11" t="s">
        <v>164</v>
      </c>
      <c r="BI11">
        <v>583359</v>
      </c>
      <c r="BJ11" t="s">
        <v>164</v>
      </c>
      <c r="BK11" t="s">
        <v>163</v>
      </c>
      <c r="BL11" t="s">
        <v>193</v>
      </c>
      <c r="BM11" t="s">
        <v>194</v>
      </c>
      <c r="BN11" t="s">
        <v>195</v>
      </c>
      <c r="BO11">
        <v>30015359</v>
      </c>
      <c r="BP11" t="s">
        <v>195</v>
      </c>
      <c r="BQ11" t="s">
        <v>168</v>
      </c>
      <c r="BR11" t="s">
        <v>168</v>
      </c>
      <c r="BX11">
        <v>235359</v>
      </c>
      <c r="BY11" t="s">
        <v>168</v>
      </c>
      <c r="BZ11" t="s">
        <v>169</v>
      </c>
      <c r="CA11" t="s">
        <v>169</v>
      </c>
      <c r="CF11">
        <v>4359</v>
      </c>
      <c r="CG11" t="s">
        <v>169</v>
      </c>
      <c r="CH11" t="s">
        <v>170</v>
      </c>
      <c r="CI11" t="s">
        <v>170</v>
      </c>
      <c r="CJ11" t="s">
        <v>171</v>
      </c>
      <c r="CK11" t="s">
        <v>202</v>
      </c>
      <c r="CL11" t="s">
        <v>213</v>
      </c>
      <c r="CM11" t="s">
        <v>214</v>
      </c>
      <c r="CP11">
        <v>4732359</v>
      </c>
      <c r="CQ11" t="s">
        <v>214</v>
      </c>
      <c r="CR11" t="s">
        <v>174</v>
      </c>
      <c r="CS11" t="s">
        <v>175</v>
      </c>
      <c r="CT11" t="s">
        <v>176</v>
      </c>
      <c r="CU11" t="s">
        <v>176</v>
      </c>
      <c r="CV11" t="s">
        <v>177</v>
      </c>
      <c r="CX11">
        <v>95359</v>
      </c>
      <c r="CY11" t="s">
        <v>177</v>
      </c>
      <c r="CZ11" t="s">
        <v>178</v>
      </c>
      <c r="DA11" t="s">
        <v>197</v>
      </c>
      <c r="DB11" t="s">
        <v>198</v>
      </c>
      <c r="DC11">
        <v>73000000</v>
      </c>
      <c r="DD11">
        <v>74000000</v>
      </c>
      <c r="DE11" t="s">
        <v>181</v>
      </c>
      <c r="DF11" t="s">
        <v>182</v>
      </c>
      <c r="DG11" t="s">
        <v>183</v>
      </c>
      <c r="DH11" t="s">
        <v>184</v>
      </c>
      <c r="DI11" t="s">
        <v>185</v>
      </c>
      <c r="DJ11" t="s">
        <v>186</v>
      </c>
      <c r="DK11" t="s">
        <v>171</v>
      </c>
      <c r="DL11" t="s">
        <v>171</v>
      </c>
      <c r="DM11" t="s">
        <v>206</v>
      </c>
      <c r="DN11" t="s">
        <v>207</v>
      </c>
      <c r="DO11" t="s">
        <v>208</v>
      </c>
      <c r="DP11" t="s">
        <v>208</v>
      </c>
      <c r="DQ11" t="s">
        <v>208</v>
      </c>
      <c r="DR11" t="s">
        <v>208</v>
      </c>
      <c r="DS11">
        <v>64</v>
      </c>
      <c r="DT11">
        <v>331</v>
      </c>
      <c r="DU11">
        <v>4731</v>
      </c>
      <c r="DV11">
        <v>4732</v>
      </c>
      <c r="DW11">
        <v>3</v>
      </c>
      <c r="DX11">
        <v>235</v>
      </c>
      <c r="DY11">
        <v>0</v>
      </c>
      <c r="DZ11">
        <v>1</v>
      </c>
      <c r="EA11">
        <v>72</v>
      </c>
      <c r="EB11">
        <v>75</v>
      </c>
      <c r="EC11">
        <v>76</v>
      </c>
      <c r="ED11">
        <v>95</v>
      </c>
      <c r="EE11">
        <v>4</v>
      </c>
      <c r="EF11">
        <v>0</v>
      </c>
      <c r="EG11">
        <v>0</v>
      </c>
      <c r="EH11">
        <v>0</v>
      </c>
      <c r="EI11" t="s">
        <v>189</v>
      </c>
      <c r="EJ11">
        <v>4284359</v>
      </c>
      <c r="EK11">
        <v>4298359</v>
      </c>
      <c r="EL11" t="s">
        <v>209</v>
      </c>
      <c r="EM11" t="str">
        <f>VLOOKUP(EL11,'Econ_Level_ Clean'!$A$1:$B$41,2,FALSE)</f>
        <v>CONSUMABLES</v>
      </c>
    </row>
    <row r="12" spans="1:143" x14ac:dyDescent="0.25">
      <c r="A12" t="s">
        <v>142</v>
      </c>
      <c r="B12" t="s">
        <v>143</v>
      </c>
      <c r="C12" t="s">
        <v>144</v>
      </c>
      <c r="D12" t="s">
        <v>145</v>
      </c>
      <c r="E12" t="s">
        <v>146</v>
      </c>
      <c r="F12" t="s">
        <v>147</v>
      </c>
      <c r="G12" t="s">
        <v>191</v>
      </c>
      <c r="H12" t="s">
        <v>191</v>
      </c>
      <c r="R12">
        <v>32858359</v>
      </c>
      <c r="S12" t="s">
        <v>191</v>
      </c>
      <c r="T12" t="s">
        <v>150</v>
      </c>
      <c r="U12" t="s">
        <v>151</v>
      </c>
      <c r="V12">
        <v>85.76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 s="9">
        <v>85.76</v>
      </c>
      <c r="AD12">
        <v>-85.76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85.76</v>
      </c>
      <c r="AP12">
        <v>0</v>
      </c>
      <c r="AQ12" t="s">
        <v>152</v>
      </c>
      <c r="AR12" t="s">
        <v>153</v>
      </c>
      <c r="AS12" t="s">
        <v>154</v>
      </c>
      <c r="AT12" t="s">
        <v>192</v>
      </c>
      <c r="AX12">
        <v>17359</v>
      </c>
      <c r="AZ12" t="s">
        <v>159</v>
      </c>
      <c r="BA12" t="s">
        <v>160</v>
      </c>
      <c r="BB12" t="s">
        <v>161</v>
      </c>
      <c r="BC12" t="s">
        <v>162</v>
      </c>
      <c r="BD12" t="s">
        <v>163</v>
      </c>
      <c r="BE12" t="s">
        <v>164</v>
      </c>
      <c r="BF12" t="s">
        <v>164</v>
      </c>
      <c r="BI12">
        <v>583359</v>
      </c>
      <c r="BJ12" t="s">
        <v>164</v>
      </c>
      <c r="BK12" t="s">
        <v>163</v>
      </c>
      <c r="BL12" t="s">
        <v>193</v>
      </c>
      <c r="BM12" t="s">
        <v>194</v>
      </c>
      <c r="BN12" t="s">
        <v>195</v>
      </c>
      <c r="BO12">
        <v>30015359</v>
      </c>
      <c r="BP12" t="s">
        <v>195</v>
      </c>
      <c r="BQ12" t="s">
        <v>168</v>
      </c>
      <c r="BR12" t="s">
        <v>168</v>
      </c>
      <c r="BX12">
        <v>235359</v>
      </c>
      <c r="BY12" t="s">
        <v>168</v>
      </c>
      <c r="BZ12" t="s">
        <v>169</v>
      </c>
      <c r="CA12" t="s">
        <v>169</v>
      </c>
      <c r="CF12">
        <v>4359</v>
      </c>
      <c r="CG12" t="s">
        <v>169</v>
      </c>
      <c r="CH12" t="s">
        <v>170</v>
      </c>
      <c r="CI12" t="s">
        <v>170</v>
      </c>
      <c r="CJ12" t="s">
        <v>171</v>
      </c>
      <c r="CK12" t="s">
        <v>202</v>
      </c>
      <c r="CL12" t="s">
        <v>203</v>
      </c>
      <c r="CM12" t="s">
        <v>215</v>
      </c>
      <c r="CN12" t="s">
        <v>215</v>
      </c>
      <c r="CP12">
        <v>3432359</v>
      </c>
      <c r="CQ12" t="s">
        <v>215</v>
      </c>
      <c r="CR12" t="s">
        <v>174</v>
      </c>
      <c r="CS12" t="s">
        <v>175</v>
      </c>
      <c r="CT12" t="s">
        <v>176</v>
      </c>
      <c r="CU12" t="s">
        <v>176</v>
      </c>
      <c r="CV12" t="s">
        <v>177</v>
      </c>
      <c r="CX12">
        <v>95359</v>
      </c>
      <c r="CY12" t="s">
        <v>177</v>
      </c>
      <c r="CZ12" t="s">
        <v>178</v>
      </c>
      <c r="DA12" t="s">
        <v>197</v>
      </c>
      <c r="DB12" t="s">
        <v>198</v>
      </c>
      <c r="DC12">
        <v>73000000</v>
      </c>
      <c r="DD12">
        <v>74000000</v>
      </c>
      <c r="DE12" t="s">
        <v>181</v>
      </c>
      <c r="DF12" t="s">
        <v>182</v>
      </c>
      <c r="DG12" t="s">
        <v>183</v>
      </c>
      <c r="DH12" t="s">
        <v>184</v>
      </c>
      <c r="DI12" t="s">
        <v>185</v>
      </c>
      <c r="DJ12" t="s">
        <v>186</v>
      </c>
      <c r="DK12" t="s">
        <v>171</v>
      </c>
      <c r="DL12" t="s">
        <v>171</v>
      </c>
      <c r="DM12" t="s">
        <v>206</v>
      </c>
      <c r="DN12" t="s">
        <v>207</v>
      </c>
      <c r="DO12" t="s">
        <v>208</v>
      </c>
      <c r="DP12" t="s">
        <v>208</v>
      </c>
      <c r="DQ12" t="s">
        <v>208</v>
      </c>
      <c r="DR12" t="s">
        <v>208</v>
      </c>
      <c r="DS12">
        <v>64</v>
      </c>
      <c r="DT12">
        <v>331</v>
      </c>
      <c r="DU12">
        <v>891</v>
      </c>
      <c r="DV12">
        <v>2285</v>
      </c>
      <c r="DW12">
        <v>3</v>
      </c>
      <c r="DX12">
        <v>235</v>
      </c>
      <c r="DY12">
        <v>0</v>
      </c>
      <c r="DZ12">
        <v>1</v>
      </c>
      <c r="EA12">
        <v>72</v>
      </c>
      <c r="EB12">
        <v>75</v>
      </c>
      <c r="EC12">
        <v>76</v>
      </c>
      <c r="ED12">
        <v>95</v>
      </c>
      <c r="EE12">
        <v>4</v>
      </c>
      <c r="EF12">
        <v>0</v>
      </c>
      <c r="EG12">
        <v>0</v>
      </c>
      <c r="EH12">
        <v>0</v>
      </c>
      <c r="EI12" t="s">
        <v>189</v>
      </c>
      <c r="EJ12">
        <v>4284359</v>
      </c>
      <c r="EK12">
        <v>4298359</v>
      </c>
      <c r="EL12" t="s">
        <v>209</v>
      </c>
      <c r="EM12" t="str">
        <f>VLOOKUP(EL12,'Econ_Level_ Clean'!$A$1:$B$41,2,FALSE)</f>
        <v>CONSUMABLES</v>
      </c>
    </row>
    <row r="13" spans="1:143" x14ac:dyDescent="0.25">
      <c r="A13" t="s">
        <v>142</v>
      </c>
      <c r="B13" t="s">
        <v>143</v>
      </c>
      <c r="C13" t="s">
        <v>144</v>
      </c>
      <c r="D13" t="s">
        <v>145</v>
      </c>
      <c r="E13" t="s">
        <v>146</v>
      </c>
      <c r="F13" t="s">
        <v>147</v>
      </c>
      <c r="G13" t="s">
        <v>191</v>
      </c>
      <c r="H13" t="s">
        <v>191</v>
      </c>
      <c r="R13">
        <v>32858359</v>
      </c>
      <c r="S13" t="s">
        <v>191</v>
      </c>
      <c r="T13" t="s">
        <v>150</v>
      </c>
      <c r="U13" t="s">
        <v>151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 s="9">
        <v>214.01</v>
      </c>
      <c r="AD13">
        <v>-214.01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214.01</v>
      </c>
      <c r="AQ13" t="s">
        <v>152</v>
      </c>
      <c r="AR13" t="s">
        <v>153</v>
      </c>
      <c r="AS13" t="s">
        <v>154</v>
      </c>
      <c r="AT13" t="s">
        <v>192</v>
      </c>
      <c r="AX13">
        <v>17359</v>
      </c>
      <c r="AZ13" t="s">
        <v>159</v>
      </c>
      <c r="BA13" t="s">
        <v>160</v>
      </c>
      <c r="BB13" t="s">
        <v>200</v>
      </c>
      <c r="BC13" t="s">
        <v>201</v>
      </c>
      <c r="BI13">
        <v>341359</v>
      </c>
      <c r="BJ13" t="s">
        <v>201</v>
      </c>
      <c r="BK13" t="s">
        <v>163</v>
      </c>
      <c r="BL13" t="s">
        <v>193</v>
      </c>
      <c r="BM13" t="s">
        <v>194</v>
      </c>
      <c r="BN13" t="s">
        <v>195</v>
      </c>
      <c r="BO13">
        <v>30015359</v>
      </c>
      <c r="BP13" t="s">
        <v>195</v>
      </c>
      <c r="BQ13" t="s">
        <v>168</v>
      </c>
      <c r="BR13" t="s">
        <v>168</v>
      </c>
      <c r="BX13">
        <v>235359</v>
      </c>
      <c r="BY13" t="s">
        <v>168</v>
      </c>
      <c r="BZ13" t="s">
        <v>169</v>
      </c>
      <c r="CA13" t="s">
        <v>169</v>
      </c>
      <c r="CF13">
        <v>4359</v>
      </c>
      <c r="CG13" t="s">
        <v>169</v>
      </c>
      <c r="CH13" t="s">
        <v>170</v>
      </c>
      <c r="CI13" t="s">
        <v>170</v>
      </c>
      <c r="CJ13" t="s">
        <v>171</v>
      </c>
      <c r="CK13" t="s">
        <v>216</v>
      </c>
      <c r="CL13" t="s">
        <v>217</v>
      </c>
      <c r="CM13" t="s">
        <v>217</v>
      </c>
      <c r="CP13">
        <v>2237359</v>
      </c>
      <c r="CQ13" t="s">
        <v>217</v>
      </c>
      <c r="CR13" t="s">
        <v>174</v>
      </c>
      <c r="CS13" t="s">
        <v>175</v>
      </c>
      <c r="CT13" t="s">
        <v>176</v>
      </c>
      <c r="CU13" t="s">
        <v>176</v>
      </c>
      <c r="CV13" t="s">
        <v>177</v>
      </c>
      <c r="CX13">
        <v>95359</v>
      </c>
      <c r="CY13" t="s">
        <v>177</v>
      </c>
      <c r="CZ13" t="s">
        <v>178</v>
      </c>
      <c r="DA13" t="s">
        <v>197</v>
      </c>
      <c r="DB13" t="s">
        <v>198</v>
      </c>
      <c r="DC13">
        <v>73000000</v>
      </c>
      <c r="DD13">
        <v>74000000</v>
      </c>
      <c r="DE13" t="s">
        <v>181</v>
      </c>
      <c r="DF13" t="s">
        <v>182</v>
      </c>
      <c r="DG13" t="s">
        <v>183</v>
      </c>
      <c r="DH13" t="s">
        <v>184</v>
      </c>
      <c r="DI13" t="s">
        <v>185</v>
      </c>
      <c r="DJ13" t="s">
        <v>186</v>
      </c>
      <c r="DK13" t="s">
        <v>171</v>
      </c>
      <c r="DL13" t="s">
        <v>171</v>
      </c>
      <c r="DM13" t="s">
        <v>206</v>
      </c>
      <c r="DN13" t="s">
        <v>207</v>
      </c>
      <c r="DO13" t="s">
        <v>208</v>
      </c>
      <c r="DP13" t="s">
        <v>208</v>
      </c>
      <c r="DQ13" t="s">
        <v>208</v>
      </c>
      <c r="DR13" t="s">
        <v>208</v>
      </c>
      <c r="DS13">
        <v>64</v>
      </c>
      <c r="DT13">
        <v>332</v>
      </c>
      <c r="DU13">
        <v>888</v>
      </c>
      <c r="DV13">
        <v>2237</v>
      </c>
      <c r="DW13">
        <v>3</v>
      </c>
      <c r="DX13">
        <v>235</v>
      </c>
      <c r="DY13">
        <v>0</v>
      </c>
      <c r="DZ13">
        <v>1</v>
      </c>
      <c r="EA13">
        <v>72</v>
      </c>
      <c r="EB13">
        <v>75</v>
      </c>
      <c r="EC13">
        <v>76</v>
      </c>
      <c r="ED13">
        <v>95</v>
      </c>
      <c r="EE13">
        <v>4</v>
      </c>
      <c r="EF13">
        <v>0</v>
      </c>
      <c r="EG13">
        <v>0</v>
      </c>
      <c r="EH13">
        <v>0</v>
      </c>
      <c r="EI13" t="s">
        <v>189</v>
      </c>
      <c r="EJ13">
        <v>4284359</v>
      </c>
      <c r="EK13">
        <v>4298359</v>
      </c>
      <c r="EL13" t="s">
        <v>218</v>
      </c>
      <c r="EM13" t="str">
        <f>VLOOKUP(EL13,'Econ_Level_ Clean'!$A$1:$B$41,2,FALSE)</f>
        <v>CONSUMABLES</v>
      </c>
    </row>
    <row r="14" spans="1:143" x14ac:dyDescent="0.25">
      <c r="A14" t="s">
        <v>142</v>
      </c>
      <c r="B14" t="s">
        <v>143</v>
      </c>
      <c r="C14" t="s">
        <v>144</v>
      </c>
      <c r="D14" t="s">
        <v>145</v>
      </c>
      <c r="E14" t="s">
        <v>146</v>
      </c>
      <c r="F14" t="s">
        <v>147</v>
      </c>
      <c r="G14" t="s">
        <v>191</v>
      </c>
      <c r="H14" t="s">
        <v>191</v>
      </c>
      <c r="R14">
        <v>32858359</v>
      </c>
      <c r="S14" t="s">
        <v>191</v>
      </c>
      <c r="T14" t="s">
        <v>150</v>
      </c>
      <c r="U14" t="s">
        <v>151</v>
      </c>
      <c r="V14">
        <v>1184.24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 s="9">
        <v>1743.01</v>
      </c>
      <c r="AD14">
        <v>-1743.01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1184.24</v>
      </c>
      <c r="AP14">
        <v>558.77</v>
      </c>
      <c r="AQ14" t="s">
        <v>152</v>
      </c>
      <c r="AR14" t="s">
        <v>153</v>
      </c>
      <c r="AS14" t="s">
        <v>154</v>
      </c>
      <c r="AT14" t="s">
        <v>192</v>
      </c>
      <c r="AX14">
        <v>17359</v>
      </c>
      <c r="AZ14" t="s">
        <v>159</v>
      </c>
      <c r="BA14" t="s">
        <v>160</v>
      </c>
      <c r="BB14" t="s">
        <v>200</v>
      </c>
      <c r="BC14" t="s">
        <v>201</v>
      </c>
      <c r="BI14">
        <v>341359</v>
      </c>
      <c r="BJ14" t="s">
        <v>201</v>
      </c>
      <c r="BK14" t="s">
        <v>163</v>
      </c>
      <c r="BL14" t="s">
        <v>193</v>
      </c>
      <c r="BM14" t="s">
        <v>194</v>
      </c>
      <c r="BN14" t="s">
        <v>195</v>
      </c>
      <c r="BO14">
        <v>30015359</v>
      </c>
      <c r="BP14" t="s">
        <v>195</v>
      </c>
      <c r="BQ14" t="s">
        <v>168</v>
      </c>
      <c r="BR14" t="s">
        <v>168</v>
      </c>
      <c r="BX14">
        <v>235359</v>
      </c>
      <c r="BY14" t="s">
        <v>168</v>
      </c>
      <c r="BZ14" t="s">
        <v>169</v>
      </c>
      <c r="CA14" t="s">
        <v>169</v>
      </c>
      <c r="CF14">
        <v>4359</v>
      </c>
      <c r="CG14" t="s">
        <v>169</v>
      </c>
      <c r="CH14" t="s">
        <v>170</v>
      </c>
      <c r="CI14" t="s">
        <v>170</v>
      </c>
      <c r="CJ14" t="s">
        <v>171</v>
      </c>
      <c r="CK14" t="s">
        <v>216</v>
      </c>
      <c r="CL14" t="s">
        <v>219</v>
      </c>
      <c r="CM14" t="s">
        <v>219</v>
      </c>
      <c r="CP14">
        <v>2245359</v>
      </c>
      <c r="CQ14" t="s">
        <v>219</v>
      </c>
      <c r="CR14" t="s">
        <v>174</v>
      </c>
      <c r="CS14" t="s">
        <v>175</v>
      </c>
      <c r="CT14" t="s">
        <v>176</v>
      </c>
      <c r="CU14" t="s">
        <v>176</v>
      </c>
      <c r="CV14" t="s">
        <v>177</v>
      </c>
      <c r="CX14">
        <v>95359</v>
      </c>
      <c r="CY14" t="s">
        <v>177</v>
      </c>
      <c r="CZ14" t="s">
        <v>178</v>
      </c>
      <c r="DA14" t="s">
        <v>197</v>
      </c>
      <c r="DB14" t="s">
        <v>198</v>
      </c>
      <c r="DC14">
        <v>73000000</v>
      </c>
      <c r="DD14">
        <v>74000000</v>
      </c>
      <c r="DE14" t="s">
        <v>181</v>
      </c>
      <c r="DF14" t="s">
        <v>182</v>
      </c>
      <c r="DG14" t="s">
        <v>183</v>
      </c>
      <c r="DH14" t="s">
        <v>184</v>
      </c>
      <c r="DI14" t="s">
        <v>185</v>
      </c>
      <c r="DJ14" t="s">
        <v>186</v>
      </c>
      <c r="DK14" t="s">
        <v>171</v>
      </c>
      <c r="DL14" t="s">
        <v>171</v>
      </c>
      <c r="DM14" t="s">
        <v>206</v>
      </c>
      <c r="DN14" t="s">
        <v>207</v>
      </c>
      <c r="DO14" t="s">
        <v>208</v>
      </c>
      <c r="DP14" t="s">
        <v>208</v>
      </c>
      <c r="DQ14" t="s">
        <v>208</v>
      </c>
      <c r="DR14" t="s">
        <v>208</v>
      </c>
      <c r="DS14">
        <v>64</v>
      </c>
      <c r="DT14">
        <v>332</v>
      </c>
      <c r="DU14">
        <v>884</v>
      </c>
      <c r="DV14">
        <v>2245</v>
      </c>
      <c r="DW14">
        <v>3</v>
      </c>
      <c r="DX14">
        <v>235</v>
      </c>
      <c r="DY14">
        <v>0</v>
      </c>
      <c r="DZ14">
        <v>1</v>
      </c>
      <c r="EA14">
        <v>72</v>
      </c>
      <c r="EB14">
        <v>75</v>
      </c>
      <c r="EC14">
        <v>76</v>
      </c>
      <c r="ED14">
        <v>95</v>
      </c>
      <c r="EE14">
        <v>4</v>
      </c>
      <c r="EF14">
        <v>0</v>
      </c>
      <c r="EG14">
        <v>0</v>
      </c>
      <c r="EH14">
        <v>0</v>
      </c>
      <c r="EI14" t="s">
        <v>189</v>
      </c>
      <c r="EJ14">
        <v>4284359</v>
      </c>
      <c r="EK14">
        <v>4298359</v>
      </c>
      <c r="EL14" t="s">
        <v>218</v>
      </c>
      <c r="EM14" t="str">
        <f>VLOOKUP(EL14,'Econ_Level_ Clean'!$A$1:$B$41,2,FALSE)</f>
        <v>CONSUMABLES</v>
      </c>
    </row>
    <row r="15" spans="1:143" x14ac:dyDescent="0.25">
      <c r="A15" t="s">
        <v>142</v>
      </c>
      <c r="B15" t="s">
        <v>143</v>
      </c>
      <c r="C15" t="s">
        <v>144</v>
      </c>
      <c r="D15" t="s">
        <v>145</v>
      </c>
      <c r="E15" t="s">
        <v>146</v>
      </c>
      <c r="F15" t="s">
        <v>147</v>
      </c>
      <c r="G15" t="s">
        <v>191</v>
      </c>
      <c r="H15" t="s">
        <v>191</v>
      </c>
      <c r="R15">
        <v>32858359</v>
      </c>
      <c r="S15" t="s">
        <v>191</v>
      </c>
      <c r="T15" t="s">
        <v>150</v>
      </c>
      <c r="U15" t="s">
        <v>151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 s="9">
        <v>2338.2600000000002</v>
      </c>
      <c r="AD15">
        <v>-2338.2600000000002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2338.2600000000002</v>
      </c>
      <c r="AQ15" t="s">
        <v>152</v>
      </c>
      <c r="AR15" t="s">
        <v>153</v>
      </c>
      <c r="AS15" t="s">
        <v>154</v>
      </c>
      <c r="AT15" t="s">
        <v>192</v>
      </c>
      <c r="AX15">
        <v>17359</v>
      </c>
      <c r="AZ15" t="s">
        <v>159</v>
      </c>
      <c r="BA15" t="s">
        <v>160</v>
      </c>
      <c r="BB15" t="s">
        <v>200</v>
      </c>
      <c r="BC15" t="s">
        <v>201</v>
      </c>
      <c r="BI15">
        <v>341359</v>
      </c>
      <c r="BJ15" t="s">
        <v>201</v>
      </c>
      <c r="BK15" t="s">
        <v>163</v>
      </c>
      <c r="BL15" t="s">
        <v>193</v>
      </c>
      <c r="BM15" t="s">
        <v>194</v>
      </c>
      <c r="BN15" t="s">
        <v>195</v>
      </c>
      <c r="BO15">
        <v>30015359</v>
      </c>
      <c r="BP15" t="s">
        <v>195</v>
      </c>
      <c r="BQ15" t="s">
        <v>168</v>
      </c>
      <c r="BR15" t="s">
        <v>168</v>
      </c>
      <c r="BX15">
        <v>235359</v>
      </c>
      <c r="BY15" t="s">
        <v>168</v>
      </c>
      <c r="BZ15" t="s">
        <v>169</v>
      </c>
      <c r="CA15" t="s">
        <v>169</v>
      </c>
      <c r="CF15">
        <v>4359</v>
      </c>
      <c r="CG15" t="s">
        <v>169</v>
      </c>
      <c r="CH15" t="s">
        <v>170</v>
      </c>
      <c r="CI15" t="s">
        <v>170</v>
      </c>
      <c r="CJ15" t="s">
        <v>171</v>
      </c>
      <c r="CK15" t="s">
        <v>216</v>
      </c>
      <c r="CL15" t="s">
        <v>220</v>
      </c>
      <c r="CM15" t="s">
        <v>220</v>
      </c>
      <c r="CP15">
        <v>2239359</v>
      </c>
      <c r="CQ15" t="s">
        <v>220</v>
      </c>
      <c r="CR15" t="s">
        <v>174</v>
      </c>
      <c r="CS15" t="s">
        <v>175</v>
      </c>
      <c r="CT15" t="s">
        <v>176</v>
      </c>
      <c r="CU15" t="s">
        <v>176</v>
      </c>
      <c r="CV15" t="s">
        <v>177</v>
      </c>
      <c r="CX15">
        <v>95359</v>
      </c>
      <c r="CY15" t="s">
        <v>177</v>
      </c>
      <c r="CZ15" t="s">
        <v>178</v>
      </c>
      <c r="DA15" t="s">
        <v>197</v>
      </c>
      <c r="DB15" t="s">
        <v>198</v>
      </c>
      <c r="DC15">
        <v>73000000</v>
      </c>
      <c r="DD15">
        <v>74000000</v>
      </c>
      <c r="DE15" t="s">
        <v>181</v>
      </c>
      <c r="DF15" t="s">
        <v>182</v>
      </c>
      <c r="DG15" t="s">
        <v>183</v>
      </c>
      <c r="DH15" t="s">
        <v>184</v>
      </c>
      <c r="DI15" t="s">
        <v>185</v>
      </c>
      <c r="DJ15" t="s">
        <v>186</v>
      </c>
      <c r="DK15" t="s">
        <v>171</v>
      </c>
      <c r="DL15" t="s">
        <v>171</v>
      </c>
      <c r="DM15" t="s">
        <v>206</v>
      </c>
      <c r="DN15" t="s">
        <v>207</v>
      </c>
      <c r="DO15" t="s">
        <v>208</v>
      </c>
      <c r="DP15" t="s">
        <v>208</v>
      </c>
      <c r="DQ15" t="s">
        <v>208</v>
      </c>
      <c r="DR15" t="s">
        <v>208</v>
      </c>
      <c r="DS15">
        <v>64</v>
      </c>
      <c r="DT15">
        <v>332</v>
      </c>
      <c r="DU15">
        <v>887</v>
      </c>
      <c r="DV15">
        <v>2239</v>
      </c>
      <c r="DW15">
        <v>3</v>
      </c>
      <c r="DX15">
        <v>235</v>
      </c>
      <c r="DY15">
        <v>0</v>
      </c>
      <c r="DZ15">
        <v>1</v>
      </c>
      <c r="EA15">
        <v>72</v>
      </c>
      <c r="EB15">
        <v>75</v>
      </c>
      <c r="EC15">
        <v>76</v>
      </c>
      <c r="ED15">
        <v>95</v>
      </c>
      <c r="EE15">
        <v>4</v>
      </c>
      <c r="EF15">
        <v>0</v>
      </c>
      <c r="EG15">
        <v>0</v>
      </c>
      <c r="EH15">
        <v>0</v>
      </c>
      <c r="EI15" t="s">
        <v>189</v>
      </c>
      <c r="EJ15">
        <v>4284359</v>
      </c>
      <c r="EK15">
        <v>4298359</v>
      </c>
      <c r="EL15" t="s">
        <v>218</v>
      </c>
      <c r="EM15" t="str">
        <f>VLOOKUP(EL15,'Econ_Level_ Clean'!$A$1:$B$41,2,FALSE)</f>
        <v>CONSUMABLES</v>
      </c>
    </row>
    <row r="16" spans="1:143" x14ac:dyDescent="0.25">
      <c r="A16" t="s">
        <v>142</v>
      </c>
      <c r="B16" t="s">
        <v>143</v>
      </c>
      <c r="C16" t="s">
        <v>144</v>
      </c>
      <c r="D16" t="s">
        <v>145</v>
      </c>
      <c r="E16" t="s">
        <v>146</v>
      </c>
      <c r="F16" t="s">
        <v>147</v>
      </c>
      <c r="G16" t="s">
        <v>148</v>
      </c>
      <c r="H16" t="s">
        <v>148</v>
      </c>
      <c r="I16" t="s">
        <v>149</v>
      </c>
      <c r="R16">
        <v>32887359</v>
      </c>
      <c r="S16" t="s">
        <v>149</v>
      </c>
      <c r="T16" t="s">
        <v>150</v>
      </c>
      <c r="U16" t="s">
        <v>151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3767.49</v>
      </c>
      <c r="AC16" s="9">
        <v>0</v>
      </c>
      <c r="AD16">
        <v>-3767.49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 t="s">
        <v>152</v>
      </c>
      <c r="AR16" t="s">
        <v>153</v>
      </c>
      <c r="AS16" t="s">
        <v>154</v>
      </c>
      <c r="AT16" t="s">
        <v>192</v>
      </c>
      <c r="AX16">
        <v>17359</v>
      </c>
      <c r="AZ16" t="s">
        <v>159</v>
      </c>
      <c r="BA16" t="s">
        <v>160</v>
      </c>
      <c r="BB16" t="s">
        <v>200</v>
      </c>
      <c r="BC16" t="s">
        <v>201</v>
      </c>
      <c r="BI16">
        <v>341359</v>
      </c>
      <c r="BJ16" t="s">
        <v>201</v>
      </c>
      <c r="BK16" t="s">
        <v>163</v>
      </c>
      <c r="BL16" t="s">
        <v>193</v>
      </c>
      <c r="BM16" t="s">
        <v>194</v>
      </c>
      <c r="BN16" t="s">
        <v>195</v>
      </c>
      <c r="BO16">
        <v>30015359</v>
      </c>
      <c r="BP16" t="s">
        <v>195</v>
      </c>
      <c r="BQ16" t="s">
        <v>168</v>
      </c>
      <c r="BR16" t="s">
        <v>168</v>
      </c>
      <c r="BX16">
        <v>235359</v>
      </c>
      <c r="BY16" t="s">
        <v>168</v>
      </c>
      <c r="BZ16" t="s">
        <v>169</v>
      </c>
      <c r="CA16" t="s">
        <v>169</v>
      </c>
      <c r="CF16">
        <v>4359</v>
      </c>
      <c r="CG16" t="s">
        <v>169</v>
      </c>
      <c r="CH16" t="s">
        <v>170</v>
      </c>
      <c r="CI16" t="s">
        <v>170</v>
      </c>
      <c r="CJ16" t="s">
        <v>171</v>
      </c>
      <c r="CK16" t="s">
        <v>216</v>
      </c>
      <c r="CL16" t="s">
        <v>220</v>
      </c>
      <c r="CM16" t="s">
        <v>220</v>
      </c>
      <c r="CP16">
        <v>2239359</v>
      </c>
      <c r="CQ16" t="s">
        <v>220</v>
      </c>
      <c r="CR16" t="s">
        <v>174</v>
      </c>
      <c r="CS16" t="s">
        <v>175</v>
      </c>
      <c r="CT16" t="s">
        <v>176</v>
      </c>
      <c r="CU16" t="s">
        <v>176</v>
      </c>
      <c r="CV16" t="s">
        <v>177</v>
      </c>
      <c r="CX16">
        <v>95359</v>
      </c>
      <c r="CY16" t="s">
        <v>177</v>
      </c>
      <c r="CZ16" t="s">
        <v>178</v>
      </c>
      <c r="DA16" t="s">
        <v>197</v>
      </c>
      <c r="DB16" t="s">
        <v>198</v>
      </c>
      <c r="DC16">
        <v>73000000</v>
      </c>
      <c r="DD16">
        <v>74000000</v>
      </c>
      <c r="DE16" t="s">
        <v>181</v>
      </c>
      <c r="DF16" t="s">
        <v>182</v>
      </c>
      <c r="DG16" t="s">
        <v>183</v>
      </c>
      <c r="DH16" t="s">
        <v>184</v>
      </c>
      <c r="DI16" t="s">
        <v>185</v>
      </c>
      <c r="DJ16" t="s">
        <v>186</v>
      </c>
      <c r="DK16" t="s">
        <v>171</v>
      </c>
      <c r="DL16" t="s">
        <v>171</v>
      </c>
      <c r="DM16" t="s">
        <v>206</v>
      </c>
      <c r="DN16" t="s">
        <v>207</v>
      </c>
      <c r="DO16" t="s">
        <v>208</v>
      </c>
      <c r="DP16" t="s">
        <v>208</v>
      </c>
      <c r="DQ16" t="s">
        <v>208</v>
      </c>
      <c r="DR16" t="s">
        <v>208</v>
      </c>
      <c r="DS16">
        <v>64</v>
      </c>
      <c r="DT16">
        <v>332</v>
      </c>
      <c r="DU16">
        <v>887</v>
      </c>
      <c r="DV16">
        <v>2239</v>
      </c>
      <c r="DW16">
        <v>3</v>
      </c>
      <c r="DX16">
        <v>235</v>
      </c>
      <c r="DY16">
        <v>0</v>
      </c>
      <c r="DZ16">
        <v>1</v>
      </c>
      <c r="EA16">
        <v>72</v>
      </c>
      <c r="EB16">
        <v>75</v>
      </c>
      <c r="EC16">
        <v>76</v>
      </c>
      <c r="ED16">
        <v>95</v>
      </c>
      <c r="EE16">
        <v>4</v>
      </c>
      <c r="EF16">
        <v>0</v>
      </c>
      <c r="EG16">
        <v>0</v>
      </c>
      <c r="EH16">
        <v>0</v>
      </c>
      <c r="EI16" t="s">
        <v>189</v>
      </c>
      <c r="EJ16">
        <v>4284359</v>
      </c>
      <c r="EK16">
        <v>4298359</v>
      </c>
      <c r="EL16" t="s">
        <v>218</v>
      </c>
      <c r="EM16" t="str">
        <f>VLOOKUP(EL16,'Econ_Level_ Clean'!$A$1:$B$41,2,FALSE)</f>
        <v>CONSUMABLES</v>
      </c>
    </row>
    <row r="17" spans="1:143" x14ac:dyDescent="0.25">
      <c r="A17" t="s">
        <v>142</v>
      </c>
      <c r="B17" t="s">
        <v>143</v>
      </c>
      <c r="C17" t="s">
        <v>144</v>
      </c>
      <c r="D17" t="s">
        <v>145</v>
      </c>
      <c r="E17" t="s">
        <v>146</v>
      </c>
      <c r="F17" t="s">
        <v>147</v>
      </c>
      <c r="G17" t="s">
        <v>148</v>
      </c>
      <c r="H17" t="s">
        <v>148</v>
      </c>
      <c r="I17" t="s">
        <v>149</v>
      </c>
      <c r="R17">
        <v>32887359</v>
      </c>
      <c r="S17" t="s">
        <v>149</v>
      </c>
      <c r="T17" t="s">
        <v>150</v>
      </c>
      <c r="U17" t="s">
        <v>151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251813.23</v>
      </c>
      <c r="AC17" s="9">
        <v>0</v>
      </c>
      <c r="AD17">
        <v>-251813.23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 t="s">
        <v>152</v>
      </c>
      <c r="AR17" t="s">
        <v>153</v>
      </c>
      <c r="AS17" t="s">
        <v>154</v>
      </c>
      <c r="AT17" t="s">
        <v>192</v>
      </c>
      <c r="AX17">
        <v>17359</v>
      </c>
      <c r="AZ17" t="s">
        <v>159</v>
      </c>
      <c r="BA17" t="s">
        <v>160</v>
      </c>
      <c r="BB17" t="s">
        <v>200</v>
      </c>
      <c r="BC17" t="s">
        <v>201</v>
      </c>
      <c r="BI17">
        <v>341359</v>
      </c>
      <c r="BJ17" t="s">
        <v>201</v>
      </c>
      <c r="BK17" t="s">
        <v>163</v>
      </c>
      <c r="BL17" t="s">
        <v>193</v>
      </c>
      <c r="BM17" t="s">
        <v>194</v>
      </c>
      <c r="BN17" t="s">
        <v>195</v>
      </c>
      <c r="BO17">
        <v>30015359</v>
      </c>
      <c r="BP17" t="s">
        <v>195</v>
      </c>
      <c r="BQ17" t="s">
        <v>168</v>
      </c>
      <c r="BR17" t="s">
        <v>168</v>
      </c>
      <c r="BX17">
        <v>235359</v>
      </c>
      <c r="BY17" t="s">
        <v>168</v>
      </c>
      <c r="BZ17" t="s">
        <v>169</v>
      </c>
      <c r="CA17" t="s">
        <v>169</v>
      </c>
      <c r="CF17">
        <v>4359</v>
      </c>
      <c r="CG17" t="s">
        <v>169</v>
      </c>
      <c r="CH17" t="s">
        <v>170</v>
      </c>
      <c r="CI17" t="s">
        <v>170</v>
      </c>
      <c r="CJ17" t="s">
        <v>171</v>
      </c>
      <c r="CK17" t="s">
        <v>221</v>
      </c>
      <c r="CL17" t="s">
        <v>222</v>
      </c>
      <c r="CM17" t="s">
        <v>223</v>
      </c>
      <c r="CP17">
        <v>2646359</v>
      </c>
      <c r="CQ17" t="s">
        <v>223</v>
      </c>
      <c r="CR17" t="s">
        <v>174</v>
      </c>
      <c r="CS17" t="s">
        <v>175</v>
      </c>
      <c r="CT17" t="s">
        <v>176</v>
      </c>
      <c r="CU17" t="s">
        <v>176</v>
      </c>
      <c r="CV17" t="s">
        <v>177</v>
      </c>
      <c r="CX17">
        <v>95359</v>
      </c>
      <c r="CY17" t="s">
        <v>177</v>
      </c>
      <c r="CZ17" t="s">
        <v>178</v>
      </c>
      <c r="DA17" t="s">
        <v>197</v>
      </c>
      <c r="DB17" t="s">
        <v>198</v>
      </c>
      <c r="DC17">
        <v>73000000</v>
      </c>
      <c r="DD17">
        <v>74000000</v>
      </c>
      <c r="DE17" t="s">
        <v>181</v>
      </c>
      <c r="DF17" t="s">
        <v>182</v>
      </c>
      <c r="DG17" t="s">
        <v>183</v>
      </c>
      <c r="DH17" t="s">
        <v>184</v>
      </c>
      <c r="DI17" t="s">
        <v>185</v>
      </c>
      <c r="DJ17" t="s">
        <v>186</v>
      </c>
      <c r="DK17" t="s">
        <v>171</v>
      </c>
      <c r="DL17" t="s">
        <v>171</v>
      </c>
      <c r="DM17" t="s">
        <v>187</v>
      </c>
      <c r="DN17" t="s">
        <v>188</v>
      </c>
      <c r="DO17" t="s">
        <v>188</v>
      </c>
      <c r="DP17" t="s">
        <v>188</v>
      </c>
      <c r="DQ17" t="s">
        <v>188</v>
      </c>
      <c r="DR17" t="s">
        <v>188</v>
      </c>
      <c r="DS17">
        <v>64</v>
      </c>
      <c r="DT17">
        <v>349</v>
      </c>
      <c r="DU17">
        <v>1064</v>
      </c>
      <c r="DV17">
        <v>2646</v>
      </c>
      <c r="DW17">
        <v>3</v>
      </c>
      <c r="DX17">
        <v>235</v>
      </c>
      <c r="DY17">
        <v>0</v>
      </c>
      <c r="DZ17">
        <v>1</v>
      </c>
      <c r="EA17">
        <v>72</v>
      </c>
      <c r="EB17">
        <v>75</v>
      </c>
      <c r="EC17">
        <v>76</v>
      </c>
      <c r="ED17">
        <v>95</v>
      </c>
      <c r="EE17">
        <v>4</v>
      </c>
      <c r="EF17">
        <v>0</v>
      </c>
      <c r="EG17">
        <v>0</v>
      </c>
      <c r="EH17">
        <v>0</v>
      </c>
      <c r="EI17" t="s">
        <v>189</v>
      </c>
      <c r="EJ17">
        <v>4284359</v>
      </c>
      <c r="EK17">
        <v>4298359</v>
      </c>
      <c r="EL17" t="s">
        <v>224</v>
      </c>
      <c r="EM17" t="str">
        <f>VLOOKUP(EL17,'Econ_Level_ Clean'!$A$1:$B$41,2,FALSE)</f>
        <v>CONSULTANTS</v>
      </c>
    </row>
    <row r="18" spans="1:143" x14ac:dyDescent="0.25">
      <c r="A18" t="s">
        <v>142</v>
      </c>
      <c r="B18" t="s">
        <v>143</v>
      </c>
      <c r="C18" t="s">
        <v>144</v>
      </c>
      <c r="D18" t="s">
        <v>145</v>
      </c>
      <c r="E18" t="s">
        <v>146</v>
      </c>
      <c r="F18" t="s">
        <v>147</v>
      </c>
      <c r="G18" t="s">
        <v>191</v>
      </c>
      <c r="H18" t="s">
        <v>191</v>
      </c>
      <c r="R18">
        <v>32858359</v>
      </c>
      <c r="S18" t="s">
        <v>191</v>
      </c>
      <c r="T18" t="s">
        <v>150</v>
      </c>
      <c r="U18" t="s">
        <v>151</v>
      </c>
      <c r="V18">
        <v>944299.76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 s="9">
        <v>944299.76</v>
      </c>
      <c r="AD18">
        <v>-944299.76</v>
      </c>
      <c r="AE18">
        <v>209844.36</v>
      </c>
      <c r="AF18">
        <v>0</v>
      </c>
      <c r="AG18">
        <v>0</v>
      </c>
      <c r="AH18">
        <v>734455.4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 t="s">
        <v>152</v>
      </c>
      <c r="AR18" t="s">
        <v>153</v>
      </c>
      <c r="AS18" t="s">
        <v>154</v>
      </c>
      <c r="AT18" t="s">
        <v>192</v>
      </c>
      <c r="AX18">
        <v>17359</v>
      </c>
      <c r="AZ18" t="s">
        <v>159</v>
      </c>
      <c r="BA18" t="s">
        <v>160</v>
      </c>
      <c r="BB18" t="s">
        <v>161</v>
      </c>
      <c r="BC18" t="s">
        <v>162</v>
      </c>
      <c r="BD18" t="s">
        <v>163</v>
      </c>
      <c r="BE18" t="s">
        <v>164</v>
      </c>
      <c r="BF18" t="s">
        <v>164</v>
      </c>
      <c r="BI18">
        <v>583359</v>
      </c>
      <c r="BJ18" t="s">
        <v>164</v>
      </c>
      <c r="BK18" t="s">
        <v>163</v>
      </c>
      <c r="BL18" t="s">
        <v>193</v>
      </c>
      <c r="BM18" t="s">
        <v>194</v>
      </c>
      <c r="BN18" t="s">
        <v>195</v>
      </c>
      <c r="BO18">
        <v>30015359</v>
      </c>
      <c r="BP18" t="s">
        <v>195</v>
      </c>
      <c r="BQ18" t="s">
        <v>168</v>
      </c>
      <c r="BR18" t="s">
        <v>168</v>
      </c>
      <c r="BX18">
        <v>235359</v>
      </c>
      <c r="BY18" t="s">
        <v>168</v>
      </c>
      <c r="BZ18" t="s">
        <v>169</v>
      </c>
      <c r="CA18" t="s">
        <v>169</v>
      </c>
      <c r="CF18">
        <v>4359</v>
      </c>
      <c r="CG18" t="s">
        <v>169</v>
      </c>
      <c r="CH18" t="s">
        <v>170</v>
      </c>
      <c r="CI18" t="s">
        <v>170</v>
      </c>
      <c r="CJ18" t="s">
        <v>171</v>
      </c>
      <c r="CK18" t="s">
        <v>221</v>
      </c>
      <c r="CL18" t="s">
        <v>222</v>
      </c>
      <c r="CM18" t="s">
        <v>223</v>
      </c>
      <c r="CP18">
        <v>2646359</v>
      </c>
      <c r="CQ18" t="s">
        <v>223</v>
      </c>
      <c r="CR18" t="s">
        <v>174</v>
      </c>
      <c r="CS18" t="s">
        <v>175</v>
      </c>
      <c r="CT18" t="s">
        <v>176</v>
      </c>
      <c r="CU18" t="s">
        <v>176</v>
      </c>
      <c r="CV18" t="s">
        <v>177</v>
      </c>
      <c r="CX18">
        <v>95359</v>
      </c>
      <c r="CY18" t="s">
        <v>177</v>
      </c>
      <c r="CZ18" t="s">
        <v>178</v>
      </c>
      <c r="DA18" t="s">
        <v>197</v>
      </c>
      <c r="DB18" t="s">
        <v>198</v>
      </c>
      <c r="DC18">
        <v>73000000</v>
      </c>
      <c r="DD18">
        <v>74000000</v>
      </c>
      <c r="DE18" t="s">
        <v>181</v>
      </c>
      <c r="DF18" t="s">
        <v>182</v>
      </c>
      <c r="DG18" t="s">
        <v>183</v>
      </c>
      <c r="DH18" t="s">
        <v>184</v>
      </c>
      <c r="DI18" t="s">
        <v>185</v>
      </c>
      <c r="DJ18" t="s">
        <v>186</v>
      </c>
      <c r="DK18" t="s">
        <v>171</v>
      </c>
      <c r="DL18" t="s">
        <v>171</v>
      </c>
      <c r="DM18" t="s">
        <v>187</v>
      </c>
      <c r="DN18" t="s">
        <v>188</v>
      </c>
      <c r="DO18" t="s">
        <v>188</v>
      </c>
      <c r="DP18" t="s">
        <v>188</v>
      </c>
      <c r="DQ18" t="s">
        <v>188</v>
      </c>
      <c r="DR18" t="s">
        <v>188</v>
      </c>
      <c r="DS18">
        <v>64</v>
      </c>
      <c r="DT18">
        <v>349</v>
      </c>
      <c r="DU18">
        <v>1064</v>
      </c>
      <c r="DV18">
        <v>2646</v>
      </c>
      <c r="DW18">
        <v>3</v>
      </c>
      <c r="DX18">
        <v>235</v>
      </c>
      <c r="DY18">
        <v>0</v>
      </c>
      <c r="DZ18">
        <v>1</v>
      </c>
      <c r="EA18">
        <v>72</v>
      </c>
      <c r="EB18">
        <v>75</v>
      </c>
      <c r="EC18">
        <v>76</v>
      </c>
      <c r="ED18">
        <v>95</v>
      </c>
      <c r="EE18">
        <v>4</v>
      </c>
      <c r="EF18">
        <v>0</v>
      </c>
      <c r="EG18">
        <v>0</v>
      </c>
      <c r="EH18">
        <v>0</v>
      </c>
      <c r="EI18" t="s">
        <v>189</v>
      </c>
      <c r="EJ18">
        <v>4284359</v>
      </c>
      <c r="EK18">
        <v>4298359</v>
      </c>
      <c r="EL18" t="s">
        <v>224</v>
      </c>
      <c r="EM18" t="str">
        <f>VLOOKUP(EL18,'Econ_Level_ Clean'!$A$1:$B$41,2,FALSE)</f>
        <v>CONSULTANTS</v>
      </c>
    </row>
    <row r="19" spans="1:143" x14ac:dyDescent="0.25">
      <c r="A19" t="s">
        <v>142</v>
      </c>
      <c r="B19" t="s">
        <v>143</v>
      </c>
      <c r="C19" t="s">
        <v>144</v>
      </c>
      <c r="D19" t="s">
        <v>145</v>
      </c>
      <c r="E19" t="s">
        <v>146</v>
      </c>
      <c r="F19" t="s">
        <v>147</v>
      </c>
      <c r="G19" t="s">
        <v>191</v>
      </c>
      <c r="H19" t="s">
        <v>191</v>
      </c>
      <c r="R19">
        <v>32858359</v>
      </c>
      <c r="S19" t="s">
        <v>191</v>
      </c>
      <c r="T19" t="s">
        <v>150</v>
      </c>
      <c r="U19" t="s">
        <v>151</v>
      </c>
      <c r="V19">
        <v>0</v>
      </c>
      <c r="W19">
        <v>0</v>
      </c>
      <c r="X19">
        <v>0</v>
      </c>
      <c r="Y19">
        <v>0</v>
      </c>
      <c r="Z19">
        <v>0</v>
      </c>
      <c r="AA19">
        <v>38000</v>
      </c>
      <c r="AB19">
        <v>0</v>
      </c>
      <c r="AC19" s="9">
        <v>0</v>
      </c>
      <c r="AD19">
        <v>38000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 t="s">
        <v>152</v>
      </c>
      <c r="AR19" t="s">
        <v>153</v>
      </c>
      <c r="AS19" t="s">
        <v>154</v>
      </c>
      <c r="AT19" t="s">
        <v>192</v>
      </c>
      <c r="AX19">
        <v>17359</v>
      </c>
      <c r="AZ19" t="s">
        <v>159</v>
      </c>
      <c r="BA19" t="s">
        <v>160</v>
      </c>
      <c r="BB19" t="s">
        <v>161</v>
      </c>
      <c r="BC19" t="s">
        <v>162</v>
      </c>
      <c r="BD19" t="s">
        <v>163</v>
      </c>
      <c r="BE19" t="s">
        <v>164</v>
      </c>
      <c r="BF19" t="s">
        <v>164</v>
      </c>
      <c r="BI19">
        <v>583359</v>
      </c>
      <c r="BJ19" t="s">
        <v>164</v>
      </c>
      <c r="BK19" t="s">
        <v>163</v>
      </c>
      <c r="BL19" t="s">
        <v>193</v>
      </c>
      <c r="BM19" t="s">
        <v>194</v>
      </c>
      <c r="BN19" t="s">
        <v>195</v>
      </c>
      <c r="BO19">
        <v>30015359</v>
      </c>
      <c r="BP19" t="s">
        <v>195</v>
      </c>
      <c r="BQ19" t="s">
        <v>168</v>
      </c>
      <c r="BR19" t="s">
        <v>168</v>
      </c>
      <c r="BX19">
        <v>235359</v>
      </c>
      <c r="BY19" t="s">
        <v>168</v>
      </c>
      <c r="BZ19" t="s">
        <v>169</v>
      </c>
      <c r="CA19" t="s">
        <v>169</v>
      </c>
      <c r="CF19">
        <v>4359</v>
      </c>
      <c r="CG19" t="s">
        <v>169</v>
      </c>
      <c r="CH19" t="s">
        <v>170</v>
      </c>
      <c r="CI19" t="s">
        <v>170</v>
      </c>
      <c r="CJ19" t="s">
        <v>171</v>
      </c>
      <c r="CK19" t="s">
        <v>225</v>
      </c>
      <c r="CL19" t="s">
        <v>226</v>
      </c>
      <c r="CM19" t="s">
        <v>227</v>
      </c>
      <c r="CP19">
        <v>2578359</v>
      </c>
      <c r="CQ19" t="s">
        <v>227</v>
      </c>
      <c r="CR19" t="s">
        <v>174</v>
      </c>
      <c r="CS19" t="s">
        <v>228</v>
      </c>
      <c r="CT19" t="s">
        <v>229</v>
      </c>
      <c r="CU19" t="s">
        <v>230</v>
      </c>
      <c r="CV19" t="s">
        <v>231</v>
      </c>
      <c r="CX19">
        <v>30359</v>
      </c>
      <c r="CY19" t="s">
        <v>231</v>
      </c>
      <c r="CZ19" t="s">
        <v>178</v>
      </c>
      <c r="DA19" t="s">
        <v>197</v>
      </c>
      <c r="DB19" t="s">
        <v>198</v>
      </c>
      <c r="DC19">
        <v>73000000</v>
      </c>
      <c r="DD19">
        <v>74000000</v>
      </c>
      <c r="DE19" t="s">
        <v>181</v>
      </c>
      <c r="DF19" t="s">
        <v>182</v>
      </c>
      <c r="DG19" t="s">
        <v>183</v>
      </c>
      <c r="DH19" t="s">
        <v>184</v>
      </c>
      <c r="DI19" t="s">
        <v>185</v>
      </c>
      <c r="DJ19" t="s">
        <v>186</v>
      </c>
      <c r="DK19" t="s">
        <v>171</v>
      </c>
      <c r="DL19" t="s">
        <v>171</v>
      </c>
      <c r="DM19" t="s">
        <v>187</v>
      </c>
      <c r="DN19" t="s">
        <v>188</v>
      </c>
      <c r="DO19" t="s">
        <v>188</v>
      </c>
      <c r="DP19" t="s">
        <v>188</v>
      </c>
      <c r="DQ19" t="s">
        <v>188</v>
      </c>
      <c r="DR19" t="s">
        <v>188</v>
      </c>
      <c r="DS19">
        <v>64</v>
      </c>
      <c r="DT19">
        <v>353</v>
      </c>
      <c r="DU19">
        <v>1037</v>
      </c>
      <c r="DV19">
        <v>2578</v>
      </c>
      <c r="DW19">
        <v>3</v>
      </c>
      <c r="DX19">
        <v>235</v>
      </c>
      <c r="DY19">
        <v>0</v>
      </c>
      <c r="DZ19">
        <v>1</v>
      </c>
      <c r="EA19">
        <v>4</v>
      </c>
      <c r="EB19">
        <v>17</v>
      </c>
      <c r="EC19">
        <v>18</v>
      </c>
      <c r="ED19">
        <v>30</v>
      </c>
      <c r="EE19">
        <v>4</v>
      </c>
      <c r="EF19">
        <v>0</v>
      </c>
      <c r="EG19">
        <v>0</v>
      </c>
      <c r="EH19">
        <v>0</v>
      </c>
      <c r="EI19" t="s">
        <v>189</v>
      </c>
      <c r="EJ19">
        <v>4284359</v>
      </c>
      <c r="EK19">
        <v>4298359</v>
      </c>
      <c r="EL19" t="s">
        <v>225</v>
      </c>
      <c r="EM19" t="str">
        <f>VLOOKUP(EL19,'Econ_Level_ Clean'!$A$1:$B$41,2,FALSE)</f>
        <v>CONTRACTORS</v>
      </c>
    </row>
    <row r="20" spans="1:143" x14ac:dyDescent="0.25">
      <c r="A20" t="s">
        <v>142</v>
      </c>
      <c r="B20" t="s">
        <v>143</v>
      </c>
      <c r="C20" t="s">
        <v>144</v>
      </c>
      <c r="D20" t="s">
        <v>145</v>
      </c>
      <c r="E20" t="s">
        <v>146</v>
      </c>
      <c r="F20" t="s">
        <v>147</v>
      </c>
      <c r="G20" t="s">
        <v>191</v>
      </c>
      <c r="H20" t="s">
        <v>191</v>
      </c>
      <c r="R20">
        <v>32858359</v>
      </c>
      <c r="S20" t="s">
        <v>191</v>
      </c>
      <c r="T20" t="s">
        <v>150</v>
      </c>
      <c r="U20" t="s">
        <v>151</v>
      </c>
      <c r="V20">
        <v>66353.7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 s="9">
        <v>66353.7</v>
      </c>
      <c r="AD20">
        <v>-66353.7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66353.7</v>
      </c>
      <c r="AN20">
        <v>0</v>
      </c>
      <c r="AO20">
        <v>0</v>
      </c>
      <c r="AP20">
        <v>0</v>
      </c>
      <c r="AQ20" t="s">
        <v>152</v>
      </c>
      <c r="AR20" t="s">
        <v>153</v>
      </c>
      <c r="AS20" t="s">
        <v>154</v>
      </c>
      <c r="AT20" t="s">
        <v>192</v>
      </c>
      <c r="AX20">
        <v>17359</v>
      </c>
      <c r="AZ20" t="s">
        <v>159</v>
      </c>
      <c r="BA20" t="s">
        <v>160</v>
      </c>
      <c r="BB20" t="s">
        <v>161</v>
      </c>
      <c r="BC20" t="s">
        <v>162</v>
      </c>
      <c r="BD20" t="s">
        <v>163</v>
      </c>
      <c r="BE20" t="s">
        <v>164</v>
      </c>
      <c r="BF20" t="s">
        <v>164</v>
      </c>
      <c r="BI20">
        <v>583359</v>
      </c>
      <c r="BJ20" t="s">
        <v>164</v>
      </c>
      <c r="BK20" t="s">
        <v>163</v>
      </c>
      <c r="BL20" t="s">
        <v>193</v>
      </c>
      <c r="BM20" t="s">
        <v>194</v>
      </c>
      <c r="BN20" t="s">
        <v>195</v>
      </c>
      <c r="BO20">
        <v>30015359</v>
      </c>
      <c r="BP20" t="s">
        <v>195</v>
      </c>
      <c r="BQ20" t="s">
        <v>232</v>
      </c>
      <c r="BR20" t="s">
        <v>233</v>
      </c>
      <c r="BS20" t="s">
        <v>234</v>
      </c>
      <c r="BT20" t="s">
        <v>235</v>
      </c>
      <c r="BU20" t="s">
        <v>235</v>
      </c>
      <c r="BX20">
        <v>30049359</v>
      </c>
      <c r="BY20" t="s">
        <v>235</v>
      </c>
      <c r="BZ20" t="s">
        <v>169</v>
      </c>
      <c r="CA20" t="s">
        <v>169</v>
      </c>
      <c r="CF20">
        <v>4359</v>
      </c>
      <c r="CG20" t="s">
        <v>169</v>
      </c>
      <c r="CH20" t="s">
        <v>170</v>
      </c>
      <c r="CI20" t="s">
        <v>170</v>
      </c>
      <c r="CJ20" t="s">
        <v>171</v>
      </c>
      <c r="CK20" t="s">
        <v>225</v>
      </c>
      <c r="CL20" t="s">
        <v>226</v>
      </c>
      <c r="CM20" t="s">
        <v>227</v>
      </c>
      <c r="CP20">
        <v>2578359</v>
      </c>
      <c r="CQ20" t="s">
        <v>227</v>
      </c>
      <c r="CR20" t="s">
        <v>174</v>
      </c>
      <c r="CS20" t="s">
        <v>228</v>
      </c>
      <c r="CT20" t="s">
        <v>229</v>
      </c>
      <c r="CU20" t="s">
        <v>230</v>
      </c>
      <c r="CV20" t="s">
        <v>231</v>
      </c>
      <c r="CX20">
        <v>30359</v>
      </c>
      <c r="CY20" t="s">
        <v>231</v>
      </c>
      <c r="CZ20" t="s">
        <v>178</v>
      </c>
      <c r="DA20" t="s">
        <v>197</v>
      </c>
      <c r="DB20" t="s">
        <v>198</v>
      </c>
      <c r="DC20">
        <v>73000000</v>
      </c>
      <c r="DD20">
        <v>74000000</v>
      </c>
      <c r="DE20" t="s">
        <v>181</v>
      </c>
      <c r="DF20" t="s">
        <v>182</v>
      </c>
      <c r="DG20" t="s">
        <v>183</v>
      </c>
      <c r="DH20" t="s">
        <v>184</v>
      </c>
      <c r="DI20" t="s">
        <v>185</v>
      </c>
      <c r="DJ20" t="s">
        <v>186</v>
      </c>
      <c r="DK20" t="s">
        <v>171</v>
      </c>
      <c r="DL20" t="s">
        <v>171</v>
      </c>
      <c r="DM20" t="s">
        <v>187</v>
      </c>
      <c r="DN20" t="s">
        <v>188</v>
      </c>
      <c r="DO20" t="s">
        <v>188</v>
      </c>
      <c r="DP20" t="s">
        <v>188</v>
      </c>
      <c r="DQ20" t="s">
        <v>188</v>
      </c>
      <c r="DR20" t="s">
        <v>188</v>
      </c>
      <c r="DS20">
        <v>64</v>
      </c>
      <c r="DT20">
        <v>353</v>
      </c>
      <c r="DU20">
        <v>1037</v>
      </c>
      <c r="DV20">
        <v>2578</v>
      </c>
      <c r="DW20">
        <v>1</v>
      </c>
      <c r="DX20">
        <v>6</v>
      </c>
      <c r="DY20">
        <v>66</v>
      </c>
      <c r="DZ20">
        <v>1</v>
      </c>
      <c r="EA20">
        <v>4</v>
      </c>
      <c r="EB20">
        <v>17</v>
      </c>
      <c r="EC20">
        <v>18</v>
      </c>
      <c r="ED20">
        <v>30</v>
      </c>
      <c r="EE20">
        <v>4</v>
      </c>
      <c r="EF20">
        <v>0</v>
      </c>
      <c r="EG20">
        <v>0</v>
      </c>
      <c r="EH20">
        <v>0</v>
      </c>
      <c r="EI20" t="s">
        <v>189</v>
      </c>
      <c r="EJ20">
        <v>4284359</v>
      </c>
      <c r="EK20">
        <v>4298359</v>
      </c>
      <c r="EL20" t="s">
        <v>225</v>
      </c>
      <c r="EM20" t="str">
        <f>VLOOKUP(EL20,'Econ_Level_ Clean'!$A$1:$B$41,2,FALSE)</f>
        <v>CONTRACTORS</v>
      </c>
    </row>
    <row r="21" spans="1:143" x14ac:dyDescent="0.25">
      <c r="A21" t="s">
        <v>142</v>
      </c>
      <c r="B21" t="s">
        <v>143</v>
      </c>
      <c r="C21" t="s">
        <v>144</v>
      </c>
      <c r="D21" t="s">
        <v>145</v>
      </c>
      <c r="E21" t="s">
        <v>146</v>
      </c>
      <c r="F21" t="s">
        <v>147</v>
      </c>
      <c r="G21" t="s">
        <v>148</v>
      </c>
      <c r="H21" t="s">
        <v>148</v>
      </c>
      <c r="I21" t="s">
        <v>149</v>
      </c>
      <c r="R21">
        <v>32887359</v>
      </c>
      <c r="S21" t="s">
        <v>149</v>
      </c>
      <c r="T21" t="s">
        <v>150</v>
      </c>
      <c r="U21" t="s">
        <v>151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11863.16</v>
      </c>
      <c r="AC21" s="9">
        <v>0</v>
      </c>
      <c r="AD21">
        <v>-11863.16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 t="s">
        <v>152</v>
      </c>
      <c r="AR21" t="s">
        <v>153</v>
      </c>
      <c r="AS21" t="s">
        <v>154</v>
      </c>
      <c r="AT21" t="s">
        <v>192</v>
      </c>
      <c r="AX21">
        <v>17359</v>
      </c>
      <c r="AZ21" t="s">
        <v>159</v>
      </c>
      <c r="BA21" t="s">
        <v>160</v>
      </c>
      <c r="BB21" t="s">
        <v>200</v>
      </c>
      <c r="BC21" t="s">
        <v>201</v>
      </c>
      <c r="BI21">
        <v>341359</v>
      </c>
      <c r="BJ21" t="s">
        <v>201</v>
      </c>
      <c r="BK21" t="s">
        <v>163</v>
      </c>
      <c r="BL21" t="s">
        <v>193</v>
      </c>
      <c r="BM21" t="s">
        <v>194</v>
      </c>
      <c r="BN21" t="s">
        <v>195</v>
      </c>
      <c r="BO21">
        <v>30015359</v>
      </c>
      <c r="BP21" t="s">
        <v>195</v>
      </c>
      <c r="BQ21" t="s">
        <v>168</v>
      </c>
      <c r="BR21" t="s">
        <v>168</v>
      </c>
      <c r="BX21">
        <v>235359</v>
      </c>
      <c r="BY21" t="s">
        <v>168</v>
      </c>
      <c r="BZ21" t="s">
        <v>169</v>
      </c>
      <c r="CA21" t="s">
        <v>169</v>
      </c>
      <c r="CF21">
        <v>4359</v>
      </c>
      <c r="CG21" t="s">
        <v>169</v>
      </c>
      <c r="CH21" t="s">
        <v>170</v>
      </c>
      <c r="CI21" t="s">
        <v>170</v>
      </c>
      <c r="CJ21" t="s">
        <v>171</v>
      </c>
      <c r="CK21" t="s">
        <v>225</v>
      </c>
      <c r="CL21" t="s">
        <v>226</v>
      </c>
      <c r="CM21" t="s">
        <v>227</v>
      </c>
      <c r="CP21">
        <v>2578359</v>
      </c>
      <c r="CQ21" t="s">
        <v>227</v>
      </c>
      <c r="CR21" t="s">
        <v>174</v>
      </c>
      <c r="CS21" t="s">
        <v>228</v>
      </c>
      <c r="CT21" t="s">
        <v>229</v>
      </c>
      <c r="CU21" t="s">
        <v>230</v>
      </c>
      <c r="CV21" t="s">
        <v>231</v>
      </c>
      <c r="CX21">
        <v>30359</v>
      </c>
      <c r="CY21" t="s">
        <v>231</v>
      </c>
      <c r="CZ21" t="s">
        <v>178</v>
      </c>
      <c r="DA21" t="s">
        <v>197</v>
      </c>
      <c r="DB21" t="s">
        <v>198</v>
      </c>
      <c r="DC21">
        <v>73000000</v>
      </c>
      <c r="DD21">
        <v>74000000</v>
      </c>
      <c r="DE21" t="s">
        <v>181</v>
      </c>
      <c r="DF21" t="s">
        <v>182</v>
      </c>
      <c r="DG21" t="s">
        <v>183</v>
      </c>
      <c r="DH21" t="s">
        <v>184</v>
      </c>
      <c r="DI21" t="s">
        <v>185</v>
      </c>
      <c r="DJ21" t="s">
        <v>186</v>
      </c>
      <c r="DK21" t="s">
        <v>171</v>
      </c>
      <c r="DL21" t="s">
        <v>171</v>
      </c>
      <c r="DM21" t="s">
        <v>187</v>
      </c>
      <c r="DN21" t="s">
        <v>188</v>
      </c>
      <c r="DO21" t="s">
        <v>188</v>
      </c>
      <c r="DP21" t="s">
        <v>188</v>
      </c>
      <c r="DQ21" t="s">
        <v>188</v>
      </c>
      <c r="DR21" t="s">
        <v>188</v>
      </c>
      <c r="DS21">
        <v>64</v>
      </c>
      <c r="DT21">
        <v>353</v>
      </c>
      <c r="DU21">
        <v>1037</v>
      </c>
      <c r="DV21">
        <v>2578</v>
      </c>
      <c r="DW21">
        <v>3</v>
      </c>
      <c r="DX21">
        <v>235</v>
      </c>
      <c r="DY21">
        <v>0</v>
      </c>
      <c r="DZ21">
        <v>1</v>
      </c>
      <c r="EA21">
        <v>4</v>
      </c>
      <c r="EB21">
        <v>17</v>
      </c>
      <c r="EC21">
        <v>18</v>
      </c>
      <c r="ED21">
        <v>30</v>
      </c>
      <c r="EE21">
        <v>4</v>
      </c>
      <c r="EF21">
        <v>0</v>
      </c>
      <c r="EG21">
        <v>0</v>
      </c>
      <c r="EH21">
        <v>0</v>
      </c>
      <c r="EI21" t="s">
        <v>189</v>
      </c>
      <c r="EJ21">
        <v>4284359</v>
      </c>
      <c r="EK21">
        <v>4298359</v>
      </c>
      <c r="EL21" t="s">
        <v>225</v>
      </c>
      <c r="EM21" t="str">
        <f>VLOOKUP(EL21,'Econ_Level_ Clean'!$A$1:$B$41,2,FALSE)</f>
        <v>CONTRACTORS</v>
      </c>
    </row>
    <row r="22" spans="1:143" x14ac:dyDescent="0.25">
      <c r="A22" t="s">
        <v>142</v>
      </c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148</v>
      </c>
      <c r="I22" t="s">
        <v>149</v>
      </c>
      <c r="R22">
        <v>32887359</v>
      </c>
      <c r="S22" t="s">
        <v>149</v>
      </c>
      <c r="T22" t="s">
        <v>150</v>
      </c>
      <c r="U22" t="s">
        <v>151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22264.06</v>
      </c>
      <c r="AC22" s="9">
        <v>0</v>
      </c>
      <c r="AD22">
        <v>-22264.06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 t="s">
        <v>152</v>
      </c>
      <c r="AR22" t="s">
        <v>153</v>
      </c>
      <c r="AS22" t="s">
        <v>154</v>
      </c>
      <c r="AT22" t="s">
        <v>192</v>
      </c>
      <c r="AX22">
        <v>17359</v>
      </c>
      <c r="AZ22" t="s">
        <v>159</v>
      </c>
      <c r="BA22" t="s">
        <v>160</v>
      </c>
      <c r="BB22" t="s">
        <v>200</v>
      </c>
      <c r="BC22" t="s">
        <v>201</v>
      </c>
      <c r="BI22">
        <v>341359</v>
      </c>
      <c r="BJ22" t="s">
        <v>201</v>
      </c>
      <c r="BK22" t="s">
        <v>163</v>
      </c>
      <c r="BL22" t="s">
        <v>193</v>
      </c>
      <c r="BM22" t="s">
        <v>194</v>
      </c>
      <c r="BN22" t="s">
        <v>195</v>
      </c>
      <c r="BO22">
        <v>30015359</v>
      </c>
      <c r="BP22" t="s">
        <v>195</v>
      </c>
      <c r="BQ22" t="s">
        <v>232</v>
      </c>
      <c r="BR22" t="s">
        <v>233</v>
      </c>
      <c r="BS22" t="s">
        <v>234</v>
      </c>
      <c r="BT22" t="s">
        <v>235</v>
      </c>
      <c r="BU22" t="s">
        <v>235</v>
      </c>
      <c r="BX22">
        <v>30049359</v>
      </c>
      <c r="BY22" t="s">
        <v>235</v>
      </c>
      <c r="BZ22" t="s">
        <v>169</v>
      </c>
      <c r="CA22" t="s">
        <v>169</v>
      </c>
      <c r="CF22">
        <v>4359</v>
      </c>
      <c r="CG22" t="s">
        <v>169</v>
      </c>
      <c r="CH22" t="s">
        <v>170</v>
      </c>
      <c r="CI22" t="s">
        <v>170</v>
      </c>
      <c r="CJ22" t="s">
        <v>171</v>
      </c>
      <c r="CK22" t="s">
        <v>225</v>
      </c>
      <c r="CL22" t="s">
        <v>226</v>
      </c>
      <c r="CM22" t="s">
        <v>227</v>
      </c>
      <c r="CP22">
        <v>2578359</v>
      </c>
      <c r="CQ22" t="s">
        <v>227</v>
      </c>
      <c r="CR22" t="s">
        <v>174</v>
      </c>
      <c r="CS22" t="s">
        <v>228</v>
      </c>
      <c r="CT22" t="s">
        <v>229</v>
      </c>
      <c r="CU22" t="s">
        <v>230</v>
      </c>
      <c r="CV22" t="s">
        <v>231</v>
      </c>
      <c r="CX22">
        <v>30359</v>
      </c>
      <c r="CY22" t="s">
        <v>231</v>
      </c>
      <c r="CZ22" t="s">
        <v>178</v>
      </c>
      <c r="DA22" t="s">
        <v>197</v>
      </c>
      <c r="DB22" t="s">
        <v>198</v>
      </c>
      <c r="DC22">
        <v>73000000</v>
      </c>
      <c r="DD22">
        <v>74000000</v>
      </c>
      <c r="DE22" t="s">
        <v>181</v>
      </c>
      <c r="DF22" t="s">
        <v>182</v>
      </c>
      <c r="DG22" t="s">
        <v>183</v>
      </c>
      <c r="DH22" t="s">
        <v>184</v>
      </c>
      <c r="DI22" t="s">
        <v>185</v>
      </c>
      <c r="DJ22" t="s">
        <v>186</v>
      </c>
      <c r="DK22" t="s">
        <v>171</v>
      </c>
      <c r="DL22" t="s">
        <v>171</v>
      </c>
      <c r="DM22" t="s">
        <v>187</v>
      </c>
      <c r="DN22" t="s">
        <v>188</v>
      </c>
      <c r="DO22" t="s">
        <v>188</v>
      </c>
      <c r="DP22" t="s">
        <v>188</v>
      </c>
      <c r="DQ22" t="s">
        <v>188</v>
      </c>
      <c r="DR22" t="s">
        <v>188</v>
      </c>
      <c r="DS22">
        <v>64</v>
      </c>
      <c r="DT22">
        <v>353</v>
      </c>
      <c r="DU22">
        <v>1037</v>
      </c>
      <c r="DV22">
        <v>2578</v>
      </c>
      <c r="DW22">
        <v>1</v>
      </c>
      <c r="DX22">
        <v>6</v>
      </c>
      <c r="DY22">
        <v>66</v>
      </c>
      <c r="DZ22">
        <v>1</v>
      </c>
      <c r="EA22">
        <v>4</v>
      </c>
      <c r="EB22">
        <v>17</v>
      </c>
      <c r="EC22">
        <v>18</v>
      </c>
      <c r="ED22">
        <v>30</v>
      </c>
      <c r="EE22">
        <v>4</v>
      </c>
      <c r="EF22">
        <v>0</v>
      </c>
      <c r="EG22">
        <v>0</v>
      </c>
      <c r="EH22">
        <v>0</v>
      </c>
      <c r="EI22" t="s">
        <v>189</v>
      </c>
      <c r="EJ22">
        <v>4284359</v>
      </c>
      <c r="EK22">
        <v>4298359</v>
      </c>
      <c r="EL22" t="s">
        <v>225</v>
      </c>
      <c r="EM22" t="str">
        <f>VLOOKUP(EL22,'Econ_Level_ Clean'!$A$1:$B$41,2,FALSE)</f>
        <v>CONTRACTORS</v>
      </c>
    </row>
    <row r="23" spans="1:143" x14ac:dyDescent="0.25">
      <c r="A23" t="s">
        <v>142</v>
      </c>
      <c r="B23" t="s">
        <v>143</v>
      </c>
      <c r="C23" t="s">
        <v>144</v>
      </c>
      <c r="D23" t="s">
        <v>145</v>
      </c>
      <c r="E23" t="s">
        <v>146</v>
      </c>
      <c r="F23" t="s">
        <v>147</v>
      </c>
      <c r="G23" t="s">
        <v>191</v>
      </c>
      <c r="H23" t="s">
        <v>191</v>
      </c>
      <c r="R23">
        <v>32858359</v>
      </c>
      <c r="S23" t="s">
        <v>191</v>
      </c>
      <c r="T23" t="s">
        <v>150</v>
      </c>
      <c r="U23" t="s">
        <v>151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19031.95</v>
      </c>
      <c r="AC23" s="9">
        <v>0</v>
      </c>
      <c r="AD23">
        <v>-19031.95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 t="s">
        <v>152</v>
      </c>
      <c r="AR23" t="s">
        <v>153</v>
      </c>
      <c r="AS23" t="s">
        <v>154</v>
      </c>
      <c r="AT23" t="s">
        <v>192</v>
      </c>
      <c r="AX23">
        <v>17359</v>
      </c>
      <c r="AZ23" t="s">
        <v>159</v>
      </c>
      <c r="BA23" t="s">
        <v>160</v>
      </c>
      <c r="BB23" t="s">
        <v>200</v>
      </c>
      <c r="BC23" t="s">
        <v>201</v>
      </c>
      <c r="BI23">
        <v>341359</v>
      </c>
      <c r="BJ23" t="s">
        <v>201</v>
      </c>
      <c r="BK23" t="s">
        <v>163</v>
      </c>
      <c r="BL23" t="s">
        <v>193</v>
      </c>
      <c r="BM23" t="s">
        <v>194</v>
      </c>
      <c r="BN23" t="s">
        <v>195</v>
      </c>
      <c r="BO23">
        <v>30015359</v>
      </c>
      <c r="BP23" t="s">
        <v>195</v>
      </c>
      <c r="BQ23" t="s">
        <v>168</v>
      </c>
      <c r="BR23" t="s">
        <v>168</v>
      </c>
      <c r="BX23">
        <v>235359</v>
      </c>
      <c r="BY23" t="s">
        <v>168</v>
      </c>
      <c r="BZ23" t="s">
        <v>169</v>
      </c>
      <c r="CA23" t="s">
        <v>169</v>
      </c>
      <c r="CF23">
        <v>4359</v>
      </c>
      <c r="CG23" t="s">
        <v>169</v>
      </c>
      <c r="CH23" t="s">
        <v>170</v>
      </c>
      <c r="CI23" t="s">
        <v>170</v>
      </c>
      <c r="CJ23" t="s">
        <v>171</v>
      </c>
      <c r="CK23" t="s">
        <v>225</v>
      </c>
      <c r="CL23" t="s">
        <v>236</v>
      </c>
      <c r="CM23" t="s">
        <v>237</v>
      </c>
      <c r="CP23">
        <v>2551359</v>
      </c>
      <c r="CQ23" t="s">
        <v>237</v>
      </c>
      <c r="CR23" t="s">
        <v>174</v>
      </c>
      <c r="CS23" t="s">
        <v>175</v>
      </c>
      <c r="CT23" t="s">
        <v>176</v>
      </c>
      <c r="CU23" t="s">
        <v>238</v>
      </c>
      <c r="CV23" t="s">
        <v>239</v>
      </c>
      <c r="CX23">
        <v>96359</v>
      </c>
      <c r="CY23" t="s">
        <v>239</v>
      </c>
      <c r="CZ23" t="s">
        <v>178</v>
      </c>
      <c r="DA23" t="s">
        <v>197</v>
      </c>
      <c r="DB23" t="s">
        <v>198</v>
      </c>
      <c r="DC23">
        <v>73000000</v>
      </c>
      <c r="DD23">
        <v>74000000</v>
      </c>
      <c r="DE23" t="s">
        <v>181</v>
      </c>
      <c r="DF23" t="s">
        <v>182</v>
      </c>
      <c r="DG23" t="s">
        <v>183</v>
      </c>
      <c r="DH23" t="s">
        <v>184</v>
      </c>
      <c r="DI23" t="s">
        <v>185</v>
      </c>
      <c r="DJ23" t="s">
        <v>186</v>
      </c>
      <c r="DK23" t="s">
        <v>171</v>
      </c>
      <c r="DL23" t="e">
        <v>#N/A</v>
      </c>
      <c r="DM23" t="s">
        <v>187</v>
      </c>
      <c r="DN23" t="s">
        <v>188</v>
      </c>
      <c r="DO23" t="s">
        <v>188</v>
      </c>
      <c r="DP23" t="s">
        <v>188</v>
      </c>
      <c r="DQ23" t="s">
        <v>188</v>
      </c>
      <c r="DR23" t="s">
        <v>188</v>
      </c>
      <c r="DS23">
        <v>64</v>
      </c>
      <c r="DT23">
        <v>353</v>
      </c>
      <c r="DU23">
        <v>1028</v>
      </c>
      <c r="DV23">
        <v>2551</v>
      </c>
      <c r="DW23">
        <v>3</v>
      </c>
      <c r="DX23">
        <v>235</v>
      </c>
      <c r="DY23">
        <v>0</v>
      </c>
      <c r="DZ23">
        <v>1</v>
      </c>
      <c r="EA23">
        <v>72</v>
      </c>
      <c r="EB23">
        <v>75</v>
      </c>
      <c r="EC23">
        <v>77</v>
      </c>
      <c r="ED23">
        <v>96</v>
      </c>
      <c r="EE23">
        <v>4</v>
      </c>
      <c r="EF23">
        <v>0</v>
      </c>
      <c r="EG23">
        <v>0</v>
      </c>
      <c r="EH23">
        <v>0</v>
      </c>
      <c r="EI23" t="s">
        <v>189</v>
      </c>
      <c r="EJ23">
        <v>4284359</v>
      </c>
      <c r="EK23">
        <v>4298359</v>
      </c>
      <c r="EL23" t="s">
        <v>225</v>
      </c>
      <c r="EM23" t="str">
        <f>VLOOKUP(EL23,'Econ_Level_ Clean'!$A$1:$B$41,2,FALSE)</f>
        <v>CONTRACTORS</v>
      </c>
    </row>
    <row r="24" spans="1:143" x14ac:dyDescent="0.25">
      <c r="A24" t="s">
        <v>142</v>
      </c>
      <c r="B24" t="s">
        <v>143</v>
      </c>
      <c r="C24" t="s">
        <v>144</v>
      </c>
      <c r="D24" t="s">
        <v>145</v>
      </c>
      <c r="E24" t="s">
        <v>146</v>
      </c>
      <c r="F24" t="s">
        <v>147</v>
      </c>
      <c r="G24" t="s">
        <v>191</v>
      </c>
      <c r="H24" t="s">
        <v>191</v>
      </c>
      <c r="R24">
        <v>32858359</v>
      </c>
      <c r="S24" t="s">
        <v>191</v>
      </c>
      <c r="T24" t="s">
        <v>150</v>
      </c>
      <c r="U24" t="s">
        <v>151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6376.38</v>
      </c>
      <c r="AC24" s="9">
        <v>0</v>
      </c>
      <c r="AD24">
        <v>-6376.38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 t="s">
        <v>152</v>
      </c>
      <c r="AR24" t="s">
        <v>153</v>
      </c>
      <c r="AS24" t="s">
        <v>154</v>
      </c>
      <c r="AT24" t="s">
        <v>192</v>
      </c>
      <c r="AX24">
        <v>17359</v>
      </c>
      <c r="AZ24" t="s">
        <v>159</v>
      </c>
      <c r="BA24" t="s">
        <v>160</v>
      </c>
      <c r="BB24" t="s">
        <v>200</v>
      </c>
      <c r="BC24" t="s">
        <v>201</v>
      </c>
      <c r="BI24">
        <v>341359</v>
      </c>
      <c r="BJ24" t="s">
        <v>201</v>
      </c>
      <c r="BK24" t="s">
        <v>163</v>
      </c>
      <c r="BL24" t="s">
        <v>193</v>
      </c>
      <c r="BM24" t="s">
        <v>194</v>
      </c>
      <c r="BN24" t="s">
        <v>195</v>
      </c>
      <c r="BO24">
        <v>30015359</v>
      </c>
      <c r="BP24" t="s">
        <v>195</v>
      </c>
      <c r="BQ24" t="s">
        <v>232</v>
      </c>
      <c r="BR24" t="s">
        <v>233</v>
      </c>
      <c r="BS24" t="s">
        <v>234</v>
      </c>
      <c r="BT24" t="s">
        <v>235</v>
      </c>
      <c r="BU24" t="s">
        <v>235</v>
      </c>
      <c r="BX24">
        <v>30049359</v>
      </c>
      <c r="BY24" t="s">
        <v>235</v>
      </c>
      <c r="BZ24" t="s">
        <v>169</v>
      </c>
      <c r="CA24" t="s">
        <v>169</v>
      </c>
      <c r="CF24">
        <v>4359</v>
      </c>
      <c r="CG24" t="s">
        <v>169</v>
      </c>
      <c r="CH24" t="s">
        <v>170</v>
      </c>
      <c r="CI24" t="s">
        <v>170</v>
      </c>
      <c r="CJ24" t="s">
        <v>171</v>
      </c>
      <c r="CK24" t="s">
        <v>225</v>
      </c>
      <c r="CL24" t="s">
        <v>236</v>
      </c>
      <c r="CM24" t="s">
        <v>237</v>
      </c>
      <c r="CP24">
        <v>2551359</v>
      </c>
      <c r="CQ24" t="s">
        <v>237</v>
      </c>
      <c r="CR24" t="s">
        <v>174</v>
      </c>
      <c r="CS24" t="s">
        <v>175</v>
      </c>
      <c r="CT24" t="s">
        <v>176</v>
      </c>
      <c r="CU24" t="s">
        <v>238</v>
      </c>
      <c r="CV24" t="s">
        <v>239</v>
      </c>
      <c r="CX24">
        <v>96359</v>
      </c>
      <c r="CY24" t="s">
        <v>239</v>
      </c>
      <c r="CZ24" t="s">
        <v>178</v>
      </c>
      <c r="DA24" t="s">
        <v>197</v>
      </c>
      <c r="DB24" t="s">
        <v>198</v>
      </c>
      <c r="DC24">
        <v>73000000</v>
      </c>
      <c r="DD24">
        <v>74000000</v>
      </c>
      <c r="DE24" t="s">
        <v>181</v>
      </c>
      <c r="DF24" t="s">
        <v>182</v>
      </c>
      <c r="DG24" t="s">
        <v>183</v>
      </c>
      <c r="DH24" t="s">
        <v>184</v>
      </c>
      <c r="DI24" t="s">
        <v>185</v>
      </c>
      <c r="DJ24" t="s">
        <v>186</v>
      </c>
      <c r="DK24" t="s">
        <v>171</v>
      </c>
      <c r="DL24" t="s">
        <v>171</v>
      </c>
      <c r="DM24" t="s">
        <v>187</v>
      </c>
      <c r="DN24" t="s">
        <v>188</v>
      </c>
      <c r="DO24" t="s">
        <v>188</v>
      </c>
      <c r="DP24" t="s">
        <v>188</v>
      </c>
      <c r="DQ24" t="s">
        <v>188</v>
      </c>
      <c r="DR24" t="s">
        <v>188</v>
      </c>
      <c r="DS24">
        <v>64</v>
      </c>
      <c r="DT24">
        <v>353</v>
      </c>
      <c r="DU24">
        <v>1028</v>
      </c>
      <c r="DV24">
        <v>2551</v>
      </c>
      <c r="DW24">
        <v>1</v>
      </c>
      <c r="DX24">
        <v>6</v>
      </c>
      <c r="DY24">
        <v>66</v>
      </c>
      <c r="DZ24">
        <v>1</v>
      </c>
      <c r="EA24">
        <v>72</v>
      </c>
      <c r="EB24">
        <v>75</v>
      </c>
      <c r="EC24">
        <v>77</v>
      </c>
      <c r="ED24">
        <v>96</v>
      </c>
      <c r="EE24">
        <v>4</v>
      </c>
      <c r="EF24">
        <v>0</v>
      </c>
      <c r="EG24">
        <v>0</v>
      </c>
      <c r="EH24">
        <v>0</v>
      </c>
      <c r="EI24" t="s">
        <v>189</v>
      </c>
      <c r="EJ24">
        <v>4284359</v>
      </c>
      <c r="EK24">
        <v>4298359</v>
      </c>
      <c r="EL24" t="s">
        <v>225</v>
      </c>
      <c r="EM24" t="str">
        <f>VLOOKUP(EL24,'Econ_Level_ Clean'!$A$1:$B$41,2,FALSE)</f>
        <v>CONTRACTORS</v>
      </c>
    </row>
    <row r="25" spans="1:143" x14ac:dyDescent="0.25">
      <c r="A25" t="s">
        <v>142</v>
      </c>
      <c r="B25" t="s">
        <v>143</v>
      </c>
      <c r="C25" t="s">
        <v>144</v>
      </c>
      <c r="D25" t="s">
        <v>145</v>
      </c>
      <c r="E25" t="s">
        <v>146</v>
      </c>
      <c r="F25" t="s">
        <v>147</v>
      </c>
      <c r="G25" t="s">
        <v>191</v>
      </c>
      <c r="H25" t="s">
        <v>191</v>
      </c>
      <c r="R25">
        <v>32858359</v>
      </c>
      <c r="S25" t="s">
        <v>191</v>
      </c>
      <c r="T25" t="s">
        <v>150</v>
      </c>
      <c r="U25" t="s">
        <v>151</v>
      </c>
      <c r="V25">
        <v>1835.4</v>
      </c>
      <c r="W25">
        <v>0</v>
      </c>
      <c r="X25">
        <v>0</v>
      </c>
      <c r="Y25">
        <v>0</v>
      </c>
      <c r="Z25">
        <v>0</v>
      </c>
      <c r="AA25">
        <v>150000</v>
      </c>
      <c r="AB25">
        <v>0</v>
      </c>
      <c r="AC25" s="9">
        <v>1835.4</v>
      </c>
      <c r="AD25">
        <v>148164.6</v>
      </c>
      <c r="AE25">
        <v>0</v>
      </c>
      <c r="AF25">
        <v>0</v>
      </c>
      <c r="AG25">
        <v>0</v>
      </c>
      <c r="AH25">
        <v>1835.4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 t="s">
        <v>152</v>
      </c>
      <c r="AR25" t="s">
        <v>153</v>
      </c>
      <c r="AS25" t="s">
        <v>154</v>
      </c>
      <c r="AT25" t="s">
        <v>192</v>
      </c>
      <c r="AX25">
        <v>17359</v>
      </c>
      <c r="AZ25" t="s">
        <v>159</v>
      </c>
      <c r="BA25" t="s">
        <v>160</v>
      </c>
      <c r="BB25" t="s">
        <v>161</v>
      </c>
      <c r="BC25" t="s">
        <v>162</v>
      </c>
      <c r="BD25" t="s">
        <v>163</v>
      </c>
      <c r="BE25" t="s">
        <v>164</v>
      </c>
      <c r="BF25" t="s">
        <v>164</v>
      </c>
      <c r="BI25">
        <v>583359</v>
      </c>
      <c r="BJ25" t="s">
        <v>164</v>
      </c>
      <c r="BK25" t="s">
        <v>163</v>
      </c>
      <c r="BL25" t="s">
        <v>193</v>
      </c>
      <c r="BM25" t="s">
        <v>194</v>
      </c>
      <c r="BN25" t="s">
        <v>195</v>
      </c>
      <c r="BO25">
        <v>30015359</v>
      </c>
      <c r="BP25" t="s">
        <v>195</v>
      </c>
      <c r="BQ25" t="s">
        <v>168</v>
      </c>
      <c r="BR25" t="s">
        <v>168</v>
      </c>
      <c r="BX25">
        <v>235359</v>
      </c>
      <c r="BY25" t="s">
        <v>168</v>
      </c>
      <c r="BZ25" t="s">
        <v>169</v>
      </c>
      <c r="CA25" t="s">
        <v>169</v>
      </c>
      <c r="CF25">
        <v>4359</v>
      </c>
      <c r="CG25" t="s">
        <v>169</v>
      </c>
      <c r="CH25" t="s">
        <v>170</v>
      </c>
      <c r="CI25" t="s">
        <v>170</v>
      </c>
      <c r="CJ25" t="s">
        <v>171</v>
      </c>
      <c r="CK25" t="s">
        <v>225</v>
      </c>
      <c r="CL25" t="s">
        <v>236</v>
      </c>
      <c r="CM25" t="s">
        <v>237</v>
      </c>
      <c r="CP25">
        <v>2551359</v>
      </c>
      <c r="CQ25" t="s">
        <v>237</v>
      </c>
      <c r="CR25" t="s">
        <v>174</v>
      </c>
      <c r="CS25" t="s">
        <v>175</v>
      </c>
      <c r="CT25" t="s">
        <v>176</v>
      </c>
      <c r="CU25" t="s">
        <v>238</v>
      </c>
      <c r="CV25" t="s">
        <v>239</v>
      </c>
      <c r="CX25">
        <v>96359</v>
      </c>
      <c r="CY25" t="s">
        <v>239</v>
      </c>
      <c r="CZ25" t="s">
        <v>178</v>
      </c>
      <c r="DA25" t="s">
        <v>197</v>
      </c>
      <c r="DB25" t="s">
        <v>198</v>
      </c>
      <c r="DC25">
        <v>73000000</v>
      </c>
      <c r="DD25">
        <v>74000000</v>
      </c>
      <c r="DE25" t="s">
        <v>181</v>
      </c>
      <c r="DF25" t="s">
        <v>182</v>
      </c>
      <c r="DG25" t="s">
        <v>183</v>
      </c>
      <c r="DH25" t="s">
        <v>184</v>
      </c>
      <c r="DI25" t="s">
        <v>185</v>
      </c>
      <c r="DJ25" t="s">
        <v>186</v>
      </c>
      <c r="DK25" t="s">
        <v>171</v>
      </c>
      <c r="DL25" t="e">
        <v>#N/A</v>
      </c>
      <c r="DM25" t="s">
        <v>187</v>
      </c>
      <c r="DN25" t="s">
        <v>188</v>
      </c>
      <c r="DO25" t="s">
        <v>188</v>
      </c>
      <c r="DP25" t="s">
        <v>188</v>
      </c>
      <c r="DQ25" t="s">
        <v>188</v>
      </c>
      <c r="DR25" t="s">
        <v>188</v>
      </c>
      <c r="DS25">
        <v>64</v>
      </c>
      <c r="DT25">
        <v>353</v>
      </c>
      <c r="DU25">
        <v>1028</v>
      </c>
      <c r="DV25">
        <v>2551</v>
      </c>
      <c r="DW25">
        <v>3</v>
      </c>
      <c r="DX25">
        <v>235</v>
      </c>
      <c r="DY25">
        <v>0</v>
      </c>
      <c r="DZ25">
        <v>1</v>
      </c>
      <c r="EA25">
        <v>72</v>
      </c>
      <c r="EB25">
        <v>75</v>
      </c>
      <c r="EC25">
        <v>77</v>
      </c>
      <c r="ED25">
        <v>96</v>
      </c>
      <c r="EE25">
        <v>4</v>
      </c>
      <c r="EF25">
        <v>0</v>
      </c>
      <c r="EG25">
        <v>0</v>
      </c>
      <c r="EH25">
        <v>0</v>
      </c>
      <c r="EI25" t="s">
        <v>189</v>
      </c>
      <c r="EJ25">
        <v>4284359</v>
      </c>
      <c r="EK25">
        <v>4298359</v>
      </c>
      <c r="EL25" t="s">
        <v>225</v>
      </c>
      <c r="EM25" t="str">
        <f>VLOOKUP(EL25,'Econ_Level_ Clean'!$A$1:$B$41,2,FALSE)</f>
        <v>CONTRACTORS</v>
      </c>
    </row>
    <row r="26" spans="1:143" x14ac:dyDescent="0.25">
      <c r="A26" t="s">
        <v>142</v>
      </c>
      <c r="B26" t="s">
        <v>143</v>
      </c>
      <c r="C26" t="s">
        <v>144</v>
      </c>
      <c r="D26" t="s">
        <v>145</v>
      </c>
      <c r="E26" t="s">
        <v>146</v>
      </c>
      <c r="F26" t="s">
        <v>147</v>
      </c>
      <c r="G26" t="s">
        <v>191</v>
      </c>
      <c r="H26" t="s">
        <v>191</v>
      </c>
      <c r="R26">
        <v>32858359</v>
      </c>
      <c r="S26" t="s">
        <v>191</v>
      </c>
      <c r="T26" t="s">
        <v>150</v>
      </c>
      <c r="U26" t="s">
        <v>151</v>
      </c>
      <c r="V26">
        <v>39233.1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 s="9">
        <v>39233.1</v>
      </c>
      <c r="AD26">
        <v>-39233.1</v>
      </c>
      <c r="AE26">
        <v>0</v>
      </c>
      <c r="AF26">
        <v>39233.1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 t="s">
        <v>152</v>
      </c>
      <c r="AR26" t="s">
        <v>153</v>
      </c>
      <c r="AS26" t="s">
        <v>154</v>
      </c>
      <c r="AT26" t="s">
        <v>192</v>
      </c>
      <c r="AX26">
        <v>17359</v>
      </c>
      <c r="AZ26" t="s">
        <v>159</v>
      </c>
      <c r="BA26" t="s">
        <v>160</v>
      </c>
      <c r="BB26" t="s">
        <v>161</v>
      </c>
      <c r="BC26" t="s">
        <v>162</v>
      </c>
      <c r="BD26" t="s">
        <v>163</v>
      </c>
      <c r="BE26" t="s">
        <v>164</v>
      </c>
      <c r="BF26" t="s">
        <v>164</v>
      </c>
      <c r="BI26">
        <v>583359</v>
      </c>
      <c r="BJ26" t="s">
        <v>164</v>
      </c>
      <c r="BK26" t="s">
        <v>163</v>
      </c>
      <c r="BL26" t="s">
        <v>193</v>
      </c>
      <c r="BM26" t="s">
        <v>194</v>
      </c>
      <c r="BN26" t="s">
        <v>195</v>
      </c>
      <c r="BO26">
        <v>30015359</v>
      </c>
      <c r="BP26" t="s">
        <v>195</v>
      </c>
      <c r="BQ26" t="s">
        <v>232</v>
      </c>
      <c r="BR26" t="s">
        <v>233</v>
      </c>
      <c r="BS26" t="s">
        <v>234</v>
      </c>
      <c r="BT26" t="s">
        <v>240</v>
      </c>
      <c r="BU26" t="s">
        <v>240</v>
      </c>
      <c r="BX26">
        <v>30050359</v>
      </c>
      <c r="BY26" t="s">
        <v>240</v>
      </c>
      <c r="BZ26" t="s">
        <v>169</v>
      </c>
      <c r="CA26" t="s">
        <v>169</v>
      </c>
      <c r="CF26">
        <v>4359</v>
      </c>
      <c r="CG26" t="s">
        <v>169</v>
      </c>
      <c r="CH26" t="s">
        <v>170</v>
      </c>
      <c r="CI26" t="s">
        <v>170</v>
      </c>
      <c r="CJ26" t="s">
        <v>171</v>
      </c>
      <c r="CK26" t="s">
        <v>225</v>
      </c>
      <c r="CL26" t="s">
        <v>236</v>
      </c>
      <c r="CM26" t="s">
        <v>237</v>
      </c>
      <c r="CP26">
        <v>2551359</v>
      </c>
      <c r="CQ26" t="s">
        <v>237</v>
      </c>
      <c r="CR26" t="s">
        <v>174</v>
      </c>
      <c r="CS26" t="s">
        <v>175</v>
      </c>
      <c r="CT26" t="s">
        <v>176</v>
      </c>
      <c r="CU26" t="s">
        <v>238</v>
      </c>
      <c r="CV26" t="s">
        <v>239</v>
      </c>
      <c r="CX26">
        <v>96359</v>
      </c>
      <c r="CY26" t="s">
        <v>239</v>
      </c>
      <c r="CZ26" t="s">
        <v>178</v>
      </c>
      <c r="DA26" t="s">
        <v>197</v>
      </c>
      <c r="DB26" t="s">
        <v>198</v>
      </c>
      <c r="DC26">
        <v>73000000</v>
      </c>
      <c r="DD26">
        <v>74000000</v>
      </c>
      <c r="DE26" t="s">
        <v>181</v>
      </c>
      <c r="DF26" t="s">
        <v>182</v>
      </c>
      <c r="DG26" t="s">
        <v>183</v>
      </c>
      <c r="DH26" t="s">
        <v>184</v>
      </c>
      <c r="DI26" t="s">
        <v>185</v>
      </c>
      <c r="DJ26" t="s">
        <v>186</v>
      </c>
      <c r="DK26" t="s">
        <v>171</v>
      </c>
      <c r="DL26" t="s">
        <v>171</v>
      </c>
      <c r="DM26" t="s">
        <v>187</v>
      </c>
      <c r="DN26" t="s">
        <v>188</v>
      </c>
      <c r="DO26" t="s">
        <v>188</v>
      </c>
      <c r="DP26" t="s">
        <v>188</v>
      </c>
      <c r="DQ26" t="s">
        <v>188</v>
      </c>
      <c r="DR26" t="s">
        <v>188</v>
      </c>
      <c r="DS26">
        <v>64</v>
      </c>
      <c r="DT26">
        <v>353</v>
      </c>
      <c r="DU26">
        <v>1028</v>
      </c>
      <c r="DV26">
        <v>2551</v>
      </c>
      <c r="DW26">
        <v>1</v>
      </c>
      <c r="DX26">
        <v>6</v>
      </c>
      <c r="DY26">
        <v>66</v>
      </c>
      <c r="DZ26">
        <v>1</v>
      </c>
      <c r="EA26">
        <v>72</v>
      </c>
      <c r="EB26">
        <v>75</v>
      </c>
      <c r="EC26">
        <v>77</v>
      </c>
      <c r="ED26">
        <v>96</v>
      </c>
      <c r="EE26">
        <v>4</v>
      </c>
      <c r="EF26">
        <v>0</v>
      </c>
      <c r="EG26">
        <v>0</v>
      </c>
      <c r="EH26">
        <v>0</v>
      </c>
      <c r="EI26" t="s">
        <v>189</v>
      </c>
      <c r="EJ26">
        <v>4284359</v>
      </c>
      <c r="EK26">
        <v>4298359</v>
      </c>
      <c r="EL26" t="s">
        <v>225</v>
      </c>
      <c r="EM26" t="str">
        <f>VLOOKUP(EL26,'Econ_Level_ Clean'!$A$1:$B$41,2,FALSE)</f>
        <v>CONTRACTORS</v>
      </c>
    </row>
    <row r="27" spans="1:143" x14ac:dyDescent="0.25">
      <c r="A27" t="s">
        <v>142</v>
      </c>
      <c r="B27" t="s">
        <v>143</v>
      </c>
      <c r="C27" t="s">
        <v>144</v>
      </c>
      <c r="D27" t="s">
        <v>145</v>
      </c>
      <c r="E27" t="s">
        <v>146</v>
      </c>
      <c r="F27" t="s">
        <v>147</v>
      </c>
      <c r="G27" t="s">
        <v>191</v>
      </c>
      <c r="H27" t="s">
        <v>191</v>
      </c>
      <c r="R27">
        <v>32858359</v>
      </c>
      <c r="S27" t="s">
        <v>191</v>
      </c>
      <c r="T27" t="s">
        <v>150</v>
      </c>
      <c r="U27" t="s">
        <v>151</v>
      </c>
      <c r="V27">
        <v>2283736.2400000002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 s="9">
        <v>1666648.38</v>
      </c>
      <c r="AD27">
        <v>-1666648.38</v>
      </c>
      <c r="AE27">
        <v>587816.38</v>
      </c>
      <c r="AF27">
        <v>0</v>
      </c>
      <c r="AG27">
        <v>445232</v>
      </c>
      <c r="AH27">
        <v>186300</v>
      </c>
      <c r="AI27">
        <v>0</v>
      </c>
      <c r="AJ27">
        <v>281250</v>
      </c>
      <c r="AK27">
        <v>166050</v>
      </c>
      <c r="AL27">
        <v>0</v>
      </c>
      <c r="AM27">
        <v>0</v>
      </c>
      <c r="AN27">
        <v>617087.86</v>
      </c>
      <c r="AO27">
        <v>0</v>
      </c>
      <c r="AP27">
        <v>-617087.86</v>
      </c>
      <c r="AQ27" t="s">
        <v>152</v>
      </c>
      <c r="AR27" t="s">
        <v>153</v>
      </c>
      <c r="AS27" t="s">
        <v>154</v>
      </c>
      <c r="AT27" t="s">
        <v>192</v>
      </c>
      <c r="AX27">
        <v>17359</v>
      </c>
      <c r="AZ27" t="s">
        <v>159</v>
      </c>
      <c r="BA27" t="s">
        <v>160</v>
      </c>
      <c r="BB27" t="s">
        <v>161</v>
      </c>
      <c r="BC27" t="s">
        <v>162</v>
      </c>
      <c r="BD27" t="s">
        <v>163</v>
      </c>
      <c r="BE27" t="s">
        <v>164</v>
      </c>
      <c r="BF27" t="s">
        <v>164</v>
      </c>
      <c r="BI27">
        <v>583359</v>
      </c>
      <c r="BJ27" t="s">
        <v>164</v>
      </c>
      <c r="BK27" t="s">
        <v>163</v>
      </c>
      <c r="BL27" t="s">
        <v>193</v>
      </c>
      <c r="BM27" t="s">
        <v>194</v>
      </c>
      <c r="BN27" t="s">
        <v>195</v>
      </c>
      <c r="BO27">
        <v>30015359</v>
      </c>
      <c r="BP27" t="s">
        <v>195</v>
      </c>
      <c r="BQ27" t="s">
        <v>168</v>
      </c>
      <c r="BR27" t="s">
        <v>168</v>
      </c>
      <c r="BX27">
        <v>235359</v>
      </c>
      <c r="BY27" t="s">
        <v>168</v>
      </c>
      <c r="BZ27" t="s">
        <v>169</v>
      </c>
      <c r="CA27" t="s">
        <v>169</v>
      </c>
      <c r="CF27">
        <v>4359</v>
      </c>
      <c r="CG27" t="s">
        <v>169</v>
      </c>
      <c r="CH27" t="s">
        <v>170</v>
      </c>
      <c r="CI27" t="s">
        <v>170</v>
      </c>
      <c r="CJ27" t="s">
        <v>171</v>
      </c>
      <c r="CK27" t="s">
        <v>225</v>
      </c>
      <c r="CL27" t="s">
        <v>241</v>
      </c>
      <c r="CM27" t="s">
        <v>242</v>
      </c>
      <c r="CP27">
        <v>2572359</v>
      </c>
      <c r="CQ27" t="s">
        <v>242</v>
      </c>
      <c r="CR27" t="s">
        <v>174</v>
      </c>
      <c r="CS27" t="s">
        <v>175</v>
      </c>
      <c r="CT27" t="s">
        <v>176</v>
      </c>
      <c r="CU27" t="s">
        <v>176</v>
      </c>
      <c r="CV27" t="s">
        <v>177</v>
      </c>
      <c r="CX27">
        <v>95359</v>
      </c>
      <c r="CY27" t="s">
        <v>177</v>
      </c>
      <c r="CZ27" t="s">
        <v>178</v>
      </c>
      <c r="DA27" t="s">
        <v>197</v>
      </c>
      <c r="DB27" t="s">
        <v>198</v>
      </c>
      <c r="DC27">
        <v>73000000</v>
      </c>
      <c r="DD27">
        <v>74000000</v>
      </c>
      <c r="DE27" t="s">
        <v>181</v>
      </c>
      <c r="DF27" t="s">
        <v>182</v>
      </c>
      <c r="DG27" t="s">
        <v>183</v>
      </c>
      <c r="DH27" t="s">
        <v>184</v>
      </c>
      <c r="DI27" t="s">
        <v>185</v>
      </c>
      <c r="DJ27" t="s">
        <v>186</v>
      </c>
      <c r="DK27" t="s">
        <v>171</v>
      </c>
      <c r="DL27" t="s">
        <v>171</v>
      </c>
      <c r="DM27" t="s">
        <v>187</v>
      </c>
      <c r="DN27" t="s">
        <v>188</v>
      </c>
      <c r="DO27" t="s">
        <v>188</v>
      </c>
      <c r="DP27" t="s">
        <v>188</v>
      </c>
      <c r="DQ27" t="s">
        <v>188</v>
      </c>
      <c r="DR27" t="s">
        <v>188</v>
      </c>
      <c r="DS27">
        <v>64</v>
      </c>
      <c r="DT27">
        <v>353</v>
      </c>
      <c r="DU27">
        <v>1020</v>
      </c>
      <c r="DV27">
        <v>2572</v>
      </c>
      <c r="DW27">
        <v>3</v>
      </c>
      <c r="DX27">
        <v>235</v>
      </c>
      <c r="DY27">
        <v>0</v>
      </c>
      <c r="DZ27">
        <v>1</v>
      </c>
      <c r="EA27">
        <v>72</v>
      </c>
      <c r="EB27">
        <v>75</v>
      </c>
      <c r="EC27">
        <v>76</v>
      </c>
      <c r="ED27">
        <v>95</v>
      </c>
      <c r="EE27">
        <v>4</v>
      </c>
      <c r="EF27">
        <v>0</v>
      </c>
      <c r="EG27">
        <v>0</v>
      </c>
      <c r="EH27">
        <v>0</v>
      </c>
      <c r="EI27" t="s">
        <v>189</v>
      </c>
      <c r="EJ27">
        <v>4284359</v>
      </c>
      <c r="EK27">
        <v>4298359</v>
      </c>
      <c r="EL27" t="s">
        <v>225</v>
      </c>
      <c r="EM27" t="str">
        <f>VLOOKUP(EL27,'Econ_Level_ Clean'!$A$1:$B$41,2,FALSE)</f>
        <v>CONTRACTORS</v>
      </c>
    </row>
    <row r="28" spans="1:143" x14ac:dyDescent="0.25">
      <c r="A28" t="s">
        <v>142</v>
      </c>
      <c r="B28" t="s">
        <v>143</v>
      </c>
      <c r="C28" t="s">
        <v>144</v>
      </c>
      <c r="D28" t="s">
        <v>145</v>
      </c>
      <c r="E28" t="s">
        <v>146</v>
      </c>
      <c r="F28" t="s">
        <v>147</v>
      </c>
      <c r="G28" t="s">
        <v>191</v>
      </c>
      <c r="H28" t="s">
        <v>191</v>
      </c>
      <c r="R28">
        <v>32858359</v>
      </c>
      <c r="S28" t="s">
        <v>191</v>
      </c>
      <c r="T28" t="s">
        <v>150</v>
      </c>
      <c r="U28" t="s">
        <v>151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 s="9">
        <v>617087.86</v>
      </c>
      <c r="AD28">
        <v>-617087.86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617087.86</v>
      </c>
      <c r="AQ28" t="s">
        <v>152</v>
      </c>
      <c r="AR28" t="s">
        <v>153</v>
      </c>
      <c r="AS28" t="s">
        <v>154</v>
      </c>
      <c r="AT28" t="s">
        <v>192</v>
      </c>
      <c r="AX28">
        <v>17359</v>
      </c>
      <c r="AZ28" t="s">
        <v>159</v>
      </c>
      <c r="BA28" t="s">
        <v>160</v>
      </c>
      <c r="BB28" t="s">
        <v>200</v>
      </c>
      <c r="BC28" t="s">
        <v>201</v>
      </c>
      <c r="BI28">
        <v>341359</v>
      </c>
      <c r="BJ28" t="s">
        <v>201</v>
      </c>
      <c r="BK28" t="s">
        <v>163</v>
      </c>
      <c r="BL28" t="s">
        <v>193</v>
      </c>
      <c r="BM28" t="s">
        <v>194</v>
      </c>
      <c r="BN28" t="s">
        <v>195</v>
      </c>
      <c r="BO28">
        <v>30015359</v>
      </c>
      <c r="BP28" t="s">
        <v>195</v>
      </c>
      <c r="BQ28" t="s">
        <v>168</v>
      </c>
      <c r="BR28" t="s">
        <v>168</v>
      </c>
      <c r="BX28">
        <v>235359</v>
      </c>
      <c r="BY28" t="s">
        <v>168</v>
      </c>
      <c r="BZ28" t="s">
        <v>169</v>
      </c>
      <c r="CA28" t="s">
        <v>169</v>
      </c>
      <c r="CF28">
        <v>4359</v>
      </c>
      <c r="CG28" t="s">
        <v>169</v>
      </c>
      <c r="CH28" t="s">
        <v>170</v>
      </c>
      <c r="CI28" t="s">
        <v>170</v>
      </c>
      <c r="CJ28" t="s">
        <v>171</v>
      </c>
      <c r="CK28" t="s">
        <v>225</v>
      </c>
      <c r="CL28" t="s">
        <v>241</v>
      </c>
      <c r="CM28" t="s">
        <v>242</v>
      </c>
      <c r="CP28">
        <v>2572359</v>
      </c>
      <c r="CQ28" t="s">
        <v>242</v>
      </c>
      <c r="CR28" t="s">
        <v>174</v>
      </c>
      <c r="CS28" t="s">
        <v>175</v>
      </c>
      <c r="CT28" t="s">
        <v>176</v>
      </c>
      <c r="CU28" t="s">
        <v>176</v>
      </c>
      <c r="CV28" t="s">
        <v>177</v>
      </c>
      <c r="CX28">
        <v>95359</v>
      </c>
      <c r="CY28" t="s">
        <v>177</v>
      </c>
      <c r="CZ28" t="s">
        <v>178</v>
      </c>
      <c r="DA28" t="s">
        <v>197</v>
      </c>
      <c r="DB28" t="s">
        <v>198</v>
      </c>
      <c r="DC28">
        <v>73000000</v>
      </c>
      <c r="DD28">
        <v>74000000</v>
      </c>
      <c r="DE28" t="s">
        <v>181</v>
      </c>
      <c r="DF28" t="s">
        <v>182</v>
      </c>
      <c r="DG28" t="s">
        <v>183</v>
      </c>
      <c r="DH28" t="s">
        <v>184</v>
      </c>
      <c r="DI28" t="s">
        <v>185</v>
      </c>
      <c r="DJ28" t="s">
        <v>186</v>
      </c>
      <c r="DK28" t="s">
        <v>171</v>
      </c>
      <c r="DL28" t="s">
        <v>171</v>
      </c>
      <c r="DM28" t="s">
        <v>187</v>
      </c>
      <c r="DN28" t="s">
        <v>188</v>
      </c>
      <c r="DO28" t="s">
        <v>188</v>
      </c>
      <c r="DP28" t="s">
        <v>188</v>
      </c>
      <c r="DQ28" t="s">
        <v>188</v>
      </c>
      <c r="DR28" t="s">
        <v>188</v>
      </c>
      <c r="DS28">
        <v>64</v>
      </c>
      <c r="DT28">
        <v>353</v>
      </c>
      <c r="DU28">
        <v>1020</v>
      </c>
      <c r="DV28">
        <v>2572</v>
      </c>
      <c r="DW28">
        <v>3</v>
      </c>
      <c r="DX28">
        <v>235</v>
      </c>
      <c r="DY28">
        <v>0</v>
      </c>
      <c r="DZ28">
        <v>1</v>
      </c>
      <c r="EA28">
        <v>72</v>
      </c>
      <c r="EB28">
        <v>75</v>
      </c>
      <c r="EC28">
        <v>76</v>
      </c>
      <c r="ED28">
        <v>95</v>
      </c>
      <c r="EE28">
        <v>4</v>
      </c>
      <c r="EF28">
        <v>0</v>
      </c>
      <c r="EG28">
        <v>0</v>
      </c>
      <c r="EH28">
        <v>0</v>
      </c>
      <c r="EI28" t="s">
        <v>189</v>
      </c>
      <c r="EJ28">
        <v>4284359</v>
      </c>
      <c r="EK28">
        <v>4298359</v>
      </c>
      <c r="EL28" t="s">
        <v>225</v>
      </c>
      <c r="EM28" t="str">
        <f>VLOOKUP(EL28,'Econ_Level_ Clean'!$A$1:$B$41,2,FALSE)</f>
        <v>CONTRACTORS</v>
      </c>
    </row>
    <row r="29" spans="1:143" x14ac:dyDescent="0.25">
      <c r="A29" t="s">
        <v>142</v>
      </c>
      <c r="B29" t="s">
        <v>143</v>
      </c>
      <c r="C29" t="s">
        <v>144</v>
      </c>
      <c r="D29" t="s">
        <v>145</v>
      </c>
      <c r="E29" t="s">
        <v>146</v>
      </c>
      <c r="F29" t="s">
        <v>147</v>
      </c>
      <c r="G29" t="s">
        <v>191</v>
      </c>
      <c r="H29" t="s">
        <v>191</v>
      </c>
      <c r="R29">
        <v>32858359</v>
      </c>
      <c r="S29" t="s">
        <v>191</v>
      </c>
      <c r="T29" t="s">
        <v>243</v>
      </c>
      <c r="U29" t="s">
        <v>151</v>
      </c>
      <c r="V29">
        <v>0</v>
      </c>
      <c r="W29">
        <v>0</v>
      </c>
      <c r="X29">
        <v>0</v>
      </c>
      <c r="Y29">
        <v>0</v>
      </c>
      <c r="Z29">
        <v>0</v>
      </c>
      <c r="AA29">
        <v>107000</v>
      </c>
      <c r="AB29">
        <v>0</v>
      </c>
      <c r="AC29" s="9">
        <v>0</v>
      </c>
      <c r="AD29">
        <v>107000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 t="s">
        <v>152</v>
      </c>
      <c r="AR29" t="s">
        <v>153</v>
      </c>
      <c r="AS29" t="s">
        <v>154</v>
      </c>
      <c r="AT29" t="s">
        <v>192</v>
      </c>
      <c r="AX29">
        <v>17359</v>
      </c>
      <c r="AZ29" t="s">
        <v>159</v>
      </c>
      <c r="BA29" t="s">
        <v>160</v>
      </c>
      <c r="BB29" t="s">
        <v>200</v>
      </c>
      <c r="BC29" t="s">
        <v>201</v>
      </c>
      <c r="BI29">
        <v>341359</v>
      </c>
      <c r="BJ29" t="s">
        <v>201</v>
      </c>
      <c r="BK29" t="s">
        <v>163</v>
      </c>
      <c r="BL29" t="s">
        <v>193</v>
      </c>
      <c r="BM29" t="s">
        <v>194</v>
      </c>
      <c r="BN29" t="s">
        <v>195</v>
      </c>
      <c r="BO29">
        <v>30015359</v>
      </c>
      <c r="BP29" t="s">
        <v>195</v>
      </c>
      <c r="BQ29" t="s">
        <v>168</v>
      </c>
      <c r="BR29" t="s">
        <v>168</v>
      </c>
      <c r="BX29">
        <v>235359</v>
      </c>
      <c r="BY29" t="s">
        <v>168</v>
      </c>
      <c r="BZ29" t="s">
        <v>169</v>
      </c>
      <c r="CA29" t="s">
        <v>169</v>
      </c>
      <c r="CF29">
        <v>4359</v>
      </c>
      <c r="CG29" t="s">
        <v>169</v>
      </c>
      <c r="CH29" t="s">
        <v>170</v>
      </c>
      <c r="CI29" t="s">
        <v>244</v>
      </c>
      <c r="CJ29" t="s">
        <v>245</v>
      </c>
      <c r="CK29" t="s">
        <v>246</v>
      </c>
      <c r="CL29" t="s">
        <v>247</v>
      </c>
      <c r="CP29">
        <v>712359</v>
      </c>
      <c r="CQ29" t="s">
        <v>247</v>
      </c>
      <c r="CR29" t="s">
        <v>174</v>
      </c>
      <c r="CS29" t="s">
        <v>228</v>
      </c>
      <c r="CT29" t="s">
        <v>248</v>
      </c>
      <c r="CU29" t="s">
        <v>249</v>
      </c>
      <c r="CX29">
        <v>68359</v>
      </c>
      <c r="CY29" t="s">
        <v>249</v>
      </c>
      <c r="CZ29" t="s">
        <v>178</v>
      </c>
      <c r="DA29" t="s">
        <v>197</v>
      </c>
      <c r="DB29" t="s">
        <v>198</v>
      </c>
      <c r="DC29">
        <v>73000000</v>
      </c>
      <c r="DD29">
        <v>74000000</v>
      </c>
      <c r="DE29" t="s">
        <v>181</v>
      </c>
      <c r="DF29" t="s">
        <v>182</v>
      </c>
      <c r="DG29" t="s">
        <v>183</v>
      </c>
      <c r="DH29" t="s">
        <v>184</v>
      </c>
      <c r="DI29" t="s">
        <v>185</v>
      </c>
      <c r="DJ29" t="s">
        <v>244</v>
      </c>
      <c r="DK29" t="s">
        <v>250</v>
      </c>
      <c r="DL29" t="s">
        <v>250</v>
      </c>
      <c r="DM29" t="s">
        <v>187</v>
      </c>
      <c r="DN29" t="s">
        <v>251</v>
      </c>
      <c r="DO29" t="s">
        <v>252</v>
      </c>
      <c r="DP29" t="s">
        <v>253</v>
      </c>
      <c r="DQ29" t="s">
        <v>253</v>
      </c>
      <c r="DR29" t="s">
        <v>253</v>
      </c>
      <c r="DS29">
        <v>46</v>
      </c>
      <c r="DT29">
        <v>233</v>
      </c>
      <c r="DU29">
        <v>712</v>
      </c>
      <c r="DV29">
        <v>0</v>
      </c>
      <c r="DW29">
        <v>3</v>
      </c>
      <c r="DX29">
        <v>235</v>
      </c>
      <c r="DY29">
        <v>0</v>
      </c>
      <c r="DZ29">
        <v>1</v>
      </c>
      <c r="EA29">
        <v>4</v>
      </c>
      <c r="EB29">
        <v>23</v>
      </c>
      <c r="EC29">
        <v>68</v>
      </c>
      <c r="ED29">
        <v>0</v>
      </c>
      <c r="EE29">
        <v>4</v>
      </c>
      <c r="EF29">
        <v>0</v>
      </c>
      <c r="EG29">
        <v>0</v>
      </c>
      <c r="EH29">
        <v>0</v>
      </c>
      <c r="EI29" t="s">
        <v>189</v>
      </c>
      <c r="EJ29">
        <v>4284359</v>
      </c>
      <c r="EK29">
        <v>4298359</v>
      </c>
      <c r="EL29" t="s">
        <v>254</v>
      </c>
      <c r="EM29" t="str">
        <f>VLOOKUP(EL29,'Econ_Level_ Clean'!$A$1:$B$41,2,FALSE)</f>
        <v>OTHER PAYMENT</v>
      </c>
    </row>
    <row r="30" spans="1:143" x14ac:dyDescent="0.25">
      <c r="A30" t="s">
        <v>142</v>
      </c>
      <c r="B30" t="s">
        <v>143</v>
      </c>
      <c r="C30" t="s">
        <v>144</v>
      </c>
      <c r="D30" t="s">
        <v>145</v>
      </c>
      <c r="E30" t="s">
        <v>146</v>
      </c>
      <c r="F30" t="s">
        <v>147</v>
      </c>
      <c r="G30" t="s">
        <v>148</v>
      </c>
      <c r="H30" t="s">
        <v>148</v>
      </c>
      <c r="I30" t="s">
        <v>149</v>
      </c>
      <c r="R30">
        <v>32887359</v>
      </c>
      <c r="S30" t="s">
        <v>149</v>
      </c>
      <c r="T30" t="s">
        <v>150</v>
      </c>
      <c r="U30" t="s">
        <v>151</v>
      </c>
      <c r="V30">
        <v>120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 s="9">
        <v>120</v>
      </c>
      <c r="AD30">
        <v>-120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120</v>
      </c>
      <c r="AM30">
        <v>0</v>
      </c>
      <c r="AN30">
        <v>0</v>
      </c>
      <c r="AO30">
        <v>0</v>
      </c>
      <c r="AP30">
        <v>0</v>
      </c>
      <c r="AQ30" t="s">
        <v>152</v>
      </c>
      <c r="AR30" t="s">
        <v>153</v>
      </c>
      <c r="AS30" t="s">
        <v>154</v>
      </c>
      <c r="AT30" t="s">
        <v>192</v>
      </c>
      <c r="AX30">
        <v>17359</v>
      </c>
      <c r="AZ30" t="s">
        <v>159</v>
      </c>
      <c r="BA30" t="s">
        <v>160</v>
      </c>
      <c r="BB30" t="s">
        <v>161</v>
      </c>
      <c r="BC30" t="s">
        <v>162</v>
      </c>
      <c r="BD30" t="s">
        <v>163</v>
      </c>
      <c r="BE30" t="s">
        <v>164</v>
      </c>
      <c r="BF30" t="s">
        <v>164</v>
      </c>
      <c r="BI30">
        <v>583359</v>
      </c>
      <c r="BJ30" t="s">
        <v>164</v>
      </c>
      <c r="BK30" t="s">
        <v>163</v>
      </c>
      <c r="BL30" t="s">
        <v>193</v>
      </c>
      <c r="BM30" t="s">
        <v>194</v>
      </c>
      <c r="BN30" t="s">
        <v>195</v>
      </c>
      <c r="BO30">
        <v>30015359</v>
      </c>
      <c r="BP30" t="s">
        <v>195</v>
      </c>
      <c r="BQ30" t="s">
        <v>168</v>
      </c>
      <c r="BR30" t="s">
        <v>168</v>
      </c>
      <c r="BX30">
        <v>235359</v>
      </c>
      <c r="BY30" t="s">
        <v>168</v>
      </c>
      <c r="BZ30" t="s">
        <v>169</v>
      </c>
      <c r="CA30" t="s">
        <v>169</v>
      </c>
      <c r="CF30">
        <v>4359</v>
      </c>
      <c r="CG30" t="s">
        <v>169</v>
      </c>
      <c r="CH30" t="s">
        <v>170</v>
      </c>
      <c r="CI30" t="s">
        <v>170</v>
      </c>
      <c r="CJ30" t="s">
        <v>171</v>
      </c>
      <c r="CK30" t="s">
        <v>255</v>
      </c>
      <c r="CL30" t="s">
        <v>256</v>
      </c>
      <c r="CM30" t="s">
        <v>256</v>
      </c>
      <c r="CP30">
        <v>2407359</v>
      </c>
      <c r="CQ30" t="s">
        <v>256</v>
      </c>
      <c r="CR30" t="s">
        <v>174</v>
      </c>
      <c r="CS30" t="s">
        <v>175</v>
      </c>
      <c r="CT30" t="s">
        <v>176</v>
      </c>
      <c r="CU30" t="s">
        <v>176</v>
      </c>
      <c r="CV30" t="s">
        <v>177</v>
      </c>
      <c r="CX30">
        <v>95359</v>
      </c>
      <c r="CY30" t="s">
        <v>177</v>
      </c>
      <c r="CZ30" t="s">
        <v>178</v>
      </c>
      <c r="DA30" t="s">
        <v>197</v>
      </c>
      <c r="DB30" t="s">
        <v>198</v>
      </c>
      <c r="DC30">
        <v>73000000</v>
      </c>
      <c r="DD30">
        <v>74000000</v>
      </c>
      <c r="DE30" t="s">
        <v>181</v>
      </c>
      <c r="DF30" t="s">
        <v>182</v>
      </c>
      <c r="DG30" t="s">
        <v>183</v>
      </c>
      <c r="DH30" t="s">
        <v>184</v>
      </c>
      <c r="DI30" t="s">
        <v>185</v>
      </c>
      <c r="DJ30" t="s">
        <v>186</v>
      </c>
      <c r="DK30" t="s">
        <v>171</v>
      </c>
      <c r="DL30" t="s">
        <v>171</v>
      </c>
      <c r="DM30" t="s">
        <v>206</v>
      </c>
      <c r="DN30" t="s">
        <v>207</v>
      </c>
      <c r="DO30" t="s">
        <v>208</v>
      </c>
      <c r="DP30" t="s">
        <v>208</v>
      </c>
      <c r="DQ30" t="s">
        <v>208</v>
      </c>
      <c r="DR30" t="s">
        <v>208</v>
      </c>
      <c r="DS30">
        <v>64</v>
      </c>
      <c r="DT30">
        <v>326</v>
      </c>
      <c r="DU30">
        <v>959</v>
      </c>
      <c r="DV30">
        <v>2407</v>
      </c>
      <c r="DW30">
        <v>3</v>
      </c>
      <c r="DX30">
        <v>235</v>
      </c>
      <c r="DY30">
        <v>0</v>
      </c>
      <c r="DZ30">
        <v>1</v>
      </c>
      <c r="EA30">
        <v>72</v>
      </c>
      <c r="EB30">
        <v>75</v>
      </c>
      <c r="EC30">
        <v>76</v>
      </c>
      <c r="ED30">
        <v>95</v>
      </c>
      <c r="EE30">
        <v>4</v>
      </c>
      <c r="EF30">
        <v>0</v>
      </c>
      <c r="EG30">
        <v>0</v>
      </c>
      <c r="EH30">
        <v>0</v>
      </c>
      <c r="EI30" t="s">
        <v>189</v>
      </c>
      <c r="EJ30">
        <v>4284359</v>
      </c>
      <c r="EK30">
        <v>4298359</v>
      </c>
      <c r="EL30" t="s">
        <v>257</v>
      </c>
      <c r="EM30" t="str">
        <f>VLOOKUP(EL30,'Econ_Level_ Clean'!$A$1:$B$41,2,FALSE)</f>
        <v>INVENTORY</v>
      </c>
    </row>
    <row r="31" spans="1:143" x14ac:dyDescent="0.25">
      <c r="A31" t="s">
        <v>142</v>
      </c>
      <c r="B31" t="s">
        <v>143</v>
      </c>
      <c r="C31" t="s">
        <v>144</v>
      </c>
      <c r="D31" t="s">
        <v>145</v>
      </c>
      <c r="E31" t="s">
        <v>146</v>
      </c>
      <c r="F31" t="s">
        <v>147</v>
      </c>
      <c r="G31" t="s">
        <v>148</v>
      </c>
      <c r="H31" t="s">
        <v>148</v>
      </c>
      <c r="I31" t="s">
        <v>149</v>
      </c>
      <c r="R31">
        <v>32887359</v>
      </c>
      <c r="S31" t="s">
        <v>149</v>
      </c>
      <c r="T31" t="s">
        <v>150</v>
      </c>
      <c r="U31" t="s">
        <v>151</v>
      </c>
      <c r="V31">
        <v>21546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 s="9">
        <v>21546</v>
      </c>
      <c r="AD31">
        <v>-21546</v>
      </c>
      <c r="AE31">
        <v>0</v>
      </c>
      <c r="AF31">
        <v>21546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 t="s">
        <v>152</v>
      </c>
      <c r="AR31" t="s">
        <v>153</v>
      </c>
      <c r="AS31" t="s">
        <v>154</v>
      </c>
      <c r="AT31" t="s">
        <v>192</v>
      </c>
      <c r="AX31">
        <v>17359</v>
      </c>
      <c r="AZ31" t="s">
        <v>159</v>
      </c>
      <c r="BA31" t="s">
        <v>160</v>
      </c>
      <c r="BB31" t="s">
        <v>200</v>
      </c>
      <c r="BC31" t="s">
        <v>201</v>
      </c>
      <c r="BI31">
        <v>341359</v>
      </c>
      <c r="BJ31" t="s">
        <v>201</v>
      </c>
      <c r="BK31" t="s">
        <v>163</v>
      </c>
      <c r="BL31" t="s">
        <v>193</v>
      </c>
      <c r="BM31" t="s">
        <v>194</v>
      </c>
      <c r="BN31" t="s">
        <v>195</v>
      </c>
      <c r="BO31">
        <v>30015359</v>
      </c>
      <c r="BP31" t="s">
        <v>195</v>
      </c>
      <c r="BQ31" t="s">
        <v>168</v>
      </c>
      <c r="BR31" t="s">
        <v>168</v>
      </c>
      <c r="BX31">
        <v>235359</v>
      </c>
      <c r="BY31" t="s">
        <v>168</v>
      </c>
      <c r="BZ31" t="s">
        <v>169</v>
      </c>
      <c r="CA31" t="s">
        <v>169</v>
      </c>
      <c r="CF31">
        <v>4359</v>
      </c>
      <c r="CG31" t="s">
        <v>169</v>
      </c>
      <c r="CH31" t="s">
        <v>170</v>
      </c>
      <c r="CI31" t="s">
        <v>170</v>
      </c>
      <c r="CJ31" t="s">
        <v>171</v>
      </c>
      <c r="CK31" t="s">
        <v>258</v>
      </c>
      <c r="CL31" t="s">
        <v>259</v>
      </c>
      <c r="CM31" t="s">
        <v>260</v>
      </c>
      <c r="CP31">
        <v>2381359</v>
      </c>
      <c r="CQ31" t="s">
        <v>260</v>
      </c>
      <c r="CR31" t="s">
        <v>174</v>
      </c>
      <c r="CS31" t="s">
        <v>175</v>
      </c>
      <c r="CT31" t="s">
        <v>176</v>
      </c>
      <c r="CU31" t="s">
        <v>176</v>
      </c>
      <c r="CV31" t="s">
        <v>177</v>
      </c>
      <c r="CX31">
        <v>95359</v>
      </c>
      <c r="CY31" t="s">
        <v>177</v>
      </c>
      <c r="CZ31" t="s">
        <v>178</v>
      </c>
      <c r="DA31" t="s">
        <v>197</v>
      </c>
      <c r="DB31" t="s">
        <v>198</v>
      </c>
      <c r="DC31">
        <v>73000000</v>
      </c>
      <c r="DD31">
        <v>74000000</v>
      </c>
      <c r="DE31" t="s">
        <v>181</v>
      </c>
      <c r="DF31" t="s">
        <v>182</v>
      </c>
      <c r="DG31" t="s">
        <v>183</v>
      </c>
      <c r="DH31" t="s">
        <v>184</v>
      </c>
      <c r="DI31" t="s">
        <v>185</v>
      </c>
      <c r="DJ31" t="s">
        <v>186</v>
      </c>
      <c r="DK31" t="s">
        <v>171</v>
      </c>
      <c r="DL31" t="s">
        <v>171</v>
      </c>
      <c r="DM31" t="s">
        <v>206</v>
      </c>
      <c r="DN31" t="s">
        <v>207</v>
      </c>
      <c r="DO31" t="s">
        <v>208</v>
      </c>
      <c r="DP31" t="s">
        <v>208</v>
      </c>
      <c r="DQ31" t="s">
        <v>208</v>
      </c>
      <c r="DR31" t="s">
        <v>208</v>
      </c>
      <c r="DS31">
        <v>64</v>
      </c>
      <c r="DT31">
        <v>327</v>
      </c>
      <c r="DU31">
        <v>945</v>
      </c>
      <c r="DV31">
        <v>2381</v>
      </c>
      <c r="DW31">
        <v>3</v>
      </c>
      <c r="DX31">
        <v>235</v>
      </c>
      <c r="DY31">
        <v>0</v>
      </c>
      <c r="DZ31">
        <v>1</v>
      </c>
      <c r="EA31">
        <v>72</v>
      </c>
      <c r="EB31">
        <v>75</v>
      </c>
      <c r="EC31">
        <v>76</v>
      </c>
      <c r="ED31">
        <v>95</v>
      </c>
      <c r="EE31">
        <v>4</v>
      </c>
      <c r="EF31">
        <v>0</v>
      </c>
      <c r="EG31">
        <v>0</v>
      </c>
      <c r="EH31">
        <v>0</v>
      </c>
      <c r="EI31" t="s">
        <v>189</v>
      </c>
      <c r="EJ31">
        <v>4284359</v>
      </c>
      <c r="EK31">
        <v>4298359</v>
      </c>
      <c r="EL31" t="s">
        <v>261</v>
      </c>
      <c r="EM31" t="str">
        <f>VLOOKUP(EL31,'Econ_Level_ Clean'!$A$1:$B$41,2,FALSE)</f>
        <v>INVENTORY</v>
      </c>
    </row>
    <row r="32" spans="1:143" x14ac:dyDescent="0.25">
      <c r="A32" t="s">
        <v>142</v>
      </c>
      <c r="B32" t="s">
        <v>143</v>
      </c>
      <c r="C32" t="s">
        <v>144</v>
      </c>
      <c r="D32" t="s">
        <v>145</v>
      </c>
      <c r="E32" t="s">
        <v>146</v>
      </c>
      <c r="F32" t="s">
        <v>147</v>
      </c>
      <c r="G32" t="s">
        <v>148</v>
      </c>
      <c r="H32" t="s">
        <v>148</v>
      </c>
      <c r="I32" t="s">
        <v>149</v>
      </c>
      <c r="R32">
        <v>32887359</v>
      </c>
      <c r="S32" t="s">
        <v>149</v>
      </c>
      <c r="T32" t="s">
        <v>150</v>
      </c>
      <c r="U32" t="s">
        <v>151</v>
      </c>
      <c r="V32">
        <v>7418.32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 s="9">
        <v>7418.32</v>
      </c>
      <c r="AD32">
        <v>-7418.32</v>
      </c>
      <c r="AE32">
        <v>0</v>
      </c>
      <c r="AF32">
        <v>0</v>
      </c>
      <c r="AG32">
        <v>0</v>
      </c>
      <c r="AH32">
        <v>1352.61</v>
      </c>
      <c r="AI32">
        <v>0</v>
      </c>
      <c r="AJ32">
        <v>0</v>
      </c>
      <c r="AK32">
        <v>6065.71</v>
      </c>
      <c r="AL32">
        <v>0</v>
      </c>
      <c r="AM32">
        <v>0</v>
      </c>
      <c r="AN32">
        <v>0</v>
      </c>
      <c r="AO32">
        <v>0</v>
      </c>
      <c r="AP32">
        <v>0</v>
      </c>
      <c r="AQ32" t="s">
        <v>152</v>
      </c>
      <c r="AR32" t="s">
        <v>153</v>
      </c>
      <c r="AS32" t="s">
        <v>154</v>
      </c>
      <c r="AT32" t="s">
        <v>192</v>
      </c>
      <c r="AX32">
        <v>17359</v>
      </c>
      <c r="AZ32" t="s">
        <v>159</v>
      </c>
      <c r="BA32" t="s">
        <v>160</v>
      </c>
      <c r="BB32" t="s">
        <v>161</v>
      </c>
      <c r="BC32" t="s">
        <v>162</v>
      </c>
      <c r="BD32" t="s">
        <v>163</v>
      </c>
      <c r="BE32" t="s">
        <v>164</v>
      </c>
      <c r="BF32" t="s">
        <v>164</v>
      </c>
      <c r="BI32">
        <v>583359</v>
      </c>
      <c r="BJ32" t="s">
        <v>164</v>
      </c>
      <c r="BK32" t="s">
        <v>163</v>
      </c>
      <c r="BL32" t="s">
        <v>193</v>
      </c>
      <c r="BM32" t="s">
        <v>194</v>
      </c>
      <c r="BN32" t="s">
        <v>195</v>
      </c>
      <c r="BO32">
        <v>30015359</v>
      </c>
      <c r="BP32" t="s">
        <v>195</v>
      </c>
      <c r="BQ32" t="s">
        <v>168</v>
      </c>
      <c r="BR32" t="s">
        <v>168</v>
      </c>
      <c r="BX32">
        <v>235359</v>
      </c>
      <c r="BY32" t="s">
        <v>168</v>
      </c>
      <c r="BZ32" t="s">
        <v>169</v>
      </c>
      <c r="CA32" t="s">
        <v>169</v>
      </c>
      <c r="CF32">
        <v>4359</v>
      </c>
      <c r="CG32" t="s">
        <v>169</v>
      </c>
      <c r="CH32" t="s">
        <v>170</v>
      </c>
      <c r="CI32" t="s">
        <v>170</v>
      </c>
      <c r="CJ32" t="s">
        <v>171</v>
      </c>
      <c r="CK32" t="s">
        <v>258</v>
      </c>
      <c r="CL32" t="s">
        <v>259</v>
      </c>
      <c r="CM32" t="s">
        <v>260</v>
      </c>
      <c r="CP32">
        <v>2381359</v>
      </c>
      <c r="CQ32" t="s">
        <v>260</v>
      </c>
      <c r="CR32" t="s">
        <v>174</v>
      </c>
      <c r="CS32" t="s">
        <v>175</v>
      </c>
      <c r="CT32" t="s">
        <v>176</v>
      </c>
      <c r="CU32" t="s">
        <v>176</v>
      </c>
      <c r="CV32" t="s">
        <v>177</v>
      </c>
      <c r="CX32">
        <v>95359</v>
      </c>
      <c r="CY32" t="s">
        <v>177</v>
      </c>
      <c r="CZ32" t="s">
        <v>178</v>
      </c>
      <c r="DA32" t="s">
        <v>197</v>
      </c>
      <c r="DB32" t="s">
        <v>198</v>
      </c>
      <c r="DC32">
        <v>73000000</v>
      </c>
      <c r="DD32">
        <v>74000000</v>
      </c>
      <c r="DE32" t="s">
        <v>181</v>
      </c>
      <c r="DF32" t="s">
        <v>182</v>
      </c>
      <c r="DG32" t="s">
        <v>183</v>
      </c>
      <c r="DH32" t="s">
        <v>184</v>
      </c>
      <c r="DI32" t="s">
        <v>185</v>
      </c>
      <c r="DJ32" t="s">
        <v>186</v>
      </c>
      <c r="DK32" t="s">
        <v>171</v>
      </c>
      <c r="DL32" t="s">
        <v>171</v>
      </c>
      <c r="DM32" t="s">
        <v>206</v>
      </c>
      <c r="DN32" t="s">
        <v>207</v>
      </c>
      <c r="DO32" t="s">
        <v>208</v>
      </c>
      <c r="DP32" t="s">
        <v>208</v>
      </c>
      <c r="DQ32" t="s">
        <v>208</v>
      </c>
      <c r="DR32" t="s">
        <v>208</v>
      </c>
      <c r="DS32">
        <v>64</v>
      </c>
      <c r="DT32">
        <v>327</v>
      </c>
      <c r="DU32">
        <v>945</v>
      </c>
      <c r="DV32">
        <v>2381</v>
      </c>
      <c r="DW32">
        <v>3</v>
      </c>
      <c r="DX32">
        <v>235</v>
      </c>
      <c r="DY32">
        <v>0</v>
      </c>
      <c r="DZ32">
        <v>1</v>
      </c>
      <c r="EA32">
        <v>72</v>
      </c>
      <c r="EB32">
        <v>75</v>
      </c>
      <c r="EC32">
        <v>76</v>
      </c>
      <c r="ED32">
        <v>95</v>
      </c>
      <c r="EE32">
        <v>4</v>
      </c>
      <c r="EF32">
        <v>0</v>
      </c>
      <c r="EG32">
        <v>0</v>
      </c>
      <c r="EH32">
        <v>0</v>
      </c>
      <c r="EI32" t="s">
        <v>189</v>
      </c>
      <c r="EJ32">
        <v>4284359</v>
      </c>
      <c r="EK32">
        <v>4298359</v>
      </c>
      <c r="EL32" t="s">
        <v>261</v>
      </c>
      <c r="EM32" t="str">
        <f>VLOOKUP(EL32,'Econ_Level_ Clean'!$A$1:$B$41,2,FALSE)</f>
        <v>INVENTORY</v>
      </c>
    </row>
    <row r="33" spans="1:143" x14ac:dyDescent="0.25">
      <c r="A33" t="s">
        <v>142</v>
      </c>
      <c r="B33" t="s">
        <v>143</v>
      </c>
      <c r="C33" t="s">
        <v>144</v>
      </c>
      <c r="D33" t="s">
        <v>145</v>
      </c>
      <c r="E33" t="s">
        <v>146</v>
      </c>
      <c r="F33" t="s">
        <v>147</v>
      </c>
      <c r="G33" t="s">
        <v>262</v>
      </c>
      <c r="H33" t="s">
        <v>262</v>
      </c>
      <c r="I33" t="s">
        <v>191</v>
      </c>
      <c r="R33">
        <v>32623359</v>
      </c>
      <c r="S33" t="s">
        <v>191</v>
      </c>
      <c r="T33" t="s">
        <v>150</v>
      </c>
      <c r="U33" t="s">
        <v>151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22572</v>
      </c>
      <c r="AC33" s="9">
        <v>0</v>
      </c>
      <c r="AD33">
        <v>-22572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 t="s">
        <v>152</v>
      </c>
      <c r="AR33" t="s">
        <v>153</v>
      </c>
      <c r="AS33" t="s">
        <v>154</v>
      </c>
      <c r="AT33" t="s">
        <v>192</v>
      </c>
      <c r="AX33">
        <v>17359</v>
      </c>
      <c r="AZ33" t="s">
        <v>159</v>
      </c>
      <c r="BA33" t="s">
        <v>160</v>
      </c>
      <c r="BB33" t="s">
        <v>200</v>
      </c>
      <c r="BC33" t="s">
        <v>201</v>
      </c>
      <c r="BI33">
        <v>341359</v>
      </c>
      <c r="BJ33" t="s">
        <v>201</v>
      </c>
      <c r="BK33" t="s">
        <v>163</v>
      </c>
      <c r="BL33" t="s">
        <v>193</v>
      </c>
      <c r="BM33" t="s">
        <v>194</v>
      </c>
      <c r="BN33" t="s">
        <v>195</v>
      </c>
      <c r="BO33">
        <v>30015359</v>
      </c>
      <c r="BP33" t="s">
        <v>195</v>
      </c>
      <c r="BQ33" t="s">
        <v>168</v>
      </c>
      <c r="BR33" t="s">
        <v>168</v>
      </c>
      <c r="BX33">
        <v>235359</v>
      </c>
      <c r="BY33" t="s">
        <v>168</v>
      </c>
      <c r="BZ33" t="s">
        <v>169</v>
      </c>
      <c r="CA33" t="s">
        <v>169</v>
      </c>
      <c r="CF33">
        <v>4359</v>
      </c>
      <c r="CG33" t="s">
        <v>169</v>
      </c>
      <c r="CH33" t="s">
        <v>170</v>
      </c>
      <c r="CI33" t="s">
        <v>170</v>
      </c>
      <c r="CJ33" t="s">
        <v>171</v>
      </c>
      <c r="CK33" t="s">
        <v>258</v>
      </c>
      <c r="CL33" t="s">
        <v>259</v>
      </c>
      <c r="CM33" t="s">
        <v>260</v>
      </c>
      <c r="CP33">
        <v>2381359</v>
      </c>
      <c r="CQ33" t="s">
        <v>260</v>
      </c>
      <c r="CR33" t="s">
        <v>174</v>
      </c>
      <c r="CS33" t="s">
        <v>175</v>
      </c>
      <c r="CT33" t="s">
        <v>176</v>
      </c>
      <c r="CU33" t="s">
        <v>176</v>
      </c>
      <c r="CV33" t="s">
        <v>177</v>
      </c>
      <c r="CX33">
        <v>95359</v>
      </c>
      <c r="CY33" t="s">
        <v>177</v>
      </c>
      <c r="CZ33" t="s">
        <v>178</v>
      </c>
      <c r="DA33" t="s">
        <v>197</v>
      </c>
      <c r="DB33" t="s">
        <v>198</v>
      </c>
      <c r="DC33">
        <v>73000000</v>
      </c>
      <c r="DD33">
        <v>74000000</v>
      </c>
      <c r="DE33" t="s">
        <v>181</v>
      </c>
      <c r="DF33" t="s">
        <v>182</v>
      </c>
      <c r="DG33" t="s">
        <v>183</v>
      </c>
      <c r="DH33" t="s">
        <v>184</v>
      </c>
      <c r="DI33" t="s">
        <v>185</v>
      </c>
      <c r="DJ33" t="s">
        <v>186</v>
      </c>
      <c r="DK33" t="s">
        <v>171</v>
      </c>
      <c r="DL33" t="s">
        <v>171</v>
      </c>
      <c r="DM33" t="s">
        <v>206</v>
      </c>
      <c r="DN33" t="s">
        <v>207</v>
      </c>
      <c r="DO33" t="s">
        <v>208</v>
      </c>
      <c r="DP33" t="s">
        <v>208</v>
      </c>
      <c r="DQ33" t="s">
        <v>208</v>
      </c>
      <c r="DR33" t="s">
        <v>208</v>
      </c>
      <c r="DS33">
        <v>64</v>
      </c>
      <c r="DT33">
        <v>327</v>
      </c>
      <c r="DU33">
        <v>945</v>
      </c>
      <c r="DV33">
        <v>2381</v>
      </c>
      <c r="DW33">
        <v>3</v>
      </c>
      <c r="DX33">
        <v>235</v>
      </c>
      <c r="DY33">
        <v>0</v>
      </c>
      <c r="DZ33">
        <v>1</v>
      </c>
      <c r="EA33">
        <v>72</v>
      </c>
      <c r="EB33">
        <v>75</v>
      </c>
      <c r="EC33">
        <v>76</v>
      </c>
      <c r="ED33">
        <v>95</v>
      </c>
      <c r="EE33">
        <v>4</v>
      </c>
      <c r="EF33">
        <v>0</v>
      </c>
      <c r="EG33">
        <v>0</v>
      </c>
      <c r="EH33">
        <v>0</v>
      </c>
      <c r="EI33" t="s">
        <v>189</v>
      </c>
      <c r="EJ33">
        <v>4284359</v>
      </c>
      <c r="EK33">
        <v>4298359</v>
      </c>
      <c r="EL33" t="s">
        <v>261</v>
      </c>
      <c r="EM33" t="str">
        <f>VLOOKUP(EL33,'Econ_Level_ Clean'!$A$1:$B$41,2,FALSE)</f>
        <v>INVENTORY</v>
      </c>
    </row>
    <row r="34" spans="1:143" x14ac:dyDescent="0.25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147</v>
      </c>
      <c r="G34" t="s">
        <v>191</v>
      </c>
      <c r="H34" t="s">
        <v>191</v>
      </c>
      <c r="R34">
        <v>32858359</v>
      </c>
      <c r="S34" t="s">
        <v>191</v>
      </c>
      <c r="T34" t="s">
        <v>150</v>
      </c>
      <c r="U34" t="s">
        <v>151</v>
      </c>
      <c r="V34">
        <v>67716</v>
      </c>
      <c r="W34">
        <v>0</v>
      </c>
      <c r="X34">
        <v>0</v>
      </c>
      <c r="Y34">
        <v>0</v>
      </c>
      <c r="Z34">
        <v>0</v>
      </c>
      <c r="AA34">
        <v>42000</v>
      </c>
      <c r="AB34">
        <v>0</v>
      </c>
      <c r="AC34" s="9">
        <v>67716</v>
      </c>
      <c r="AD34">
        <v>-25716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67716</v>
      </c>
      <c r="AL34">
        <v>0</v>
      </c>
      <c r="AM34">
        <v>0</v>
      </c>
      <c r="AN34">
        <v>0</v>
      </c>
      <c r="AO34">
        <v>0</v>
      </c>
      <c r="AP34">
        <v>0</v>
      </c>
      <c r="AQ34" t="s">
        <v>152</v>
      </c>
      <c r="AR34" t="s">
        <v>153</v>
      </c>
      <c r="AS34" t="s">
        <v>154</v>
      </c>
      <c r="AT34" t="s">
        <v>192</v>
      </c>
      <c r="AX34">
        <v>17359</v>
      </c>
      <c r="AZ34" t="s">
        <v>159</v>
      </c>
      <c r="BA34" t="s">
        <v>160</v>
      </c>
      <c r="BB34" t="s">
        <v>161</v>
      </c>
      <c r="BC34" t="s">
        <v>162</v>
      </c>
      <c r="BD34" t="s">
        <v>163</v>
      </c>
      <c r="BE34" t="s">
        <v>164</v>
      </c>
      <c r="BF34" t="s">
        <v>164</v>
      </c>
      <c r="BI34">
        <v>583359</v>
      </c>
      <c r="BJ34" t="s">
        <v>164</v>
      </c>
      <c r="BK34" t="s">
        <v>163</v>
      </c>
      <c r="BL34" t="s">
        <v>193</v>
      </c>
      <c r="BM34" t="s">
        <v>194</v>
      </c>
      <c r="BN34" t="s">
        <v>195</v>
      </c>
      <c r="BO34">
        <v>30015359</v>
      </c>
      <c r="BP34" t="s">
        <v>195</v>
      </c>
      <c r="BQ34" t="s">
        <v>168</v>
      </c>
      <c r="BR34" t="s">
        <v>168</v>
      </c>
      <c r="BX34">
        <v>235359</v>
      </c>
      <c r="BY34" t="s">
        <v>168</v>
      </c>
      <c r="BZ34" t="s">
        <v>169</v>
      </c>
      <c r="CA34" t="s">
        <v>169</v>
      </c>
      <c r="CF34">
        <v>4359</v>
      </c>
      <c r="CG34" t="s">
        <v>169</v>
      </c>
      <c r="CH34" t="s">
        <v>170</v>
      </c>
      <c r="CI34" t="s">
        <v>170</v>
      </c>
      <c r="CJ34" t="s">
        <v>171</v>
      </c>
      <c r="CK34" t="s">
        <v>258</v>
      </c>
      <c r="CL34" t="s">
        <v>259</v>
      </c>
      <c r="CM34" t="s">
        <v>260</v>
      </c>
      <c r="CP34">
        <v>2381359</v>
      </c>
      <c r="CQ34" t="s">
        <v>260</v>
      </c>
      <c r="CR34" t="s">
        <v>174</v>
      </c>
      <c r="CS34" t="s">
        <v>175</v>
      </c>
      <c r="CT34" t="s">
        <v>176</v>
      </c>
      <c r="CU34" t="s">
        <v>176</v>
      </c>
      <c r="CV34" t="s">
        <v>177</v>
      </c>
      <c r="CX34">
        <v>95359</v>
      </c>
      <c r="CY34" t="s">
        <v>177</v>
      </c>
      <c r="CZ34" t="s">
        <v>178</v>
      </c>
      <c r="DA34" t="s">
        <v>197</v>
      </c>
      <c r="DB34" t="s">
        <v>198</v>
      </c>
      <c r="DC34">
        <v>73000000</v>
      </c>
      <c r="DD34">
        <v>74000000</v>
      </c>
      <c r="DE34" t="s">
        <v>181</v>
      </c>
      <c r="DF34" t="s">
        <v>182</v>
      </c>
      <c r="DG34" t="s">
        <v>183</v>
      </c>
      <c r="DH34" t="s">
        <v>184</v>
      </c>
      <c r="DI34" t="s">
        <v>185</v>
      </c>
      <c r="DJ34" t="s">
        <v>186</v>
      </c>
      <c r="DK34" t="s">
        <v>171</v>
      </c>
      <c r="DL34" t="s">
        <v>171</v>
      </c>
      <c r="DM34" t="s">
        <v>206</v>
      </c>
      <c r="DN34" t="s">
        <v>207</v>
      </c>
      <c r="DO34" t="s">
        <v>208</v>
      </c>
      <c r="DP34" t="s">
        <v>208</v>
      </c>
      <c r="DQ34" t="s">
        <v>208</v>
      </c>
      <c r="DR34" t="s">
        <v>208</v>
      </c>
      <c r="DS34">
        <v>64</v>
      </c>
      <c r="DT34">
        <v>327</v>
      </c>
      <c r="DU34">
        <v>945</v>
      </c>
      <c r="DV34">
        <v>2381</v>
      </c>
      <c r="DW34">
        <v>3</v>
      </c>
      <c r="DX34">
        <v>235</v>
      </c>
      <c r="DY34">
        <v>0</v>
      </c>
      <c r="DZ34">
        <v>1</v>
      </c>
      <c r="EA34">
        <v>72</v>
      </c>
      <c r="EB34">
        <v>75</v>
      </c>
      <c r="EC34">
        <v>76</v>
      </c>
      <c r="ED34">
        <v>95</v>
      </c>
      <c r="EE34">
        <v>4</v>
      </c>
      <c r="EF34">
        <v>0</v>
      </c>
      <c r="EG34">
        <v>0</v>
      </c>
      <c r="EH34">
        <v>0</v>
      </c>
      <c r="EI34" t="s">
        <v>189</v>
      </c>
      <c r="EJ34">
        <v>4284359</v>
      </c>
      <c r="EK34">
        <v>4298359</v>
      </c>
      <c r="EL34" t="s">
        <v>261</v>
      </c>
      <c r="EM34" t="str">
        <f>VLOOKUP(EL34,'Econ_Level_ Clean'!$A$1:$B$41,2,FALSE)</f>
        <v>INVENTORY</v>
      </c>
    </row>
    <row r="35" spans="1:143" x14ac:dyDescent="0.25">
      <c r="A35" t="s">
        <v>142</v>
      </c>
      <c r="B35" t="s">
        <v>143</v>
      </c>
      <c r="C35" t="s">
        <v>144</v>
      </c>
      <c r="D35" t="s">
        <v>145</v>
      </c>
      <c r="E35" t="s">
        <v>146</v>
      </c>
      <c r="F35" t="s">
        <v>147</v>
      </c>
      <c r="G35" t="s">
        <v>191</v>
      </c>
      <c r="H35" t="s">
        <v>191</v>
      </c>
      <c r="R35">
        <v>32858359</v>
      </c>
      <c r="S35" t="s">
        <v>191</v>
      </c>
      <c r="T35" t="s">
        <v>150</v>
      </c>
      <c r="U35" t="s">
        <v>151</v>
      </c>
      <c r="V35">
        <v>1645.9</v>
      </c>
      <c r="W35">
        <v>0</v>
      </c>
      <c r="X35">
        <v>0</v>
      </c>
      <c r="Y35">
        <v>0</v>
      </c>
      <c r="Z35">
        <v>0</v>
      </c>
      <c r="AA35">
        <v>30000</v>
      </c>
      <c r="AB35">
        <v>0</v>
      </c>
      <c r="AC35" s="9">
        <v>1645.9</v>
      </c>
      <c r="AD35">
        <v>28354.1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1645.9</v>
      </c>
      <c r="AL35">
        <v>0</v>
      </c>
      <c r="AM35">
        <v>0</v>
      </c>
      <c r="AN35">
        <v>0</v>
      </c>
      <c r="AO35">
        <v>0</v>
      </c>
      <c r="AP35">
        <v>0</v>
      </c>
      <c r="AQ35" t="s">
        <v>152</v>
      </c>
      <c r="AR35" t="s">
        <v>153</v>
      </c>
      <c r="AS35" t="s">
        <v>154</v>
      </c>
      <c r="AT35" t="s">
        <v>192</v>
      </c>
      <c r="AX35">
        <v>17359</v>
      </c>
      <c r="AZ35" t="s">
        <v>159</v>
      </c>
      <c r="BA35" t="s">
        <v>160</v>
      </c>
      <c r="BB35" t="s">
        <v>161</v>
      </c>
      <c r="BC35" t="s">
        <v>162</v>
      </c>
      <c r="BD35" t="s">
        <v>163</v>
      </c>
      <c r="BE35" t="s">
        <v>164</v>
      </c>
      <c r="BF35" t="s">
        <v>164</v>
      </c>
      <c r="BI35">
        <v>583359</v>
      </c>
      <c r="BJ35" t="s">
        <v>164</v>
      </c>
      <c r="BK35" t="s">
        <v>163</v>
      </c>
      <c r="BL35" t="s">
        <v>193</v>
      </c>
      <c r="BM35" t="s">
        <v>194</v>
      </c>
      <c r="BN35" t="s">
        <v>195</v>
      </c>
      <c r="BO35">
        <v>30015359</v>
      </c>
      <c r="BP35" t="s">
        <v>195</v>
      </c>
      <c r="BQ35" t="s">
        <v>168</v>
      </c>
      <c r="BR35" t="s">
        <v>168</v>
      </c>
      <c r="BX35">
        <v>235359</v>
      </c>
      <c r="BY35" t="s">
        <v>168</v>
      </c>
      <c r="BZ35" t="s">
        <v>169</v>
      </c>
      <c r="CA35" t="s">
        <v>169</v>
      </c>
      <c r="CF35">
        <v>4359</v>
      </c>
      <c r="CG35" t="s">
        <v>169</v>
      </c>
      <c r="CH35" t="s">
        <v>170</v>
      </c>
      <c r="CI35" t="s">
        <v>170</v>
      </c>
      <c r="CJ35" t="s">
        <v>171</v>
      </c>
      <c r="CK35" t="s">
        <v>258</v>
      </c>
      <c r="CL35" t="s">
        <v>263</v>
      </c>
      <c r="CM35" t="s">
        <v>263</v>
      </c>
      <c r="CP35">
        <v>2343359</v>
      </c>
      <c r="CQ35" t="s">
        <v>263</v>
      </c>
      <c r="CR35" t="s">
        <v>174</v>
      </c>
      <c r="CS35" t="s">
        <v>175</v>
      </c>
      <c r="CT35" t="s">
        <v>176</v>
      </c>
      <c r="CU35" t="s">
        <v>176</v>
      </c>
      <c r="CV35" t="s">
        <v>177</v>
      </c>
      <c r="CX35">
        <v>95359</v>
      </c>
      <c r="CY35" t="s">
        <v>177</v>
      </c>
      <c r="CZ35" t="s">
        <v>178</v>
      </c>
      <c r="DA35" t="s">
        <v>197</v>
      </c>
      <c r="DB35" t="s">
        <v>198</v>
      </c>
      <c r="DC35">
        <v>73000000</v>
      </c>
      <c r="DD35">
        <v>74000000</v>
      </c>
      <c r="DE35" t="s">
        <v>181</v>
      </c>
      <c r="DF35" t="s">
        <v>182</v>
      </c>
      <c r="DG35" t="s">
        <v>183</v>
      </c>
      <c r="DH35" t="s">
        <v>184</v>
      </c>
      <c r="DI35" t="s">
        <v>185</v>
      </c>
      <c r="DJ35" t="s">
        <v>186</v>
      </c>
      <c r="DK35" t="s">
        <v>171</v>
      </c>
      <c r="DL35" t="s">
        <v>171</v>
      </c>
      <c r="DM35" t="s">
        <v>206</v>
      </c>
      <c r="DN35" t="s">
        <v>207</v>
      </c>
      <c r="DO35" t="s">
        <v>208</v>
      </c>
      <c r="DP35" t="s">
        <v>208</v>
      </c>
      <c r="DQ35" t="s">
        <v>208</v>
      </c>
      <c r="DR35" t="s">
        <v>208</v>
      </c>
      <c r="DS35">
        <v>64</v>
      </c>
      <c r="DT35">
        <v>327</v>
      </c>
      <c r="DU35">
        <v>935</v>
      </c>
      <c r="DV35">
        <v>2343</v>
      </c>
      <c r="DW35">
        <v>3</v>
      </c>
      <c r="DX35">
        <v>235</v>
      </c>
      <c r="DY35">
        <v>0</v>
      </c>
      <c r="DZ35">
        <v>1</v>
      </c>
      <c r="EA35">
        <v>72</v>
      </c>
      <c r="EB35">
        <v>75</v>
      </c>
      <c r="EC35">
        <v>76</v>
      </c>
      <c r="ED35">
        <v>95</v>
      </c>
      <c r="EE35">
        <v>4</v>
      </c>
      <c r="EF35">
        <v>0</v>
      </c>
      <c r="EG35">
        <v>0</v>
      </c>
      <c r="EH35">
        <v>0</v>
      </c>
      <c r="EI35" t="s">
        <v>189</v>
      </c>
      <c r="EJ35">
        <v>4284359</v>
      </c>
      <c r="EK35">
        <v>4298359</v>
      </c>
      <c r="EL35" t="s">
        <v>261</v>
      </c>
      <c r="EM35" t="str">
        <f>VLOOKUP(EL35,'Econ_Level_ Clean'!$A$1:$B$41,2,FALSE)</f>
        <v>INVENTORY</v>
      </c>
    </row>
    <row r="36" spans="1:143" x14ac:dyDescent="0.25">
      <c r="A36" t="s">
        <v>142</v>
      </c>
      <c r="B36" t="s">
        <v>143</v>
      </c>
      <c r="C36" t="s">
        <v>144</v>
      </c>
      <c r="D36" t="s">
        <v>145</v>
      </c>
      <c r="E36" t="s">
        <v>146</v>
      </c>
      <c r="F36" t="s">
        <v>147</v>
      </c>
      <c r="G36" t="s">
        <v>191</v>
      </c>
      <c r="H36" t="s">
        <v>191</v>
      </c>
      <c r="R36">
        <v>32858359</v>
      </c>
      <c r="S36" t="s">
        <v>191</v>
      </c>
      <c r="T36" t="s">
        <v>150</v>
      </c>
      <c r="U36" t="s">
        <v>151</v>
      </c>
      <c r="V36">
        <v>0</v>
      </c>
      <c r="W36">
        <v>0</v>
      </c>
      <c r="X36">
        <v>0</v>
      </c>
      <c r="Y36">
        <v>0</v>
      </c>
      <c r="Z36">
        <v>0</v>
      </c>
      <c r="AA36">
        <v>100000</v>
      </c>
      <c r="AB36">
        <v>5445.57</v>
      </c>
      <c r="AC36" s="9">
        <v>0</v>
      </c>
      <c r="AD36">
        <v>94554.43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 t="s">
        <v>152</v>
      </c>
      <c r="AR36" t="s">
        <v>153</v>
      </c>
      <c r="AS36" t="s">
        <v>154</v>
      </c>
      <c r="AT36" t="s">
        <v>192</v>
      </c>
      <c r="AX36">
        <v>17359</v>
      </c>
      <c r="AZ36" t="s">
        <v>159</v>
      </c>
      <c r="BA36" t="s">
        <v>160</v>
      </c>
      <c r="BB36" t="s">
        <v>200</v>
      </c>
      <c r="BC36" t="s">
        <v>201</v>
      </c>
      <c r="BI36">
        <v>341359</v>
      </c>
      <c r="BJ36" t="s">
        <v>201</v>
      </c>
      <c r="BK36" t="s">
        <v>163</v>
      </c>
      <c r="BL36" t="s">
        <v>193</v>
      </c>
      <c r="BM36" t="s">
        <v>194</v>
      </c>
      <c r="BN36" t="s">
        <v>195</v>
      </c>
      <c r="BO36">
        <v>30015359</v>
      </c>
      <c r="BP36" t="s">
        <v>195</v>
      </c>
      <c r="BQ36" t="s">
        <v>168</v>
      </c>
      <c r="BR36" t="s">
        <v>168</v>
      </c>
      <c r="BX36">
        <v>235359</v>
      </c>
      <c r="BY36" t="s">
        <v>168</v>
      </c>
      <c r="BZ36" t="s">
        <v>169</v>
      </c>
      <c r="CA36" t="s">
        <v>169</v>
      </c>
      <c r="CF36">
        <v>4359</v>
      </c>
      <c r="CG36" t="s">
        <v>169</v>
      </c>
      <c r="CH36" t="s">
        <v>170</v>
      </c>
      <c r="CI36" t="s">
        <v>170</v>
      </c>
      <c r="CJ36" t="s">
        <v>171</v>
      </c>
      <c r="CK36" t="s">
        <v>258</v>
      </c>
      <c r="CL36" t="s">
        <v>263</v>
      </c>
      <c r="CM36" t="s">
        <v>263</v>
      </c>
      <c r="CP36">
        <v>2343359</v>
      </c>
      <c r="CQ36" t="s">
        <v>263</v>
      </c>
      <c r="CR36" t="s">
        <v>174</v>
      </c>
      <c r="CS36" t="s">
        <v>175</v>
      </c>
      <c r="CT36" t="s">
        <v>176</v>
      </c>
      <c r="CU36" t="s">
        <v>176</v>
      </c>
      <c r="CV36" t="s">
        <v>177</v>
      </c>
      <c r="CX36">
        <v>95359</v>
      </c>
      <c r="CY36" t="s">
        <v>177</v>
      </c>
      <c r="CZ36" t="s">
        <v>178</v>
      </c>
      <c r="DA36" t="s">
        <v>197</v>
      </c>
      <c r="DB36" t="s">
        <v>198</v>
      </c>
      <c r="DC36">
        <v>73000000</v>
      </c>
      <c r="DD36">
        <v>74000000</v>
      </c>
      <c r="DE36" t="s">
        <v>181</v>
      </c>
      <c r="DF36" t="s">
        <v>182</v>
      </c>
      <c r="DG36" t="s">
        <v>183</v>
      </c>
      <c r="DH36" t="s">
        <v>184</v>
      </c>
      <c r="DI36" t="s">
        <v>185</v>
      </c>
      <c r="DJ36" t="s">
        <v>186</v>
      </c>
      <c r="DK36" t="s">
        <v>171</v>
      </c>
      <c r="DL36" t="s">
        <v>171</v>
      </c>
      <c r="DM36" t="s">
        <v>206</v>
      </c>
      <c r="DN36" t="s">
        <v>207</v>
      </c>
      <c r="DO36" t="s">
        <v>208</v>
      </c>
      <c r="DP36" t="s">
        <v>208</v>
      </c>
      <c r="DQ36" t="s">
        <v>208</v>
      </c>
      <c r="DR36" t="s">
        <v>208</v>
      </c>
      <c r="DS36">
        <v>64</v>
      </c>
      <c r="DT36">
        <v>327</v>
      </c>
      <c r="DU36">
        <v>935</v>
      </c>
      <c r="DV36">
        <v>2343</v>
      </c>
      <c r="DW36">
        <v>3</v>
      </c>
      <c r="DX36">
        <v>235</v>
      </c>
      <c r="DY36">
        <v>0</v>
      </c>
      <c r="DZ36">
        <v>1</v>
      </c>
      <c r="EA36">
        <v>72</v>
      </c>
      <c r="EB36">
        <v>75</v>
      </c>
      <c r="EC36">
        <v>76</v>
      </c>
      <c r="ED36">
        <v>95</v>
      </c>
      <c r="EE36">
        <v>4</v>
      </c>
      <c r="EF36">
        <v>0</v>
      </c>
      <c r="EG36">
        <v>0</v>
      </c>
      <c r="EH36">
        <v>0</v>
      </c>
      <c r="EI36" t="s">
        <v>189</v>
      </c>
      <c r="EJ36">
        <v>4284359</v>
      </c>
      <c r="EK36">
        <v>4298359</v>
      </c>
      <c r="EL36" t="s">
        <v>261</v>
      </c>
      <c r="EM36" t="str">
        <f>VLOOKUP(EL36,'Econ_Level_ Clean'!$A$1:$B$41,2,FALSE)</f>
        <v>INVENTORY</v>
      </c>
    </row>
    <row r="37" spans="1:143" x14ac:dyDescent="0.25">
      <c r="A37" t="s">
        <v>142</v>
      </c>
      <c r="B37" t="s">
        <v>143</v>
      </c>
      <c r="C37" t="s">
        <v>144</v>
      </c>
      <c r="D37" t="s">
        <v>145</v>
      </c>
      <c r="E37" t="s">
        <v>146</v>
      </c>
      <c r="F37" t="s">
        <v>147</v>
      </c>
      <c r="G37" t="s">
        <v>148</v>
      </c>
      <c r="H37" t="s">
        <v>148</v>
      </c>
      <c r="I37" t="s">
        <v>149</v>
      </c>
      <c r="R37">
        <v>32887359</v>
      </c>
      <c r="S37" t="s">
        <v>149</v>
      </c>
      <c r="T37" t="s">
        <v>150</v>
      </c>
      <c r="U37" t="s">
        <v>151</v>
      </c>
      <c r="V37">
        <v>11326.4</v>
      </c>
      <c r="W37">
        <v>0</v>
      </c>
      <c r="X37">
        <v>0</v>
      </c>
      <c r="Y37">
        <v>0</v>
      </c>
      <c r="Z37">
        <v>0</v>
      </c>
      <c r="AA37">
        <v>0</v>
      </c>
      <c r="AB37">
        <v>1123.24</v>
      </c>
      <c r="AC37" s="9">
        <v>11326.4</v>
      </c>
      <c r="AD37">
        <v>-12449.64</v>
      </c>
      <c r="AE37">
        <v>0</v>
      </c>
      <c r="AF37">
        <v>0</v>
      </c>
      <c r="AG37">
        <v>0</v>
      </c>
      <c r="AH37">
        <v>0</v>
      </c>
      <c r="AI37">
        <v>11326.4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 t="s">
        <v>152</v>
      </c>
      <c r="AR37" t="s">
        <v>153</v>
      </c>
      <c r="AS37" t="s">
        <v>154</v>
      </c>
      <c r="AT37" t="s">
        <v>192</v>
      </c>
      <c r="AX37">
        <v>17359</v>
      </c>
      <c r="AZ37" t="s">
        <v>159</v>
      </c>
      <c r="BA37" t="s">
        <v>160</v>
      </c>
      <c r="BB37" t="s">
        <v>200</v>
      </c>
      <c r="BC37" t="s">
        <v>201</v>
      </c>
      <c r="BI37">
        <v>341359</v>
      </c>
      <c r="BJ37" t="s">
        <v>201</v>
      </c>
      <c r="BK37" t="s">
        <v>163</v>
      </c>
      <c r="BL37" t="s">
        <v>193</v>
      </c>
      <c r="BM37" t="s">
        <v>194</v>
      </c>
      <c r="BN37" t="s">
        <v>195</v>
      </c>
      <c r="BO37">
        <v>30015359</v>
      </c>
      <c r="BP37" t="s">
        <v>195</v>
      </c>
      <c r="BQ37" t="s">
        <v>168</v>
      </c>
      <c r="BR37" t="s">
        <v>168</v>
      </c>
      <c r="BX37">
        <v>235359</v>
      </c>
      <c r="BY37" t="s">
        <v>168</v>
      </c>
      <c r="BZ37" t="s">
        <v>169</v>
      </c>
      <c r="CA37" t="s">
        <v>169</v>
      </c>
      <c r="CF37">
        <v>4359</v>
      </c>
      <c r="CG37" t="s">
        <v>169</v>
      </c>
      <c r="CH37" t="s">
        <v>170</v>
      </c>
      <c r="CI37" t="s">
        <v>170</v>
      </c>
      <c r="CJ37" t="s">
        <v>171</v>
      </c>
      <c r="CK37" t="s">
        <v>258</v>
      </c>
      <c r="CL37" t="s">
        <v>263</v>
      </c>
      <c r="CM37" t="s">
        <v>263</v>
      </c>
      <c r="CP37">
        <v>2343359</v>
      </c>
      <c r="CQ37" t="s">
        <v>263</v>
      </c>
      <c r="CR37" t="s">
        <v>174</v>
      </c>
      <c r="CS37" t="s">
        <v>175</v>
      </c>
      <c r="CT37" t="s">
        <v>176</v>
      </c>
      <c r="CU37" t="s">
        <v>176</v>
      </c>
      <c r="CV37" t="s">
        <v>177</v>
      </c>
      <c r="CX37">
        <v>95359</v>
      </c>
      <c r="CY37" t="s">
        <v>177</v>
      </c>
      <c r="CZ37" t="s">
        <v>178</v>
      </c>
      <c r="DA37" t="s">
        <v>197</v>
      </c>
      <c r="DB37" t="s">
        <v>198</v>
      </c>
      <c r="DC37">
        <v>73000000</v>
      </c>
      <c r="DD37">
        <v>74000000</v>
      </c>
      <c r="DE37" t="s">
        <v>181</v>
      </c>
      <c r="DF37" t="s">
        <v>182</v>
      </c>
      <c r="DG37" t="s">
        <v>183</v>
      </c>
      <c r="DH37" t="s">
        <v>184</v>
      </c>
      <c r="DI37" t="s">
        <v>185</v>
      </c>
      <c r="DJ37" t="s">
        <v>186</v>
      </c>
      <c r="DK37" t="s">
        <v>171</v>
      </c>
      <c r="DL37" t="s">
        <v>171</v>
      </c>
      <c r="DM37" t="s">
        <v>206</v>
      </c>
      <c r="DN37" t="s">
        <v>207</v>
      </c>
      <c r="DO37" t="s">
        <v>208</v>
      </c>
      <c r="DP37" t="s">
        <v>208</v>
      </c>
      <c r="DQ37" t="s">
        <v>208</v>
      </c>
      <c r="DR37" t="s">
        <v>208</v>
      </c>
      <c r="DS37">
        <v>64</v>
      </c>
      <c r="DT37">
        <v>327</v>
      </c>
      <c r="DU37">
        <v>935</v>
      </c>
      <c r="DV37">
        <v>2343</v>
      </c>
      <c r="DW37">
        <v>3</v>
      </c>
      <c r="DX37">
        <v>235</v>
      </c>
      <c r="DY37">
        <v>0</v>
      </c>
      <c r="DZ37">
        <v>1</v>
      </c>
      <c r="EA37">
        <v>72</v>
      </c>
      <c r="EB37">
        <v>75</v>
      </c>
      <c r="EC37">
        <v>76</v>
      </c>
      <c r="ED37">
        <v>95</v>
      </c>
      <c r="EE37">
        <v>4</v>
      </c>
      <c r="EF37">
        <v>0</v>
      </c>
      <c r="EG37">
        <v>0</v>
      </c>
      <c r="EH37">
        <v>0</v>
      </c>
      <c r="EI37" t="s">
        <v>189</v>
      </c>
      <c r="EJ37">
        <v>4284359</v>
      </c>
      <c r="EK37">
        <v>4298359</v>
      </c>
      <c r="EL37" t="s">
        <v>261</v>
      </c>
      <c r="EM37" t="str">
        <f>VLOOKUP(EL37,'Econ_Level_ Clean'!$A$1:$B$41,2,FALSE)</f>
        <v>INVENTORY</v>
      </c>
    </row>
    <row r="38" spans="1:143" x14ac:dyDescent="0.25">
      <c r="A38" t="s">
        <v>142</v>
      </c>
      <c r="B38" t="s">
        <v>143</v>
      </c>
      <c r="C38" t="s">
        <v>144</v>
      </c>
      <c r="D38" t="s">
        <v>145</v>
      </c>
      <c r="E38" t="s">
        <v>146</v>
      </c>
      <c r="F38" t="s">
        <v>147</v>
      </c>
      <c r="G38" t="s">
        <v>148</v>
      </c>
      <c r="H38" t="s">
        <v>148</v>
      </c>
      <c r="I38" t="s">
        <v>149</v>
      </c>
      <c r="R38">
        <v>32887359</v>
      </c>
      <c r="S38" t="s">
        <v>149</v>
      </c>
      <c r="T38" t="s">
        <v>150</v>
      </c>
      <c r="U38" t="s">
        <v>151</v>
      </c>
      <c r="V38">
        <v>1118.0999999999999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 s="9">
        <v>1118.0999999999999</v>
      </c>
      <c r="AD38">
        <v>-1118.0999999999999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1038.0999999999999</v>
      </c>
      <c r="AL38">
        <v>0</v>
      </c>
      <c r="AM38">
        <v>0</v>
      </c>
      <c r="AN38">
        <v>80</v>
      </c>
      <c r="AO38">
        <v>0</v>
      </c>
      <c r="AP38">
        <v>0</v>
      </c>
      <c r="AQ38" t="s">
        <v>152</v>
      </c>
      <c r="AR38" t="s">
        <v>153</v>
      </c>
      <c r="AS38" t="s">
        <v>154</v>
      </c>
      <c r="AT38" t="s">
        <v>192</v>
      </c>
      <c r="AX38">
        <v>17359</v>
      </c>
      <c r="AZ38" t="s">
        <v>159</v>
      </c>
      <c r="BA38" t="s">
        <v>160</v>
      </c>
      <c r="BB38" t="s">
        <v>161</v>
      </c>
      <c r="BC38" t="s">
        <v>162</v>
      </c>
      <c r="BD38" t="s">
        <v>163</v>
      </c>
      <c r="BE38" t="s">
        <v>164</v>
      </c>
      <c r="BF38" t="s">
        <v>164</v>
      </c>
      <c r="BI38">
        <v>583359</v>
      </c>
      <c r="BJ38" t="s">
        <v>164</v>
      </c>
      <c r="BK38" t="s">
        <v>163</v>
      </c>
      <c r="BL38" t="s">
        <v>193</v>
      </c>
      <c r="BM38" t="s">
        <v>194</v>
      </c>
      <c r="BN38" t="s">
        <v>195</v>
      </c>
      <c r="BO38">
        <v>30015359</v>
      </c>
      <c r="BP38" t="s">
        <v>195</v>
      </c>
      <c r="BQ38" t="s">
        <v>168</v>
      </c>
      <c r="BR38" t="s">
        <v>168</v>
      </c>
      <c r="BX38">
        <v>235359</v>
      </c>
      <c r="BY38" t="s">
        <v>168</v>
      </c>
      <c r="BZ38" t="s">
        <v>169</v>
      </c>
      <c r="CA38" t="s">
        <v>169</v>
      </c>
      <c r="CF38">
        <v>4359</v>
      </c>
      <c r="CG38" t="s">
        <v>169</v>
      </c>
      <c r="CH38" t="s">
        <v>170</v>
      </c>
      <c r="CI38" t="s">
        <v>170</v>
      </c>
      <c r="CJ38" t="s">
        <v>171</v>
      </c>
      <c r="CK38" t="s">
        <v>258</v>
      </c>
      <c r="CL38" t="s">
        <v>263</v>
      </c>
      <c r="CM38" t="s">
        <v>263</v>
      </c>
      <c r="CP38">
        <v>2343359</v>
      </c>
      <c r="CQ38" t="s">
        <v>263</v>
      </c>
      <c r="CR38" t="s">
        <v>174</v>
      </c>
      <c r="CS38" t="s">
        <v>175</v>
      </c>
      <c r="CT38" t="s">
        <v>176</v>
      </c>
      <c r="CU38" t="s">
        <v>176</v>
      </c>
      <c r="CV38" t="s">
        <v>177</v>
      </c>
      <c r="CX38">
        <v>95359</v>
      </c>
      <c r="CY38" t="s">
        <v>177</v>
      </c>
      <c r="CZ38" t="s">
        <v>178</v>
      </c>
      <c r="DA38" t="s">
        <v>197</v>
      </c>
      <c r="DB38" t="s">
        <v>198</v>
      </c>
      <c r="DC38">
        <v>73000000</v>
      </c>
      <c r="DD38">
        <v>74000000</v>
      </c>
      <c r="DE38" t="s">
        <v>181</v>
      </c>
      <c r="DF38" t="s">
        <v>182</v>
      </c>
      <c r="DG38" t="s">
        <v>183</v>
      </c>
      <c r="DH38" t="s">
        <v>184</v>
      </c>
      <c r="DI38" t="s">
        <v>185</v>
      </c>
      <c r="DJ38" t="s">
        <v>186</v>
      </c>
      <c r="DK38" t="s">
        <v>171</v>
      </c>
      <c r="DL38" t="s">
        <v>171</v>
      </c>
      <c r="DM38" t="s">
        <v>206</v>
      </c>
      <c r="DN38" t="s">
        <v>207</v>
      </c>
      <c r="DO38" t="s">
        <v>208</v>
      </c>
      <c r="DP38" t="s">
        <v>208</v>
      </c>
      <c r="DQ38" t="s">
        <v>208</v>
      </c>
      <c r="DR38" t="s">
        <v>208</v>
      </c>
      <c r="DS38">
        <v>64</v>
      </c>
      <c r="DT38">
        <v>327</v>
      </c>
      <c r="DU38">
        <v>935</v>
      </c>
      <c r="DV38">
        <v>2343</v>
      </c>
      <c r="DW38">
        <v>3</v>
      </c>
      <c r="DX38">
        <v>235</v>
      </c>
      <c r="DY38">
        <v>0</v>
      </c>
      <c r="DZ38">
        <v>1</v>
      </c>
      <c r="EA38">
        <v>72</v>
      </c>
      <c r="EB38">
        <v>75</v>
      </c>
      <c r="EC38">
        <v>76</v>
      </c>
      <c r="ED38">
        <v>95</v>
      </c>
      <c r="EE38">
        <v>4</v>
      </c>
      <c r="EF38">
        <v>0</v>
      </c>
      <c r="EG38">
        <v>0</v>
      </c>
      <c r="EH38">
        <v>0</v>
      </c>
      <c r="EI38" t="s">
        <v>189</v>
      </c>
      <c r="EJ38">
        <v>4284359</v>
      </c>
      <c r="EK38">
        <v>4298359</v>
      </c>
      <c r="EL38" t="s">
        <v>261</v>
      </c>
      <c r="EM38" t="str">
        <f>VLOOKUP(EL38,'Econ_Level_ Clean'!$A$1:$B$41,2,FALSE)</f>
        <v>INVENTORY</v>
      </c>
    </row>
    <row r="39" spans="1:143" x14ac:dyDescent="0.25">
      <c r="A39" t="s">
        <v>142</v>
      </c>
      <c r="B39" t="s">
        <v>143</v>
      </c>
      <c r="C39" t="s">
        <v>144</v>
      </c>
      <c r="D39" t="s">
        <v>145</v>
      </c>
      <c r="E39" t="s">
        <v>146</v>
      </c>
      <c r="F39" t="s">
        <v>147</v>
      </c>
      <c r="G39" t="s">
        <v>191</v>
      </c>
      <c r="H39" t="s">
        <v>191</v>
      </c>
      <c r="R39">
        <v>32858359</v>
      </c>
      <c r="S39" t="s">
        <v>191</v>
      </c>
      <c r="T39" t="s">
        <v>150</v>
      </c>
      <c r="U39" t="s">
        <v>151</v>
      </c>
      <c r="V39">
        <v>29715.9</v>
      </c>
      <c r="W39">
        <v>0</v>
      </c>
      <c r="X39">
        <v>0</v>
      </c>
      <c r="Y39">
        <v>0</v>
      </c>
      <c r="Z39">
        <v>0</v>
      </c>
      <c r="AA39">
        <v>50000</v>
      </c>
      <c r="AB39">
        <v>0</v>
      </c>
      <c r="AC39" s="9">
        <v>6182.81</v>
      </c>
      <c r="AD39">
        <v>43817.19</v>
      </c>
      <c r="AE39">
        <v>17350.27</v>
      </c>
      <c r="AF39">
        <v>0</v>
      </c>
      <c r="AG39">
        <v>0</v>
      </c>
      <c r="AH39">
        <v>12365.63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-23533.09</v>
      </c>
      <c r="AQ39" t="s">
        <v>152</v>
      </c>
      <c r="AR39" t="s">
        <v>153</v>
      </c>
      <c r="AS39" t="s">
        <v>154</v>
      </c>
      <c r="AT39" t="s">
        <v>192</v>
      </c>
      <c r="AX39">
        <v>17359</v>
      </c>
      <c r="AZ39" t="s">
        <v>159</v>
      </c>
      <c r="BA39" t="s">
        <v>160</v>
      </c>
      <c r="BB39" t="s">
        <v>161</v>
      </c>
      <c r="BC39" t="s">
        <v>162</v>
      </c>
      <c r="BD39" t="s">
        <v>163</v>
      </c>
      <c r="BE39" t="s">
        <v>164</v>
      </c>
      <c r="BF39" t="s">
        <v>164</v>
      </c>
      <c r="BI39">
        <v>583359</v>
      </c>
      <c r="BJ39" t="s">
        <v>164</v>
      </c>
      <c r="BK39" t="s">
        <v>163</v>
      </c>
      <c r="BL39" t="s">
        <v>193</v>
      </c>
      <c r="BM39" t="s">
        <v>194</v>
      </c>
      <c r="BN39" t="s">
        <v>195</v>
      </c>
      <c r="BO39">
        <v>30015359</v>
      </c>
      <c r="BP39" t="s">
        <v>195</v>
      </c>
      <c r="BQ39" t="s">
        <v>168</v>
      </c>
      <c r="BR39" t="s">
        <v>168</v>
      </c>
      <c r="BX39">
        <v>235359</v>
      </c>
      <c r="BY39" t="s">
        <v>168</v>
      </c>
      <c r="BZ39" t="s">
        <v>169</v>
      </c>
      <c r="CA39" t="s">
        <v>169</v>
      </c>
      <c r="CF39">
        <v>4359</v>
      </c>
      <c r="CG39" t="s">
        <v>169</v>
      </c>
      <c r="CH39" t="s">
        <v>170</v>
      </c>
      <c r="CI39" t="s">
        <v>170</v>
      </c>
      <c r="CJ39" t="s">
        <v>171</v>
      </c>
      <c r="CK39" t="s">
        <v>258</v>
      </c>
      <c r="CL39" t="s">
        <v>264</v>
      </c>
      <c r="CM39" t="s">
        <v>265</v>
      </c>
      <c r="CP39">
        <v>2379359</v>
      </c>
      <c r="CQ39" t="s">
        <v>265</v>
      </c>
      <c r="CR39" t="s">
        <v>174</v>
      </c>
      <c r="CS39" t="s">
        <v>175</v>
      </c>
      <c r="CT39" t="s">
        <v>176</v>
      </c>
      <c r="CU39" t="s">
        <v>176</v>
      </c>
      <c r="CV39" t="s">
        <v>177</v>
      </c>
      <c r="CX39">
        <v>95359</v>
      </c>
      <c r="CY39" t="s">
        <v>177</v>
      </c>
      <c r="CZ39" t="s">
        <v>178</v>
      </c>
      <c r="DA39" t="s">
        <v>197</v>
      </c>
      <c r="DB39" t="s">
        <v>198</v>
      </c>
      <c r="DC39">
        <v>73000000</v>
      </c>
      <c r="DD39">
        <v>74000000</v>
      </c>
      <c r="DE39" t="s">
        <v>181</v>
      </c>
      <c r="DF39" t="s">
        <v>182</v>
      </c>
      <c r="DG39" t="s">
        <v>183</v>
      </c>
      <c r="DH39" t="s">
        <v>184</v>
      </c>
      <c r="DI39" t="s">
        <v>185</v>
      </c>
      <c r="DJ39" t="s">
        <v>186</v>
      </c>
      <c r="DK39" t="s">
        <v>171</v>
      </c>
      <c r="DL39" t="s">
        <v>171</v>
      </c>
      <c r="DM39" t="s">
        <v>206</v>
      </c>
      <c r="DN39" t="s">
        <v>207</v>
      </c>
      <c r="DO39" t="s">
        <v>208</v>
      </c>
      <c r="DP39" t="s">
        <v>208</v>
      </c>
      <c r="DQ39" t="s">
        <v>208</v>
      </c>
      <c r="DR39" t="s">
        <v>208</v>
      </c>
      <c r="DS39">
        <v>64</v>
      </c>
      <c r="DT39">
        <v>327</v>
      </c>
      <c r="DU39">
        <v>944</v>
      </c>
      <c r="DV39">
        <v>2379</v>
      </c>
      <c r="DW39">
        <v>3</v>
      </c>
      <c r="DX39">
        <v>235</v>
      </c>
      <c r="DY39">
        <v>0</v>
      </c>
      <c r="DZ39">
        <v>1</v>
      </c>
      <c r="EA39">
        <v>72</v>
      </c>
      <c r="EB39">
        <v>75</v>
      </c>
      <c r="EC39">
        <v>76</v>
      </c>
      <c r="ED39">
        <v>95</v>
      </c>
      <c r="EE39">
        <v>4</v>
      </c>
      <c r="EF39">
        <v>0</v>
      </c>
      <c r="EG39">
        <v>0</v>
      </c>
      <c r="EH39">
        <v>0</v>
      </c>
      <c r="EI39" t="s">
        <v>189</v>
      </c>
      <c r="EJ39">
        <v>4284359</v>
      </c>
      <c r="EK39">
        <v>4298359</v>
      </c>
      <c r="EL39" t="s">
        <v>261</v>
      </c>
      <c r="EM39" t="str">
        <f>VLOOKUP(EL39,'Econ_Level_ Clean'!$A$1:$B$41,2,FALSE)</f>
        <v>INVENTORY</v>
      </c>
    </row>
    <row r="40" spans="1:143" x14ac:dyDescent="0.25">
      <c r="A40" t="s">
        <v>142</v>
      </c>
      <c r="B40" t="s">
        <v>143</v>
      </c>
      <c r="C40" t="s">
        <v>144</v>
      </c>
      <c r="D40" t="s">
        <v>145</v>
      </c>
      <c r="E40" t="s">
        <v>146</v>
      </c>
      <c r="F40" t="s">
        <v>147</v>
      </c>
      <c r="G40" t="s">
        <v>191</v>
      </c>
      <c r="H40" t="s">
        <v>191</v>
      </c>
      <c r="R40">
        <v>32858359</v>
      </c>
      <c r="S40" t="s">
        <v>191</v>
      </c>
      <c r="T40" t="s">
        <v>150</v>
      </c>
      <c r="U40" t="s">
        <v>151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 s="9">
        <v>-18564.3</v>
      </c>
      <c r="AD40">
        <v>18564.3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-18564.3</v>
      </c>
      <c r="AQ40" t="s">
        <v>152</v>
      </c>
      <c r="AR40" t="s">
        <v>153</v>
      </c>
      <c r="AS40" t="s">
        <v>154</v>
      </c>
      <c r="AT40" t="s">
        <v>192</v>
      </c>
      <c r="AX40">
        <v>17359</v>
      </c>
      <c r="AZ40" t="s">
        <v>159</v>
      </c>
      <c r="BA40" t="s">
        <v>160</v>
      </c>
      <c r="BB40" t="s">
        <v>161</v>
      </c>
      <c r="BC40" t="s">
        <v>162</v>
      </c>
      <c r="BD40" t="s">
        <v>163</v>
      </c>
      <c r="BE40" t="s">
        <v>266</v>
      </c>
      <c r="BF40" t="s">
        <v>266</v>
      </c>
      <c r="BI40">
        <v>574359</v>
      </c>
      <c r="BJ40" t="s">
        <v>266</v>
      </c>
      <c r="BK40" t="s">
        <v>163</v>
      </c>
      <c r="BL40" t="s">
        <v>193</v>
      </c>
      <c r="BM40" t="s">
        <v>194</v>
      </c>
      <c r="BN40" t="s">
        <v>195</v>
      </c>
      <c r="BO40">
        <v>30015359</v>
      </c>
      <c r="BP40" t="s">
        <v>195</v>
      </c>
      <c r="BQ40" t="s">
        <v>168</v>
      </c>
      <c r="BR40" t="s">
        <v>168</v>
      </c>
      <c r="BX40">
        <v>235359</v>
      </c>
      <c r="BY40" t="s">
        <v>168</v>
      </c>
      <c r="BZ40" t="s">
        <v>169</v>
      </c>
      <c r="CA40" t="s">
        <v>169</v>
      </c>
      <c r="CF40">
        <v>4359</v>
      </c>
      <c r="CG40" t="s">
        <v>169</v>
      </c>
      <c r="CH40" t="s">
        <v>170</v>
      </c>
      <c r="CI40" t="s">
        <v>170</v>
      </c>
      <c r="CJ40" t="s">
        <v>171</v>
      </c>
      <c r="CK40" t="s">
        <v>258</v>
      </c>
      <c r="CL40" t="s">
        <v>264</v>
      </c>
      <c r="CM40" t="s">
        <v>265</v>
      </c>
      <c r="CP40">
        <v>2379359</v>
      </c>
      <c r="CQ40" t="s">
        <v>265</v>
      </c>
      <c r="CR40" t="s">
        <v>174</v>
      </c>
      <c r="CS40" t="s">
        <v>175</v>
      </c>
      <c r="CT40" t="s">
        <v>176</v>
      </c>
      <c r="CU40" t="s">
        <v>176</v>
      </c>
      <c r="CV40" t="s">
        <v>177</v>
      </c>
      <c r="CX40">
        <v>95359</v>
      </c>
      <c r="CY40" t="s">
        <v>177</v>
      </c>
      <c r="CZ40" t="s">
        <v>178</v>
      </c>
      <c r="DA40" t="s">
        <v>197</v>
      </c>
      <c r="DB40" t="s">
        <v>198</v>
      </c>
      <c r="DC40">
        <v>73000000</v>
      </c>
      <c r="DD40">
        <v>74000000</v>
      </c>
      <c r="DE40" t="s">
        <v>181</v>
      </c>
      <c r="DF40" t="s">
        <v>182</v>
      </c>
      <c r="DG40" t="s">
        <v>183</v>
      </c>
      <c r="DH40" t="s">
        <v>184</v>
      </c>
      <c r="DI40" t="s">
        <v>185</v>
      </c>
      <c r="DJ40" t="s">
        <v>186</v>
      </c>
      <c r="DK40" t="s">
        <v>171</v>
      </c>
      <c r="DL40" t="s">
        <v>171</v>
      </c>
      <c r="DM40" t="s">
        <v>206</v>
      </c>
      <c r="DN40" t="s">
        <v>207</v>
      </c>
      <c r="DO40" t="s">
        <v>208</v>
      </c>
      <c r="DP40" t="s">
        <v>208</v>
      </c>
      <c r="DQ40" t="s">
        <v>208</v>
      </c>
      <c r="DR40" t="s">
        <v>208</v>
      </c>
      <c r="DS40">
        <v>64</v>
      </c>
      <c r="DT40">
        <v>327</v>
      </c>
      <c r="DU40">
        <v>944</v>
      </c>
      <c r="DV40">
        <v>2379</v>
      </c>
      <c r="DW40">
        <v>3</v>
      </c>
      <c r="DX40">
        <v>235</v>
      </c>
      <c r="DY40">
        <v>0</v>
      </c>
      <c r="DZ40">
        <v>1</v>
      </c>
      <c r="EA40">
        <v>72</v>
      </c>
      <c r="EB40">
        <v>75</v>
      </c>
      <c r="EC40">
        <v>76</v>
      </c>
      <c r="ED40">
        <v>95</v>
      </c>
      <c r="EE40">
        <v>4</v>
      </c>
      <c r="EF40">
        <v>0</v>
      </c>
      <c r="EG40">
        <v>0</v>
      </c>
      <c r="EH40">
        <v>0</v>
      </c>
      <c r="EI40" t="s">
        <v>189</v>
      </c>
      <c r="EJ40">
        <v>4284359</v>
      </c>
      <c r="EK40">
        <v>4298359</v>
      </c>
      <c r="EL40" t="s">
        <v>261</v>
      </c>
      <c r="EM40" t="str">
        <f>VLOOKUP(EL40,'Econ_Level_ Clean'!$A$1:$B$41,2,FALSE)</f>
        <v>INVENTORY</v>
      </c>
    </row>
    <row r="41" spans="1:143" x14ac:dyDescent="0.25">
      <c r="A41" t="s">
        <v>142</v>
      </c>
      <c r="B41" t="s">
        <v>143</v>
      </c>
      <c r="C41" t="s">
        <v>144</v>
      </c>
      <c r="D41" t="s">
        <v>145</v>
      </c>
      <c r="E41" t="s">
        <v>146</v>
      </c>
      <c r="F41" t="s">
        <v>147</v>
      </c>
      <c r="G41" t="s">
        <v>191</v>
      </c>
      <c r="H41" t="s">
        <v>191</v>
      </c>
      <c r="R41">
        <v>32858359</v>
      </c>
      <c r="S41" t="s">
        <v>191</v>
      </c>
      <c r="T41" t="s">
        <v>150</v>
      </c>
      <c r="U41" t="s">
        <v>151</v>
      </c>
      <c r="V41">
        <v>32459.77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 s="9">
        <v>74557.16</v>
      </c>
      <c r="AD41">
        <v>-74557.16</v>
      </c>
      <c r="AE41">
        <v>0</v>
      </c>
      <c r="AF41">
        <v>32459.77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42097.39</v>
      </c>
      <c r="AQ41" t="s">
        <v>152</v>
      </c>
      <c r="AR41" t="s">
        <v>153</v>
      </c>
      <c r="AS41" t="s">
        <v>154</v>
      </c>
      <c r="AT41" t="s">
        <v>192</v>
      </c>
      <c r="AX41">
        <v>17359</v>
      </c>
      <c r="AZ41" t="s">
        <v>159</v>
      </c>
      <c r="BA41" t="s">
        <v>160</v>
      </c>
      <c r="BB41" t="s">
        <v>200</v>
      </c>
      <c r="BC41" t="s">
        <v>201</v>
      </c>
      <c r="BI41">
        <v>341359</v>
      </c>
      <c r="BJ41" t="s">
        <v>201</v>
      </c>
      <c r="BK41" t="s">
        <v>163</v>
      </c>
      <c r="BL41" t="s">
        <v>193</v>
      </c>
      <c r="BM41" t="s">
        <v>194</v>
      </c>
      <c r="BN41" t="s">
        <v>195</v>
      </c>
      <c r="BO41">
        <v>30015359</v>
      </c>
      <c r="BP41" t="s">
        <v>195</v>
      </c>
      <c r="BQ41" t="s">
        <v>168</v>
      </c>
      <c r="BR41" t="s">
        <v>168</v>
      </c>
      <c r="BX41">
        <v>235359</v>
      </c>
      <c r="BY41" t="s">
        <v>168</v>
      </c>
      <c r="BZ41" t="s">
        <v>169</v>
      </c>
      <c r="CA41" t="s">
        <v>169</v>
      </c>
      <c r="CF41">
        <v>4359</v>
      </c>
      <c r="CG41" t="s">
        <v>169</v>
      </c>
      <c r="CH41" t="s">
        <v>170</v>
      </c>
      <c r="CI41" t="s">
        <v>170</v>
      </c>
      <c r="CJ41" t="s">
        <v>171</v>
      </c>
      <c r="CK41" t="s">
        <v>258</v>
      </c>
      <c r="CL41" t="s">
        <v>264</v>
      </c>
      <c r="CM41" t="s">
        <v>265</v>
      </c>
      <c r="CP41">
        <v>2379359</v>
      </c>
      <c r="CQ41" t="s">
        <v>265</v>
      </c>
      <c r="CR41" t="s">
        <v>174</v>
      </c>
      <c r="CS41" t="s">
        <v>175</v>
      </c>
      <c r="CT41" t="s">
        <v>176</v>
      </c>
      <c r="CU41" t="s">
        <v>176</v>
      </c>
      <c r="CV41" t="s">
        <v>177</v>
      </c>
      <c r="CX41">
        <v>95359</v>
      </c>
      <c r="CY41" t="s">
        <v>177</v>
      </c>
      <c r="CZ41" t="s">
        <v>178</v>
      </c>
      <c r="DA41" t="s">
        <v>197</v>
      </c>
      <c r="DB41" t="s">
        <v>198</v>
      </c>
      <c r="DC41">
        <v>73000000</v>
      </c>
      <c r="DD41">
        <v>74000000</v>
      </c>
      <c r="DE41" t="s">
        <v>181</v>
      </c>
      <c r="DF41" t="s">
        <v>182</v>
      </c>
      <c r="DG41" t="s">
        <v>183</v>
      </c>
      <c r="DH41" t="s">
        <v>184</v>
      </c>
      <c r="DI41" t="s">
        <v>185</v>
      </c>
      <c r="DJ41" t="s">
        <v>186</v>
      </c>
      <c r="DK41" t="s">
        <v>171</v>
      </c>
      <c r="DL41" t="s">
        <v>171</v>
      </c>
      <c r="DM41" t="s">
        <v>206</v>
      </c>
      <c r="DN41" t="s">
        <v>207</v>
      </c>
      <c r="DO41" t="s">
        <v>208</v>
      </c>
      <c r="DP41" t="s">
        <v>208</v>
      </c>
      <c r="DQ41" t="s">
        <v>208</v>
      </c>
      <c r="DR41" t="s">
        <v>208</v>
      </c>
      <c r="DS41">
        <v>64</v>
      </c>
      <c r="DT41">
        <v>327</v>
      </c>
      <c r="DU41">
        <v>944</v>
      </c>
      <c r="DV41">
        <v>2379</v>
      </c>
      <c r="DW41">
        <v>3</v>
      </c>
      <c r="DX41">
        <v>235</v>
      </c>
      <c r="DY41">
        <v>0</v>
      </c>
      <c r="DZ41">
        <v>1</v>
      </c>
      <c r="EA41">
        <v>72</v>
      </c>
      <c r="EB41">
        <v>75</v>
      </c>
      <c r="EC41">
        <v>76</v>
      </c>
      <c r="ED41">
        <v>95</v>
      </c>
      <c r="EE41">
        <v>4</v>
      </c>
      <c r="EF41">
        <v>0</v>
      </c>
      <c r="EG41">
        <v>0</v>
      </c>
      <c r="EH41">
        <v>0</v>
      </c>
      <c r="EI41" t="s">
        <v>189</v>
      </c>
      <c r="EJ41">
        <v>4284359</v>
      </c>
      <c r="EK41">
        <v>4298359</v>
      </c>
      <c r="EL41" t="s">
        <v>261</v>
      </c>
      <c r="EM41" t="str">
        <f>VLOOKUP(EL41,'Econ_Level_ Clean'!$A$1:$B$41,2,FALSE)</f>
        <v>INVENTORY</v>
      </c>
    </row>
    <row r="42" spans="1:143" x14ac:dyDescent="0.25">
      <c r="A42" t="s">
        <v>142</v>
      </c>
      <c r="B42" t="s">
        <v>143</v>
      </c>
      <c r="C42" t="s">
        <v>144</v>
      </c>
      <c r="D42" t="s">
        <v>145</v>
      </c>
      <c r="E42" t="s">
        <v>146</v>
      </c>
      <c r="F42" t="s">
        <v>147</v>
      </c>
      <c r="G42" t="s">
        <v>148</v>
      </c>
      <c r="H42" t="s">
        <v>148</v>
      </c>
      <c r="I42" t="s">
        <v>149</v>
      </c>
      <c r="R42">
        <v>32887359</v>
      </c>
      <c r="S42" t="s">
        <v>149</v>
      </c>
      <c r="T42" t="s">
        <v>150</v>
      </c>
      <c r="U42" t="s">
        <v>151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48980.78</v>
      </c>
      <c r="AC42" s="9">
        <v>19651.87</v>
      </c>
      <c r="AD42">
        <v>-68632.649999999994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19651.87</v>
      </c>
      <c r="AQ42" t="s">
        <v>152</v>
      </c>
      <c r="AR42" t="s">
        <v>153</v>
      </c>
      <c r="AS42" t="s">
        <v>154</v>
      </c>
      <c r="AT42" t="s">
        <v>192</v>
      </c>
      <c r="AX42">
        <v>17359</v>
      </c>
      <c r="AZ42" t="s">
        <v>159</v>
      </c>
      <c r="BA42" t="s">
        <v>160</v>
      </c>
      <c r="BB42" t="s">
        <v>200</v>
      </c>
      <c r="BC42" t="s">
        <v>201</v>
      </c>
      <c r="BI42">
        <v>341359</v>
      </c>
      <c r="BJ42" t="s">
        <v>201</v>
      </c>
      <c r="BK42" t="s">
        <v>163</v>
      </c>
      <c r="BL42" t="s">
        <v>193</v>
      </c>
      <c r="BM42" t="s">
        <v>194</v>
      </c>
      <c r="BN42" t="s">
        <v>195</v>
      </c>
      <c r="BO42">
        <v>30015359</v>
      </c>
      <c r="BP42" t="s">
        <v>195</v>
      </c>
      <c r="BQ42" t="s">
        <v>168</v>
      </c>
      <c r="BR42" t="s">
        <v>168</v>
      </c>
      <c r="BX42">
        <v>235359</v>
      </c>
      <c r="BY42" t="s">
        <v>168</v>
      </c>
      <c r="BZ42" t="s">
        <v>169</v>
      </c>
      <c r="CA42" t="s">
        <v>169</v>
      </c>
      <c r="CF42">
        <v>4359</v>
      </c>
      <c r="CG42" t="s">
        <v>169</v>
      </c>
      <c r="CH42" t="s">
        <v>170</v>
      </c>
      <c r="CI42" t="s">
        <v>170</v>
      </c>
      <c r="CJ42" t="s">
        <v>171</v>
      </c>
      <c r="CK42" t="s">
        <v>258</v>
      </c>
      <c r="CL42" t="s">
        <v>264</v>
      </c>
      <c r="CM42" t="s">
        <v>265</v>
      </c>
      <c r="CP42">
        <v>2379359</v>
      </c>
      <c r="CQ42" t="s">
        <v>265</v>
      </c>
      <c r="CR42" t="s">
        <v>174</v>
      </c>
      <c r="CS42" t="s">
        <v>175</v>
      </c>
      <c r="CT42" t="s">
        <v>176</v>
      </c>
      <c r="CU42" t="s">
        <v>176</v>
      </c>
      <c r="CV42" t="s">
        <v>177</v>
      </c>
      <c r="CX42">
        <v>95359</v>
      </c>
      <c r="CY42" t="s">
        <v>177</v>
      </c>
      <c r="CZ42" t="s">
        <v>178</v>
      </c>
      <c r="DA42" t="s">
        <v>197</v>
      </c>
      <c r="DB42" t="s">
        <v>198</v>
      </c>
      <c r="DC42">
        <v>73000000</v>
      </c>
      <c r="DD42">
        <v>74000000</v>
      </c>
      <c r="DE42" t="s">
        <v>181</v>
      </c>
      <c r="DF42" t="s">
        <v>182</v>
      </c>
      <c r="DG42" t="s">
        <v>183</v>
      </c>
      <c r="DH42" t="s">
        <v>184</v>
      </c>
      <c r="DI42" t="s">
        <v>185</v>
      </c>
      <c r="DJ42" t="s">
        <v>186</v>
      </c>
      <c r="DK42" t="s">
        <v>171</v>
      </c>
      <c r="DL42" t="s">
        <v>171</v>
      </c>
      <c r="DM42" t="s">
        <v>206</v>
      </c>
      <c r="DN42" t="s">
        <v>207</v>
      </c>
      <c r="DO42" t="s">
        <v>208</v>
      </c>
      <c r="DP42" t="s">
        <v>208</v>
      </c>
      <c r="DQ42" t="s">
        <v>208</v>
      </c>
      <c r="DR42" t="s">
        <v>208</v>
      </c>
      <c r="DS42">
        <v>64</v>
      </c>
      <c r="DT42">
        <v>327</v>
      </c>
      <c r="DU42">
        <v>944</v>
      </c>
      <c r="DV42">
        <v>2379</v>
      </c>
      <c r="DW42">
        <v>3</v>
      </c>
      <c r="DX42">
        <v>235</v>
      </c>
      <c r="DY42">
        <v>0</v>
      </c>
      <c r="DZ42">
        <v>1</v>
      </c>
      <c r="EA42">
        <v>72</v>
      </c>
      <c r="EB42">
        <v>75</v>
      </c>
      <c r="EC42">
        <v>76</v>
      </c>
      <c r="ED42">
        <v>95</v>
      </c>
      <c r="EE42">
        <v>4</v>
      </c>
      <c r="EF42">
        <v>0</v>
      </c>
      <c r="EG42">
        <v>0</v>
      </c>
      <c r="EH42">
        <v>0</v>
      </c>
      <c r="EI42" t="s">
        <v>189</v>
      </c>
      <c r="EJ42">
        <v>4284359</v>
      </c>
      <c r="EK42">
        <v>4298359</v>
      </c>
      <c r="EL42" t="s">
        <v>261</v>
      </c>
      <c r="EM42" t="str">
        <f>VLOOKUP(EL42,'Econ_Level_ Clean'!$A$1:$B$41,2,FALSE)</f>
        <v>INVENTORY</v>
      </c>
    </row>
    <row r="43" spans="1:143" x14ac:dyDescent="0.25">
      <c r="A43" t="s">
        <v>142</v>
      </c>
      <c r="B43" t="s">
        <v>143</v>
      </c>
      <c r="C43" t="s">
        <v>144</v>
      </c>
      <c r="D43" t="s">
        <v>145</v>
      </c>
      <c r="E43" t="s">
        <v>146</v>
      </c>
      <c r="F43" t="s">
        <v>147</v>
      </c>
      <c r="G43" t="s">
        <v>148</v>
      </c>
      <c r="H43" t="s">
        <v>148</v>
      </c>
      <c r="I43" t="s">
        <v>149</v>
      </c>
      <c r="R43">
        <v>32887359</v>
      </c>
      <c r="S43" t="s">
        <v>149</v>
      </c>
      <c r="T43" t="s">
        <v>150</v>
      </c>
      <c r="U43" t="s">
        <v>151</v>
      </c>
      <c r="V43">
        <v>46528.06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 s="9">
        <v>26876.19</v>
      </c>
      <c r="AD43">
        <v>-26876.19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13221.73</v>
      </c>
      <c r="AL43">
        <v>0</v>
      </c>
      <c r="AM43">
        <v>0</v>
      </c>
      <c r="AN43">
        <v>33306.33</v>
      </c>
      <c r="AO43">
        <v>0</v>
      </c>
      <c r="AP43">
        <v>-19651.87</v>
      </c>
      <c r="AQ43" t="s">
        <v>152</v>
      </c>
      <c r="AR43" t="s">
        <v>153</v>
      </c>
      <c r="AS43" t="s">
        <v>154</v>
      </c>
      <c r="AT43" t="s">
        <v>192</v>
      </c>
      <c r="AX43">
        <v>17359</v>
      </c>
      <c r="AZ43" t="s">
        <v>159</v>
      </c>
      <c r="BA43" t="s">
        <v>160</v>
      </c>
      <c r="BB43" t="s">
        <v>161</v>
      </c>
      <c r="BC43" t="s">
        <v>162</v>
      </c>
      <c r="BD43" t="s">
        <v>163</v>
      </c>
      <c r="BE43" t="s">
        <v>164</v>
      </c>
      <c r="BF43" t="s">
        <v>164</v>
      </c>
      <c r="BI43">
        <v>583359</v>
      </c>
      <c r="BJ43" t="s">
        <v>164</v>
      </c>
      <c r="BK43" t="s">
        <v>163</v>
      </c>
      <c r="BL43" t="s">
        <v>193</v>
      </c>
      <c r="BM43" t="s">
        <v>194</v>
      </c>
      <c r="BN43" t="s">
        <v>195</v>
      </c>
      <c r="BO43">
        <v>30015359</v>
      </c>
      <c r="BP43" t="s">
        <v>195</v>
      </c>
      <c r="BQ43" t="s">
        <v>168</v>
      </c>
      <c r="BR43" t="s">
        <v>168</v>
      </c>
      <c r="BX43">
        <v>235359</v>
      </c>
      <c r="BY43" t="s">
        <v>168</v>
      </c>
      <c r="BZ43" t="s">
        <v>169</v>
      </c>
      <c r="CA43" t="s">
        <v>169</v>
      </c>
      <c r="CF43">
        <v>4359</v>
      </c>
      <c r="CG43" t="s">
        <v>169</v>
      </c>
      <c r="CH43" t="s">
        <v>170</v>
      </c>
      <c r="CI43" t="s">
        <v>170</v>
      </c>
      <c r="CJ43" t="s">
        <v>171</v>
      </c>
      <c r="CK43" t="s">
        <v>258</v>
      </c>
      <c r="CL43" t="s">
        <v>264</v>
      </c>
      <c r="CM43" t="s">
        <v>265</v>
      </c>
      <c r="CP43">
        <v>2379359</v>
      </c>
      <c r="CQ43" t="s">
        <v>265</v>
      </c>
      <c r="CR43" t="s">
        <v>174</v>
      </c>
      <c r="CS43" t="s">
        <v>175</v>
      </c>
      <c r="CT43" t="s">
        <v>176</v>
      </c>
      <c r="CU43" t="s">
        <v>176</v>
      </c>
      <c r="CV43" t="s">
        <v>177</v>
      </c>
      <c r="CX43">
        <v>95359</v>
      </c>
      <c r="CY43" t="s">
        <v>177</v>
      </c>
      <c r="CZ43" t="s">
        <v>178</v>
      </c>
      <c r="DA43" t="s">
        <v>197</v>
      </c>
      <c r="DB43" t="s">
        <v>198</v>
      </c>
      <c r="DC43">
        <v>73000000</v>
      </c>
      <c r="DD43">
        <v>74000000</v>
      </c>
      <c r="DE43" t="s">
        <v>181</v>
      </c>
      <c r="DF43" t="s">
        <v>182</v>
      </c>
      <c r="DG43" t="s">
        <v>183</v>
      </c>
      <c r="DH43" t="s">
        <v>184</v>
      </c>
      <c r="DI43" t="s">
        <v>185</v>
      </c>
      <c r="DJ43" t="s">
        <v>186</v>
      </c>
      <c r="DK43" t="s">
        <v>171</v>
      </c>
      <c r="DL43" t="s">
        <v>171</v>
      </c>
      <c r="DM43" t="s">
        <v>206</v>
      </c>
      <c r="DN43" t="s">
        <v>207</v>
      </c>
      <c r="DO43" t="s">
        <v>208</v>
      </c>
      <c r="DP43" t="s">
        <v>208</v>
      </c>
      <c r="DQ43" t="s">
        <v>208</v>
      </c>
      <c r="DR43" t="s">
        <v>208</v>
      </c>
      <c r="DS43">
        <v>64</v>
      </c>
      <c r="DT43">
        <v>327</v>
      </c>
      <c r="DU43">
        <v>944</v>
      </c>
      <c r="DV43">
        <v>2379</v>
      </c>
      <c r="DW43">
        <v>3</v>
      </c>
      <c r="DX43">
        <v>235</v>
      </c>
      <c r="DY43">
        <v>0</v>
      </c>
      <c r="DZ43">
        <v>1</v>
      </c>
      <c r="EA43">
        <v>72</v>
      </c>
      <c r="EB43">
        <v>75</v>
      </c>
      <c r="EC43">
        <v>76</v>
      </c>
      <c r="ED43">
        <v>95</v>
      </c>
      <c r="EE43">
        <v>4</v>
      </c>
      <c r="EF43">
        <v>0</v>
      </c>
      <c r="EG43">
        <v>0</v>
      </c>
      <c r="EH43">
        <v>0</v>
      </c>
      <c r="EI43" t="s">
        <v>189</v>
      </c>
      <c r="EJ43">
        <v>4284359</v>
      </c>
      <c r="EK43">
        <v>4298359</v>
      </c>
      <c r="EL43" t="s">
        <v>261</v>
      </c>
      <c r="EM43" t="str">
        <f>VLOOKUP(EL43,'Econ_Level_ Clean'!$A$1:$B$41,2,FALSE)</f>
        <v>INVENTORY</v>
      </c>
    </row>
    <row r="44" spans="1:143" x14ac:dyDescent="0.25">
      <c r="A44" t="s">
        <v>142</v>
      </c>
      <c r="B44" t="s">
        <v>143</v>
      </c>
      <c r="C44" t="s">
        <v>144</v>
      </c>
      <c r="D44" t="s">
        <v>145</v>
      </c>
      <c r="E44" t="s">
        <v>146</v>
      </c>
      <c r="F44" t="s">
        <v>147</v>
      </c>
      <c r="G44" t="s">
        <v>191</v>
      </c>
      <c r="H44" t="s">
        <v>191</v>
      </c>
      <c r="R44">
        <v>32858359</v>
      </c>
      <c r="S44" t="s">
        <v>191</v>
      </c>
      <c r="T44" t="s">
        <v>150</v>
      </c>
      <c r="U44" t="s">
        <v>151</v>
      </c>
      <c r="V44">
        <v>129789.17</v>
      </c>
      <c r="W44">
        <v>0</v>
      </c>
      <c r="X44">
        <v>0</v>
      </c>
      <c r="Y44">
        <v>0</v>
      </c>
      <c r="Z44">
        <v>0</v>
      </c>
      <c r="AA44">
        <v>1000000</v>
      </c>
      <c r="AB44">
        <v>0</v>
      </c>
      <c r="AC44" s="9">
        <v>129789.17</v>
      </c>
      <c r="AD44">
        <v>870210.83</v>
      </c>
      <c r="AE44">
        <v>29018.81</v>
      </c>
      <c r="AF44">
        <v>10773</v>
      </c>
      <c r="AG44">
        <v>23063.16</v>
      </c>
      <c r="AH44">
        <v>45958.2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20976</v>
      </c>
      <c r="AO44">
        <v>0</v>
      </c>
      <c r="AP44">
        <v>0</v>
      </c>
      <c r="AQ44" t="s">
        <v>152</v>
      </c>
      <c r="AR44" t="s">
        <v>153</v>
      </c>
      <c r="AS44" t="s">
        <v>154</v>
      </c>
      <c r="AT44" t="s">
        <v>192</v>
      </c>
      <c r="AX44">
        <v>17359</v>
      </c>
      <c r="AZ44" t="s">
        <v>159</v>
      </c>
      <c r="BA44" t="s">
        <v>160</v>
      </c>
      <c r="BB44" t="s">
        <v>161</v>
      </c>
      <c r="BC44" t="s">
        <v>162</v>
      </c>
      <c r="BD44" t="s">
        <v>163</v>
      </c>
      <c r="BE44" t="s">
        <v>164</v>
      </c>
      <c r="BF44" t="s">
        <v>164</v>
      </c>
      <c r="BI44">
        <v>583359</v>
      </c>
      <c r="BJ44" t="s">
        <v>164</v>
      </c>
      <c r="BK44" t="s">
        <v>163</v>
      </c>
      <c r="BL44" t="s">
        <v>193</v>
      </c>
      <c r="BM44" t="s">
        <v>194</v>
      </c>
      <c r="BN44" t="s">
        <v>195</v>
      </c>
      <c r="BO44">
        <v>30015359</v>
      </c>
      <c r="BP44" t="s">
        <v>195</v>
      </c>
      <c r="BQ44" t="s">
        <v>168</v>
      </c>
      <c r="BR44" t="s">
        <v>168</v>
      </c>
      <c r="BX44">
        <v>235359</v>
      </c>
      <c r="BY44" t="s">
        <v>168</v>
      </c>
      <c r="BZ44" t="s">
        <v>169</v>
      </c>
      <c r="CA44" t="s">
        <v>169</v>
      </c>
      <c r="CF44">
        <v>4359</v>
      </c>
      <c r="CG44" t="s">
        <v>169</v>
      </c>
      <c r="CH44" t="s">
        <v>170</v>
      </c>
      <c r="CI44" t="s">
        <v>170</v>
      </c>
      <c r="CJ44" t="s">
        <v>171</v>
      </c>
      <c r="CK44" t="s">
        <v>258</v>
      </c>
      <c r="CL44" t="s">
        <v>267</v>
      </c>
      <c r="CM44" t="s">
        <v>267</v>
      </c>
      <c r="CP44">
        <v>2339359</v>
      </c>
      <c r="CQ44" t="s">
        <v>267</v>
      </c>
      <c r="CR44" t="s">
        <v>174</v>
      </c>
      <c r="CS44" t="s">
        <v>175</v>
      </c>
      <c r="CT44" t="s">
        <v>176</v>
      </c>
      <c r="CU44" t="s">
        <v>176</v>
      </c>
      <c r="CV44" t="s">
        <v>177</v>
      </c>
      <c r="CX44">
        <v>95359</v>
      </c>
      <c r="CY44" t="s">
        <v>177</v>
      </c>
      <c r="CZ44" t="s">
        <v>178</v>
      </c>
      <c r="DA44" t="s">
        <v>197</v>
      </c>
      <c r="DB44" t="s">
        <v>198</v>
      </c>
      <c r="DC44">
        <v>73000000</v>
      </c>
      <c r="DD44">
        <v>74000000</v>
      </c>
      <c r="DE44" t="s">
        <v>181</v>
      </c>
      <c r="DF44" t="s">
        <v>182</v>
      </c>
      <c r="DG44" t="s">
        <v>183</v>
      </c>
      <c r="DH44" t="s">
        <v>184</v>
      </c>
      <c r="DI44" t="s">
        <v>185</v>
      </c>
      <c r="DJ44" t="s">
        <v>186</v>
      </c>
      <c r="DK44" t="s">
        <v>171</v>
      </c>
      <c r="DL44" t="s">
        <v>171</v>
      </c>
      <c r="DM44" t="s">
        <v>206</v>
      </c>
      <c r="DN44" t="s">
        <v>207</v>
      </c>
      <c r="DO44" t="s">
        <v>208</v>
      </c>
      <c r="DP44" t="s">
        <v>208</v>
      </c>
      <c r="DQ44" t="s">
        <v>208</v>
      </c>
      <c r="DR44" t="s">
        <v>208</v>
      </c>
      <c r="DS44">
        <v>64</v>
      </c>
      <c r="DT44">
        <v>327</v>
      </c>
      <c r="DU44">
        <v>933</v>
      </c>
      <c r="DV44">
        <v>2339</v>
      </c>
      <c r="DW44">
        <v>3</v>
      </c>
      <c r="DX44">
        <v>235</v>
      </c>
      <c r="DY44">
        <v>0</v>
      </c>
      <c r="DZ44">
        <v>1</v>
      </c>
      <c r="EA44">
        <v>72</v>
      </c>
      <c r="EB44">
        <v>75</v>
      </c>
      <c r="EC44">
        <v>76</v>
      </c>
      <c r="ED44">
        <v>95</v>
      </c>
      <c r="EE44">
        <v>4</v>
      </c>
      <c r="EF44">
        <v>0</v>
      </c>
      <c r="EG44">
        <v>0</v>
      </c>
      <c r="EH44">
        <v>0</v>
      </c>
      <c r="EI44" t="s">
        <v>189</v>
      </c>
      <c r="EJ44">
        <v>4284359</v>
      </c>
      <c r="EK44">
        <v>4298359</v>
      </c>
      <c r="EL44" t="s">
        <v>261</v>
      </c>
      <c r="EM44" t="str">
        <f>VLOOKUP(EL44,'Econ_Level_ Clean'!$A$1:$B$41,2,FALSE)</f>
        <v>INVENTORY</v>
      </c>
    </row>
    <row r="45" spans="1:143" x14ac:dyDescent="0.25">
      <c r="A45" t="s">
        <v>142</v>
      </c>
      <c r="B45" t="s">
        <v>143</v>
      </c>
      <c r="C45" t="s">
        <v>144</v>
      </c>
      <c r="D45" t="s">
        <v>145</v>
      </c>
      <c r="E45" t="s">
        <v>146</v>
      </c>
      <c r="F45" t="s">
        <v>147</v>
      </c>
      <c r="G45" t="s">
        <v>191</v>
      </c>
      <c r="H45" t="s">
        <v>191</v>
      </c>
      <c r="R45">
        <v>32858359</v>
      </c>
      <c r="S45" t="s">
        <v>191</v>
      </c>
      <c r="T45" t="s">
        <v>150</v>
      </c>
      <c r="U45" t="s">
        <v>151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73273.320000000007</v>
      </c>
      <c r="AC45" s="9">
        <v>0</v>
      </c>
      <c r="AD45">
        <v>-73273.320000000007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 t="s">
        <v>152</v>
      </c>
      <c r="AR45" t="s">
        <v>153</v>
      </c>
      <c r="AS45" t="s">
        <v>154</v>
      </c>
      <c r="AT45" t="s">
        <v>192</v>
      </c>
      <c r="AX45">
        <v>17359</v>
      </c>
      <c r="AZ45" t="s">
        <v>159</v>
      </c>
      <c r="BA45" t="s">
        <v>160</v>
      </c>
      <c r="BB45" t="s">
        <v>200</v>
      </c>
      <c r="BC45" t="s">
        <v>201</v>
      </c>
      <c r="BI45">
        <v>341359</v>
      </c>
      <c r="BJ45" t="s">
        <v>201</v>
      </c>
      <c r="BK45" t="s">
        <v>163</v>
      </c>
      <c r="BL45" t="s">
        <v>193</v>
      </c>
      <c r="BM45" t="s">
        <v>194</v>
      </c>
      <c r="BN45" t="s">
        <v>195</v>
      </c>
      <c r="BO45">
        <v>30015359</v>
      </c>
      <c r="BP45" t="s">
        <v>195</v>
      </c>
      <c r="BQ45" t="s">
        <v>168</v>
      </c>
      <c r="BR45" t="s">
        <v>168</v>
      </c>
      <c r="BX45">
        <v>235359</v>
      </c>
      <c r="BY45" t="s">
        <v>168</v>
      </c>
      <c r="BZ45" t="s">
        <v>169</v>
      </c>
      <c r="CA45" t="s">
        <v>169</v>
      </c>
      <c r="CF45">
        <v>4359</v>
      </c>
      <c r="CG45" t="s">
        <v>169</v>
      </c>
      <c r="CH45" t="s">
        <v>170</v>
      </c>
      <c r="CI45" t="s">
        <v>170</v>
      </c>
      <c r="CJ45" t="s">
        <v>171</v>
      </c>
      <c r="CK45" t="s">
        <v>258</v>
      </c>
      <c r="CL45" t="s">
        <v>267</v>
      </c>
      <c r="CM45" t="s">
        <v>267</v>
      </c>
      <c r="CP45">
        <v>2339359</v>
      </c>
      <c r="CQ45" t="s">
        <v>267</v>
      </c>
      <c r="CR45" t="s">
        <v>174</v>
      </c>
      <c r="CS45" t="s">
        <v>175</v>
      </c>
      <c r="CT45" t="s">
        <v>176</v>
      </c>
      <c r="CU45" t="s">
        <v>176</v>
      </c>
      <c r="CV45" t="s">
        <v>177</v>
      </c>
      <c r="CX45">
        <v>95359</v>
      </c>
      <c r="CY45" t="s">
        <v>177</v>
      </c>
      <c r="CZ45" t="s">
        <v>178</v>
      </c>
      <c r="DA45" t="s">
        <v>197</v>
      </c>
      <c r="DB45" t="s">
        <v>198</v>
      </c>
      <c r="DC45">
        <v>73000000</v>
      </c>
      <c r="DD45">
        <v>74000000</v>
      </c>
      <c r="DE45" t="s">
        <v>181</v>
      </c>
      <c r="DF45" t="s">
        <v>182</v>
      </c>
      <c r="DG45" t="s">
        <v>183</v>
      </c>
      <c r="DH45" t="s">
        <v>184</v>
      </c>
      <c r="DI45" t="s">
        <v>185</v>
      </c>
      <c r="DJ45" t="s">
        <v>186</v>
      </c>
      <c r="DK45" t="s">
        <v>171</v>
      </c>
      <c r="DL45" t="s">
        <v>171</v>
      </c>
      <c r="DM45" t="s">
        <v>206</v>
      </c>
      <c r="DN45" t="s">
        <v>207</v>
      </c>
      <c r="DO45" t="s">
        <v>208</v>
      </c>
      <c r="DP45" t="s">
        <v>208</v>
      </c>
      <c r="DQ45" t="s">
        <v>208</v>
      </c>
      <c r="DR45" t="s">
        <v>208</v>
      </c>
      <c r="DS45">
        <v>64</v>
      </c>
      <c r="DT45">
        <v>327</v>
      </c>
      <c r="DU45">
        <v>933</v>
      </c>
      <c r="DV45">
        <v>2339</v>
      </c>
      <c r="DW45">
        <v>3</v>
      </c>
      <c r="DX45">
        <v>235</v>
      </c>
      <c r="DY45">
        <v>0</v>
      </c>
      <c r="DZ45">
        <v>1</v>
      </c>
      <c r="EA45">
        <v>72</v>
      </c>
      <c r="EB45">
        <v>75</v>
      </c>
      <c r="EC45">
        <v>76</v>
      </c>
      <c r="ED45">
        <v>95</v>
      </c>
      <c r="EE45">
        <v>4</v>
      </c>
      <c r="EF45">
        <v>0</v>
      </c>
      <c r="EG45">
        <v>0</v>
      </c>
      <c r="EH45">
        <v>0</v>
      </c>
      <c r="EI45" t="s">
        <v>189</v>
      </c>
      <c r="EJ45">
        <v>4284359</v>
      </c>
      <c r="EK45">
        <v>4298359</v>
      </c>
      <c r="EL45" t="s">
        <v>261</v>
      </c>
      <c r="EM45" t="str">
        <f>VLOOKUP(EL45,'Econ_Level_ Clean'!$A$1:$B$41,2,FALSE)</f>
        <v>INVENTORY</v>
      </c>
    </row>
    <row r="46" spans="1:143" x14ac:dyDescent="0.25">
      <c r="A46" t="s">
        <v>142</v>
      </c>
      <c r="B46" t="s">
        <v>143</v>
      </c>
      <c r="C46" t="s">
        <v>144</v>
      </c>
      <c r="D46" t="s">
        <v>145</v>
      </c>
      <c r="E46" t="s">
        <v>146</v>
      </c>
      <c r="F46" t="s">
        <v>147</v>
      </c>
      <c r="G46" t="s">
        <v>148</v>
      </c>
      <c r="H46" t="s">
        <v>148</v>
      </c>
      <c r="I46" t="s">
        <v>149</v>
      </c>
      <c r="R46">
        <v>32887359</v>
      </c>
      <c r="S46" t="s">
        <v>149</v>
      </c>
      <c r="T46" t="s">
        <v>150</v>
      </c>
      <c r="U46" t="s">
        <v>151</v>
      </c>
      <c r="V46">
        <v>408579.88</v>
      </c>
      <c r="W46">
        <v>0</v>
      </c>
      <c r="X46">
        <v>0</v>
      </c>
      <c r="Y46">
        <v>0</v>
      </c>
      <c r="Z46">
        <v>0</v>
      </c>
      <c r="AA46">
        <v>0</v>
      </c>
      <c r="AB46">
        <v>1210348.6100000001</v>
      </c>
      <c r="AC46" s="9">
        <v>408579.88</v>
      </c>
      <c r="AD46">
        <v>-1618928.49</v>
      </c>
      <c r="AE46">
        <v>369954</v>
      </c>
      <c r="AF46">
        <v>29020.7</v>
      </c>
      <c r="AG46">
        <v>0</v>
      </c>
      <c r="AH46">
        <v>9605.18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 t="s">
        <v>152</v>
      </c>
      <c r="AR46" t="s">
        <v>153</v>
      </c>
      <c r="AS46" t="s">
        <v>154</v>
      </c>
      <c r="AT46" t="s">
        <v>192</v>
      </c>
      <c r="AX46">
        <v>17359</v>
      </c>
      <c r="AZ46" t="s">
        <v>159</v>
      </c>
      <c r="BA46" t="s">
        <v>160</v>
      </c>
      <c r="BB46" t="s">
        <v>200</v>
      </c>
      <c r="BC46" t="s">
        <v>201</v>
      </c>
      <c r="BI46">
        <v>341359</v>
      </c>
      <c r="BJ46" t="s">
        <v>201</v>
      </c>
      <c r="BK46" t="s">
        <v>163</v>
      </c>
      <c r="BL46" t="s">
        <v>193</v>
      </c>
      <c r="BM46" t="s">
        <v>194</v>
      </c>
      <c r="BN46" t="s">
        <v>195</v>
      </c>
      <c r="BO46">
        <v>30015359</v>
      </c>
      <c r="BP46" t="s">
        <v>195</v>
      </c>
      <c r="BQ46" t="s">
        <v>168</v>
      </c>
      <c r="BR46" t="s">
        <v>168</v>
      </c>
      <c r="BX46">
        <v>235359</v>
      </c>
      <c r="BY46" t="s">
        <v>168</v>
      </c>
      <c r="BZ46" t="s">
        <v>169</v>
      </c>
      <c r="CA46" t="s">
        <v>169</v>
      </c>
      <c r="CF46">
        <v>4359</v>
      </c>
      <c r="CG46" t="s">
        <v>169</v>
      </c>
      <c r="CH46" t="s">
        <v>170</v>
      </c>
      <c r="CI46" t="s">
        <v>170</v>
      </c>
      <c r="CJ46" t="s">
        <v>171</v>
      </c>
      <c r="CK46" t="s">
        <v>258</v>
      </c>
      <c r="CL46" t="s">
        <v>267</v>
      </c>
      <c r="CM46" t="s">
        <v>267</v>
      </c>
      <c r="CP46">
        <v>2339359</v>
      </c>
      <c r="CQ46" t="s">
        <v>267</v>
      </c>
      <c r="CR46" t="s">
        <v>174</v>
      </c>
      <c r="CS46" t="s">
        <v>175</v>
      </c>
      <c r="CT46" t="s">
        <v>176</v>
      </c>
      <c r="CU46" t="s">
        <v>176</v>
      </c>
      <c r="CV46" t="s">
        <v>177</v>
      </c>
      <c r="CX46">
        <v>95359</v>
      </c>
      <c r="CY46" t="s">
        <v>177</v>
      </c>
      <c r="CZ46" t="s">
        <v>178</v>
      </c>
      <c r="DA46" t="s">
        <v>197</v>
      </c>
      <c r="DB46" t="s">
        <v>198</v>
      </c>
      <c r="DC46">
        <v>73000000</v>
      </c>
      <c r="DD46">
        <v>74000000</v>
      </c>
      <c r="DE46" t="s">
        <v>181</v>
      </c>
      <c r="DF46" t="s">
        <v>182</v>
      </c>
      <c r="DG46" t="s">
        <v>183</v>
      </c>
      <c r="DH46" t="s">
        <v>184</v>
      </c>
      <c r="DI46" t="s">
        <v>185</v>
      </c>
      <c r="DJ46" t="s">
        <v>186</v>
      </c>
      <c r="DK46" t="s">
        <v>171</v>
      </c>
      <c r="DL46" t="s">
        <v>171</v>
      </c>
      <c r="DM46" t="s">
        <v>206</v>
      </c>
      <c r="DN46" t="s">
        <v>207</v>
      </c>
      <c r="DO46" t="s">
        <v>208</v>
      </c>
      <c r="DP46" t="s">
        <v>208</v>
      </c>
      <c r="DQ46" t="s">
        <v>208</v>
      </c>
      <c r="DR46" t="s">
        <v>208</v>
      </c>
      <c r="DS46">
        <v>64</v>
      </c>
      <c r="DT46">
        <v>327</v>
      </c>
      <c r="DU46">
        <v>933</v>
      </c>
      <c r="DV46">
        <v>2339</v>
      </c>
      <c r="DW46">
        <v>3</v>
      </c>
      <c r="DX46">
        <v>235</v>
      </c>
      <c r="DY46">
        <v>0</v>
      </c>
      <c r="DZ46">
        <v>1</v>
      </c>
      <c r="EA46">
        <v>72</v>
      </c>
      <c r="EB46">
        <v>75</v>
      </c>
      <c r="EC46">
        <v>76</v>
      </c>
      <c r="ED46">
        <v>95</v>
      </c>
      <c r="EE46">
        <v>4</v>
      </c>
      <c r="EF46">
        <v>0</v>
      </c>
      <c r="EG46">
        <v>0</v>
      </c>
      <c r="EH46">
        <v>0</v>
      </c>
      <c r="EI46" t="s">
        <v>189</v>
      </c>
      <c r="EJ46">
        <v>4284359</v>
      </c>
      <c r="EK46">
        <v>4298359</v>
      </c>
      <c r="EL46" t="s">
        <v>261</v>
      </c>
      <c r="EM46" t="str">
        <f>VLOOKUP(EL46,'Econ_Level_ Clean'!$A$1:$B$41,2,FALSE)</f>
        <v>INVENTORY</v>
      </c>
    </row>
    <row r="47" spans="1:143" x14ac:dyDescent="0.25">
      <c r="A47" t="s">
        <v>142</v>
      </c>
      <c r="B47" t="s">
        <v>143</v>
      </c>
      <c r="C47" t="s">
        <v>144</v>
      </c>
      <c r="D47" t="s">
        <v>145</v>
      </c>
      <c r="E47" t="s">
        <v>146</v>
      </c>
      <c r="F47" t="s">
        <v>147</v>
      </c>
      <c r="G47" t="s">
        <v>148</v>
      </c>
      <c r="H47" t="s">
        <v>148</v>
      </c>
      <c r="I47" t="s">
        <v>149</v>
      </c>
      <c r="R47">
        <v>32887359</v>
      </c>
      <c r="S47" t="s">
        <v>149</v>
      </c>
      <c r="T47" t="s">
        <v>150</v>
      </c>
      <c r="U47" t="s">
        <v>151</v>
      </c>
      <c r="V47">
        <v>1535027</v>
      </c>
      <c r="W47">
        <v>0</v>
      </c>
      <c r="X47">
        <v>0</v>
      </c>
      <c r="Y47">
        <v>0</v>
      </c>
      <c r="Z47">
        <v>0</v>
      </c>
      <c r="AA47">
        <v>200000</v>
      </c>
      <c r="AB47">
        <v>0</v>
      </c>
      <c r="AC47" s="9">
        <v>1535027</v>
      </c>
      <c r="AD47">
        <v>-1335027</v>
      </c>
      <c r="AE47">
        <v>0</v>
      </c>
      <c r="AF47">
        <v>220134</v>
      </c>
      <c r="AG47">
        <v>222176.83</v>
      </c>
      <c r="AH47">
        <v>284857.73</v>
      </c>
      <c r="AI47">
        <v>111530.82</v>
      </c>
      <c r="AJ47">
        <v>73564.2</v>
      </c>
      <c r="AK47">
        <v>122565.12</v>
      </c>
      <c r="AL47">
        <v>135174.82</v>
      </c>
      <c r="AM47">
        <v>41705.300000000003</v>
      </c>
      <c r="AN47">
        <v>323318.18</v>
      </c>
      <c r="AO47">
        <v>0</v>
      </c>
      <c r="AP47">
        <v>0</v>
      </c>
      <c r="AQ47" t="s">
        <v>152</v>
      </c>
      <c r="AR47" t="s">
        <v>153</v>
      </c>
      <c r="AS47" t="s">
        <v>154</v>
      </c>
      <c r="AT47" t="s">
        <v>192</v>
      </c>
      <c r="AX47">
        <v>17359</v>
      </c>
      <c r="AZ47" t="s">
        <v>159</v>
      </c>
      <c r="BA47" t="s">
        <v>160</v>
      </c>
      <c r="BB47" t="s">
        <v>161</v>
      </c>
      <c r="BC47" t="s">
        <v>162</v>
      </c>
      <c r="BD47" t="s">
        <v>163</v>
      </c>
      <c r="BE47" t="s">
        <v>164</v>
      </c>
      <c r="BF47" t="s">
        <v>164</v>
      </c>
      <c r="BI47">
        <v>583359</v>
      </c>
      <c r="BJ47" t="s">
        <v>164</v>
      </c>
      <c r="BK47" t="s">
        <v>163</v>
      </c>
      <c r="BL47" t="s">
        <v>193</v>
      </c>
      <c r="BM47" t="s">
        <v>194</v>
      </c>
      <c r="BN47" t="s">
        <v>195</v>
      </c>
      <c r="BO47">
        <v>30015359</v>
      </c>
      <c r="BP47" t="s">
        <v>195</v>
      </c>
      <c r="BQ47" t="s">
        <v>168</v>
      </c>
      <c r="BR47" t="s">
        <v>168</v>
      </c>
      <c r="BX47">
        <v>235359</v>
      </c>
      <c r="BY47" t="s">
        <v>168</v>
      </c>
      <c r="BZ47" t="s">
        <v>169</v>
      </c>
      <c r="CA47" t="s">
        <v>169</v>
      </c>
      <c r="CF47">
        <v>4359</v>
      </c>
      <c r="CG47" t="s">
        <v>169</v>
      </c>
      <c r="CH47" t="s">
        <v>170</v>
      </c>
      <c r="CI47" t="s">
        <v>170</v>
      </c>
      <c r="CJ47" t="s">
        <v>171</v>
      </c>
      <c r="CK47" t="s">
        <v>258</v>
      </c>
      <c r="CL47" t="s">
        <v>267</v>
      </c>
      <c r="CM47" t="s">
        <v>267</v>
      </c>
      <c r="CP47">
        <v>2339359</v>
      </c>
      <c r="CQ47" t="s">
        <v>267</v>
      </c>
      <c r="CR47" t="s">
        <v>174</v>
      </c>
      <c r="CS47" t="s">
        <v>175</v>
      </c>
      <c r="CT47" t="s">
        <v>176</v>
      </c>
      <c r="CU47" t="s">
        <v>176</v>
      </c>
      <c r="CV47" t="s">
        <v>177</v>
      </c>
      <c r="CX47">
        <v>95359</v>
      </c>
      <c r="CY47" t="s">
        <v>177</v>
      </c>
      <c r="CZ47" t="s">
        <v>178</v>
      </c>
      <c r="DA47" t="s">
        <v>197</v>
      </c>
      <c r="DB47" t="s">
        <v>198</v>
      </c>
      <c r="DC47">
        <v>73000000</v>
      </c>
      <c r="DD47">
        <v>74000000</v>
      </c>
      <c r="DE47" t="s">
        <v>181</v>
      </c>
      <c r="DF47" t="s">
        <v>182</v>
      </c>
      <c r="DG47" t="s">
        <v>183</v>
      </c>
      <c r="DH47" t="s">
        <v>184</v>
      </c>
      <c r="DI47" t="s">
        <v>185</v>
      </c>
      <c r="DJ47" t="s">
        <v>186</v>
      </c>
      <c r="DK47" t="s">
        <v>171</v>
      </c>
      <c r="DL47" t="s">
        <v>171</v>
      </c>
      <c r="DM47" t="s">
        <v>206</v>
      </c>
      <c r="DN47" t="s">
        <v>207</v>
      </c>
      <c r="DO47" t="s">
        <v>208</v>
      </c>
      <c r="DP47" t="s">
        <v>208</v>
      </c>
      <c r="DQ47" t="s">
        <v>208</v>
      </c>
      <c r="DR47" t="s">
        <v>208</v>
      </c>
      <c r="DS47">
        <v>64</v>
      </c>
      <c r="DT47">
        <v>327</v>
      </c>
      <c r="DU47">
        <v>933</v>
      </c>
      <c r="DV47">
        <v>2339</v>
      </c>
      <c r="DW47">
        <v>3</v>
      </c>
      <c r="DX47">
        <v>235</v>
      </c>
      <c r="DY47">
        <v>0</v>
      </c>
      <c r="DZ47">
        <v>1</v>
      </c>
      <c r="EA47">
        <v>72</v>
      </c>
      <c r="EB47">
        <v>75</v>
      </c>
      <c r="EC47">
        <v>76</v>
      </c>
      <c r="ED47">
        <v>95</v>
      </c>
      <c r="EE47">
        <v>4</v>
      </c>
      <c r="EF47">
        <v>0</v>
      </c>
      <c r="EG47">
        <v>0</v>
      </c>
      <c r="EH47">
        <v>0</v>
      </c>
      <c r="EI47" t="s">
        <v>189</v>
      </c>
      <c r="EJ47">
        <v>4284359</v>
      </c>
      <c r="EK47">
        <v>4298359</v>
      </c>
      <c r="EL47" t="s">
        <v>261</v>
      </c>
      <c r="EM47" t="str">
        <f>VLOOKUP(EL47,'Econ_Level_ Clean'!$A$1:$B$41,2,FALSE)</f>
        <v>INVENTORY</v>
      </c>
    </row>
    <row r="48" spans="1:143" x14ac:dyDescent="0.25">
      <c r="A48" t="s">
        <v>142</v>
      </c>
      <c r="B48" t="s">
        <v>143</v>
      </c>
      <c r="C48" t="s">
        <v>144</v>
      </c>
      <c r="D48" t="s">
        <v>145</v>
      </c>
      <c r="E48" t="s">
        <v>146</v>
      </c>
      <c r="F48" t="s">
        <v>147</v>
      </c>
      <c r="G48" t="s">
        <v>191</v>
      </c>
      <c r="H48" t="s">
        <v>191</v>
      </c>
      <c r="R48">
        <v>32858359</v>
      </c>
      <c r="S48" t="s">
        <v>191</v>
      </c>
      <c r="T48" t="s">
        <v>150</v>
      </c>
      <c r="U48" t="s">
        <v>151</v>
      </c>
      <c r="V48">
        <v>0</v>
      </c>
      <c r="W48">
        <v>0</v>
      </c>
      <c r="X48">
        <v>0</v>
      </c>
      <c r="Y48">
        <v>0</v>
      </c>
      <c r="Z48">
        <v>0</v>
      </c>
      <c r="AA48">
        <v>50000</v>
      </c>
      <c r="AB48">
        <v>0</v>
      </c>
      <c r="AC48" s="9">
        <v>0</v>
      </c>
      <c r="AD48">
        <v>50000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 t="s">
        <v>152</v>
      </c>
      <c r="AR48" t="s">
        <v>153</v>
      </c>
      <c r="AS48" t="s">
        <v>154</v>
      </c>
      <c r="AT48" t="s">
        <v>192</v>
      </c>
      <c r="AX48">
        <v>17359</v>
      </c>
      <c r="AZ48" t="s">
        <v>159</v>
      </c>
      <c r="BA48" t="s">
        <v>160</v>
      </c>
      <c r="BB48" t="s">
        <v>161</v>
      </c>
      <c r="BC48" t="s">
        <v>162</v>
      </c>
      <c r="BD48" t="s">
        <v>163</v>
      </c>
      <c r="BE48" t="s">
        <v>164</v>
      </c>
      <c r="BF48" t="s">
        <v>164</v>
      </c>
      <c r="BI48">
        <v>583359</v>
      </c>
      <c r="BJ48" t="s">
        <v>164</v>
      </c>
      <c r="BK48" t="s">
        <v>163</v>
      </c>
      <c r="BL48" t="s">
        <v>193</v>
      </c>
      <c r="BM48" t="s">
        <v>194</v>
      </c>
      <c r="BN48" t="s">
        <v>195</v>
      </c>
      <c r="BO48">
        <v>30015359</v>
      </c>
      <c r="BP48" t="s">
        <v>195</v>
      </c>
      <c r="BQ48" t="s">
        <v>168</v>
      </c>
      <c r="BR48" t="s">
        <v>168</v>
      </c>
      <c r="BX48">
        <v>235359</v>
      </c>
      <c r="BY48" t="s">
        <v>168</v>
      </c>
      <c r="BZ48" t="s">
        <v>169</v>
      </c>
      <c r="CA48" t="s">
        <v>169</v>
      </c>
      <c r="CF48">
        <v>4359</v>
      </c>
      <c r="CG48" t="s">
        <v>169</v>
      </c>
      <c r="CH48" t="s">
        <v>170</v>
      </c>
      <c r="CI48" t="s">
        <v>170</v>
      </c>
      <c r="CJ48" t="s">
        <v>171</v>
      </c>
      <c r="CK48" t="s">
        <v>258</v>
      </c>
      <c r="CL48" t="s">
        <v>268</v>
      </c>
      <c r="CM48" t="s">
        <v>268</v>
      </c>
      <c r="CP48">
        <v>2351359</v>
      </c>
      <c r="CQ48" t="s">
        <v>268</v>
      </c>
      <c r="CR48" t="s">
        <v>174</v>
      </c>
      <c r="CS48" t="s">
        <v>175</v>
      </c>
      <c r="CT48" t="s">
        <v>176</v>
      </c>
      <c r="CU48" t="s">
        <v>176</v>
      </c>
      <c r="CV48" t="s">
        <v>177</v>
      </c>
      <c r="CX48">
        <v>95359</v>
      </c>
      <c r="CY48" t="s">
        <v>177</v>
      </c>
      <c r="CZ48" t="s">
        <v>178</v>
      </c>
      <c r="DA48" t="s">
        <v>197</v>
      </c>
      <c r="DB48" t="s">
        <v>198</v>
      </c>
      <c r="DC48">
        <v>73000000</v>
      </c>
      <c r="DD48">
        <v>74000000</v>
      </c>
      <c r="DE48" t="s">
        <v>181</v>
      </c>
      <c r="DF48" t="s">
        <v>182</v>
      </c>
      <c r="DG48" t="s">
        <v>183</v>
      </c>
      <c r="DH48" t="s">
        <v>184</v>
      </c>
      <c r="DI48" t="s">
        <v>185</v>
      </c>
      <c r="DJ48" t="s">
        <v>186</v>
      </c>
      <c r="DK48" t="s">
        <v>171</v>
      </c>
      <c r="DL48" t="s">
        <v>171</v>
      </c>
      <c r="DM48" t="s">
        <v>206</v>
      </c>
      <c r="DN48" t="s">
        <v>207</v>
      </c>
      <c r="DO48" t="s">
        <v>208</v>
      </c>
      <c r="DP48" t="s">
        <v>208</v>
      </c>
      <c r="DQ48" t="s">
        <v>208</v>
      </c>
      <c r="DR48" t="s">
        <v>208</v>
      </c>
      <c r="DS48">
        <v>64</v>
      </c>
      <c r="DT48">
        <v>327</v>
      </c>
      <c r="DU48">
        <v>939</v>
      </c>
      <c r="DV48">
        <v>2351</v>
      </c>
      <c r="DW48">
        <v>3</v>
      </c>
      <c r="DX48">
        <v>235</v>
      </c>
      <c r="DY48">
        <v>0</v>
      </c>
      <c r="DZ48">
        <v>1</v>
      </c>
      <c r="EA48">
        <v>72</v>
      </c>
      <c r="EB48">
        <v>75</v>
      </c>
      <c r="EC48">
        <v>76</v>
      </c>
      <c r="ED48">
        <v>95</v>
      </c>
      <c r="EE48">
        <v>4</v>
      </c>
      <c r="EF48">
        <v>0</v>
      </c>
      <c r="EG48">
        <v>0</v>
      </c>
      <c r="EH48">
        <v>0</v>
      </c>
      <c r="EI48" t="s">
        <v>189</v>
      </c>
      <c r="EJ48">
        <v>4284359</v>
      </c>
      <c r="EK48">
        <v>4298359</v>
      </c>
      <c r="EL48" t="s">
        <v>261</v>
      </c>
      <c r="EM48" t="str">
        <f>VLOOKUP(EL48,'Econ_Level_ Clean'!$A$1:$B$41,2,FALSE)</f>
        <v>INVENTORY</v>
      </c>
    </row>
    <row r="49" spans="1:143" x14ac:dyDescent="0.25">
      <c r="A49" t="s">
        <v>142</v>
      </c>
      <c r="B49" t="s">
        <v>143</v>
      </c>
      <c r="C49" t="s">
        <v>144</v>
      </c>
      <c r="D49" t="s">
        <v>145</v>
      </c>
      <c r="E49" t="s">
        <v>146</v>
      </c>
      <c r="F49" t="s">
        <v>147</v>
      </c>
      <c r="G49" t="s">
        <v>191</v>
      </c>
      <c r="H49" t="s">
        <v>191</v>
      </c>
      <c r="R49">
        <v>32858359</v>
      </c>
      <c r="S49" t="s">
        <v>191</v>
      </c>
      <c r="T49" t="s">
        <v>150</v>
      </c>
      <c r="U49" t="s">
        <v>151</v>
      </c>
      <c r="V49">
        <v>0</v>
      </c>
      <c r="W49">
        <v>0</v>
      </c>
      <c r="X49">
        <v>0</v>
      </c>
      <c r="Y49">
        <v>0</v>
      </c>
      <c r="Z49">
        <v>0</v>
      </c>
      <c r="AA49">
        <v>20000</v>
      </c>
      <c r="AB49">
        <v>0</v>
      </c>
      <c r="AC49" s="9">
        <v>0</v>
      </c>
      <c r="AD49">
        <v>20000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 t="s">
        <v>152</v>
      </c>
      <c r="AR49" t="s">
        <v>153</v>
      </c>
      <c r="AS49" t="s">
        <v>154</v>
      </c>
      <c r="AT49" t="s">
        <v>192</v>
      </c>
      <c r="AX49">
        <v>17359</v>
      </c>
      <c r="AZ49" t="s">
        <v>159</v>
      </c>
      <c r="BA49" t="s">
        <v>160</v>
      </c>
      <c r="BB49" t="s">
        <v>161</v>
      </c>
      <c r="BC49" t="s">
        <v>162</v>
      </c>
      <c r="BD49" t="s">
        <v>163</v>
      </c>
      <c r="BE49" t="s">
        <v>164</v>
      </c>
      <c r="BF49" t="s">
        <v>164</v>
      </c>
      <c r="BI49">
        <v>583359</v>
      </c>
      <c r="BJ49" t="s">
        <v>164</v>
      </c>
      <c r="BK49" t="s">
        <v>163</v>
      </c>
      <c r="BL49" t="s">
        <v>193</v>
      </c>
      <c r="BM49" t="s">
        <v>194</v>
      </c>
      <c r="BN49" t="s">
        <v>195</v>
      </c>
      <c r="BO49">
        <v>30015359</v>
      </c>
      <c r="BP49" t="s">
        <v>195</v>
      </c>
      <c r="BQ49" t="s">
        <v>168</v>
      </c>
      <c r="BR49" t="s">
        <v>168</v>
      </c>
      <c r="BX49">
        <v>235359</v>
      </c>
      <c r="BY49" t="s">
        <v>168</v>
      </c>
      <c r="BZ49" t="s">
        <v>169</v>
      </c>
      <c r="CA49" t="s">
        <v>169</v>
      </c>
      <c r="CF49">
        <v>4359</v>
      </c>
      <c r="CG49" t="s">
        <v>169</v>
      </c>
      <c r="CH49" t="s">
        <v>170</v>
      </c>
      <c r="CI49" t="s">
        <v>170</v>
      </c>
      <c r="CJ49" t="s">
        <v>171</v>
      </c>
      <c r="CK49" t="s">
        <v>258</v>
      </c>
      <c r="CL49" t="s">
        <v>269</v>
      </c>
      <c r="CM49" t="s">
        <v>269</v>
      </c>
      <c r="CP49">
        <v>2367359</v>
      </c>
      <c r="CQ49" t="s">
        <v>269</v>
      </c>
      <c r="CR49" t="s">
        <v>174</v>
      </c>
      <c r="CS49" t="s">
        <v>175</v>
      </c>
      <c r="CT49" t="s">
        <v>176</v>
      </c>
      <c r="CU49" t="s">
        <v>176</v>
      </c>
      <c r="CV49" t="s">
        <v>177</v>
      </c>
      <c r="CX49">
        <v>95359</v>
      </c>
      <c r="CY49" t="s">
        <v>177</v>
      </c>
      <c r="CZ49" t="s">
        <v>178</v>
      </c>
      <c r="DA49" t="s">
        <v>197</v>
      </c>
      <c r="DB49" t="s">
        <v>198</v>
      </c>
      <c r="DC49">
        <v>73000000</v>
      </c>
      <c r="DD49">
        <v>74000000</v>
      </c>
      <c r="DE49" t="s">
        <v>181</v>
      </c>
      <c r="DF49" t="s">
        <v>182</v>
      </c>
      <c r="DG49" t="s">
        <v>183</v>
      </c>
      <c r="DH49" t="s">
        <v>184</v>
      </c>
      <c r="DI49" t="s">
        <v>185</v>
      </c>
      <c r="DJ49" t="s">
        <v>186</v>
      </c>
      <c r="DK49" t="s">
        <v>171</v>
      </c>
      <c r="DL49" t="s">
        <v>171</v>
      </c>
      <c r="DM49" t="s">
        <v>206</v>
      </c>
      <c r="DN49" t="s">
        <v>207</v>
      </c>
      <c r="DO49" t="s">
        <v>208</v>
      </c>
      <c r="DP49" t="s">
        <v>208</v>
      </c>
      <c r="DQ49" t="s">
        <v>208</v>
      </c>
      <c r="DR49" t="s">
        <v>208</v>
      </c>
      <c r="DS49">
        <v>64</v>
      </c>
      <c r="DT49">
        <v>327</v>
      </c>
      <c r="DU49">
        <v>927</v>
      </c>
      <c r="DV49">
        <v>2367</v>
      </c>
      <c r="DW49">
        <v>3</v>
      </c>
      <c r="DX49">
        <v>235</v>
      </c>
      <c r="DY49">
        <v>0</v>
      </c>
      <c r="DZ49">
        <v>1</v>
      </c>
      <c r="EA49">
        <v>72</v>
      </c>
      <c r="EB49">
        <v>75</v>
      </c>
      <c r="EC49">
        <v>76</v>
      </c>
      <c r="ED49">
        <v>95</v>
      </c>
      <c r="EE49">
        <v>4</v>
      </c>
      <c r="EF49">
        <v>0</v>
      </c>
      <c r="EG49">
        <v>0</v>
      </c>
      <c r="EH49">
        <v>0</v>
      </c>
      <c r="EI49" t="s">
        <v>189</v>
      </c>
      <c r="EJ49">
        <v>4284359</v>
      </c>
      <c r="EK49">
        <v>4298359</v>
      </c>
      <c r="EL49" t="s">
        <v>261</v>
      </c>
      <c r="EM49" t="str">
        <f>VLOOKUP(EL49,'Econ_Level_ Clean'!$A$1:$B$41,2,FALSE)</f>
        <v>INVENTORY</v>
      </c>
    </row>
    <row r="50" spans="1:143" x14ac:dyDescent="0.25">
      <c r="A50" t="s">
        <v>142</v>
      </c>
      <c r="B50" t="s">
        <v>143</v>
      </c>
      <c r="C50" t="s">
        <v>144</v>
      </c>
      <c r="D50" t="s">
        <v>145</v>
      </c>
      <c r="E50" t="s">
        <v>146</v>
      </c>
      <c r="F50" t="s">
        <v>147</v>
      </c>
      <c r="G50" t="s">
        <v>148</v>
      </c>
      <c r="H50" t="s">
        <v>148</v>
      </c>
      <c r="I50" t="s">
        <v>149</v>
      </c>
      <c r="R50">
        <v>32887359</v>
      </c>
      <c r="S50" t="s">
        <v>149</v>
      </c>
      <c r="T50" t="s">
        <v>150</v>
      </c>
      <c r="U50" t="s">
        <v>151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6475.2</v>
      </c>
      <c r="AC50" s="9">
        <v>0</v>
      </c>
      <c r="AD50">
        <v>-6475.2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 t="s">
        <v>152</v>
      </c>
      <c r="AR50" t="s">
        <v>153</v>
      </c>
      <c r="AS50" t="s">
        <v>154</v>
      </c>
      <c r="AT50" t="s">
        <v>192</v>
      </c>
      <c r="AX50">
        <v>17359</v>
      </c>
      <c r="AZ50" t="s">
        <v>159</v>
      </c>
      <c r="BA50" t="s">
        <v>160</v>
      </c>
      <c r="BB50" t="s">
        <v>200</v>
      </c>
      <c r="BC50" t="s">
        <v>201</v>
      </c>
      <c r="BI50">
        <v>341359</v>
      </c>
      <c r="BJ50" t="s">
        <v>201</v>
      </c>
      <c r="BK50" t="s">
        <v>163</v>
      </c>
      <c r="BL50" t="s">
        <v>193</v>
      </c>
      <c r="BM50" t="s">
        <v>194</v>
      </c>
      <c r="BN50" t="s">
        <v>195</v>
      </c>
      <c r="BO50">
        <v>30015359</v>
      </c>
      <c r="BP50" t="s">
        <v>195</v>
      </c>
      <c r="BQ50" t="s">
        <v>168</v>
      </c>
      <c r="BR50" t="s">
        <v>168</v>
      </c>
      <c r="BX50">
        <v>235359</v>
      </c>
      <c r="BY50" t="s">
        <v>168</v>
      </c>
      <c r="BZ50" t="s">
        <v>169</v>
      </c>
      <c r="CA50" t="s">
        <v>169</v>
      </c>
      <c r="CF50">
        <v>4359</v>
      </c>
      <c r="CG50" t="s">
        <v>169</v>
      </c>
      <c r="CH50" t="s">
        <v>170</v>
      </c>
      <c r="CI50" t="s">
        <v>170</v>
      </c>
      <c r="CJ50" t="s">
        <v>171</v>
      </c>
      <c r="CK50" t="s">
        <v>258</v>
      </c>
      <c r="CL50" t="s">
        <v>269</v>
      </c>
      <c r="CM50" t="s">
        <v>269</v>
      </c>
      <c r="CP50">
        <v>2367359</v>
      </c>
      <c r="CQ50" t="s">
        <v>269</v>
      </c>
      <c r="CR50" t="s">
        <v>174</v>
      </c>
      <c r="CS50" t="s">
        <v>175</v>
      </c>
      <c r="CT50" t="s">
        <v>176</v>
      </c>
      <c r="CU50" t="s">
        <v>176</v>
      </c>
      <c r="CV50" t="s">
        <v>177</v>
      </c>
      <c r="CX50">
        <v>95359</v>
      </c>
      <c r="CY50" t="s">
        <v>177</v>
      </c>
      <c r="CZ50" t="s">
        <v>178</v>
      </c>
      <c r="DA50" t="s">
        <v>197</v>
      </c>
      <c r="DB50" t="s">
        <v>198</v>
      </c>
      <c r="DC50">
        <v>73000000</v>
      </c>
      <c r="DD50">
        <v>74000000</v>
      </c>
      <c r="DE50" t="s">
        <v>181</v>
      </c>
      <c r="DF50" t="s">
        <v>182</v>
      </c>
      <c r="DG50" t="s">
        <v>183</v>
      </c>
      <c r="DH50" t="s">
        <v>184</v>
      </c>
      <c r="DI50" t="s">
        <v>185</v>
      </c>
      <c r="DJ50" t="s">
        <v>186</v>
      </c>
      <c r="DK50" t="s">
        <v>171</v>
      </c>
      <c r="DL50" t="s">
        <v>171</v>
      </c>
      <c r="DM50" t="s">
        <v>206</v>
      </c>
      <c r="DN50" t="s">
        <v>207</v>
      </c>
      <c r="DO50" t="s">
        <v>208</v>
      </c>
      <c r="DP50" t="s">
        <v>208</v>
      </c>
      <c r="DQ50" t="s">
        <v>208</v>
      </c>
      <c r="DR50" t="s">
        <v>208</v>
      </c>
      <c r="DS50">
        <v>64</v>
      </c>
      <c r="DT50">
        <v>327</v>
      </c>
      <c r="DU50">
        <v>927</v>
      </c>
      <c r="DV50">
        <v>2367</v>
      </c>
      <c r="DW50">
        <v>3</v>
      </c>
      <c r="DX50">
        <v>235</v>
      </c>
      <c r="DY50">
        <v>0</v>
      </c>
      <c r="DZ50">
        <v>1</v>
      </c>
      <c r="EA50">
        <v>72</v>
      </c>
      <c r="EB50">
        <v>75</v>
      </c>
      <c r="EC50">
        <v>76</v>
      </c>
      <c r="ED50">
        <v>95</v>
      </c>
      <c r="EE50">
        <v>4</v>
      </c>
      <c r="EF50">
        <v>0</v>
      </c>
      <c r="EG50">
        <v>0</v>
      </c>
      <c r="EH50">
        <v>0</v>
      </c>
      <c r="EI50" t="s">
        <v>189</v>
      </c>
      <c r="EJ50">
        <v>4284359</v>
      </c>
      <c r="EK50">
        <v>4298359</v>
      </c>
      <c r="EL50" t="s">
        <v>261</v>
      </c>
      <c r="EM50" t="str">
        <f>VLOOKUP(EL50,'Econ_Level_ Clean'!$A$1:$B$41,2,FALSE)</f>
        <v>INVENTORY</v>
      </c>
    </row>
    <row r="51" spans="1:143" x14ac:dyDescent="0.25">
      <c r="A51" t="s">
        <v>142</v>
      </c>
      <c r="B51" t="s">
        <v>143</v>
      </c>
      <c r="C51" t="s">
        <v>144</v>
      </c>
      <c r="D51" t="s">
        <v>145</v>
      </c>
      <c r="E51" t="s">
        <v>146</v>
      </c>
      <c r="F51" t="s">
        <v>147</v>
      </c>
      <c r="G51" t="s">
        <v>148</v>
      </c>
      <c r="H51" t="s">
        <v>148</v>
      </c>
      <c r="I51" t="s">
        <v>149</v>
      </c>
      <c r="R51">
        <v>32887359</v>
      </c>
      <c r="S51" t="s">
        <v>149</v>
      </c>
      <c r="T51" t="s">
        <v>150</v>
      </c>
      <c r="U51" t="s">
        <v>151</v>
      </c>
      <c r="V51">
        <v>200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 s="9">
        <v>200</v>
      </c>
      <c r="AD51">
        <v>-200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200</v>
      </c>
      <c r="AL51">
        <v>0</v>
      </c>
      <c r="AM51">
        <v>0</v>
      </c>
      <c r="AN51">
        <v>0</v>
      </c>
      <c r="AO51">
        <v>0</v>
      </c>
      <c r="AP51">
        <v>0</v>
      </c>
      <c r="AQ51" t="s">
        <v>152</v>
      </c>
      <c r="AR51" t="s">
        <v>153</v>
      </c>
      <c r="AS51" t="s">
        <v>154</v>
      </c>
      <c r="AT51" t="s">
        <v>192</v>
      </c>
      <c r="AX51">
        <v>17359</v>
      </c>
      <c r="AZ51" t="s">
        <v>159</v>
      </c>
      <c r="BA51" t="s">
        <v>160</v>
      </c>
      <c r="BB51" t="s">
        <v>161</v>
      </c>
      <c r="BC51" t="s">
        <v>162</v>
      </c>
      <c r="BD51" t="s">
        <v>163</v>
      </c>
      <c r="BE51" t="s">
        <v>164</v>
      </c>
      <c r="BF51" t="s">
        <v>164</v>
      </c>
      <c r="BI51">
        <v>583359</v>
      </c>
      <c r="BJ51" t="s">
        <v>164</v>
      </c>
      <c r="BK51" t="s">
        <v>163</v>
      </c>
      <c r="BL51" t="s">
        <v>193</v>
      </c>
      <c r="BM51" t="s">
        <v>194</v>
      </c>
      <c r="BN51" t="s">
        <v>195</v>
      </c>
      <c r="BO51">
        <v>30015359</v>
      </c>
      <c r="BP51" t="s">
        <v>195</v>
      </c>
      <c r="BQ51" t="s">
        <v>168</v>
      </c>
      <c r="BR51" t="s">
        <v>168</v>
      </c>
      <c r="BX51">
        <v>235359</v>
      </c>
      <c r="BY51" t="s">
        <v>168</v>
      </c>
      <c r="BZ51" t="s">
        <v>169</v>
      </c>
      <c r="CA51" t="s">
        <v>169</v>
      </c>
      <c r="CF51">
        <v>4359</v>
      </c>
      <c r="CG51" t="s">
        <v>169</v>
      </c>
      <c r="CH51" t="s">
        <v>170</v>
      </c>
      <c r="CI51" t="s">
        <v>170</v>
      </c>
      <c r="CJ51" t="s">
        <v>171</v>
      </c>
      <c r="CK51" t="s">
        <v>258</v>
      </c>
      <c r="CL51" t="s">
        <v>270</v>
      </c>
      <c r="CM51" t="s">
        <v>271</v>
      </c>
      <c r="CP51">
        <v>2347359</v>
      </c>
      <c r="CQ51" t="s">
        <v>271</v>
      </c>
      <c r="CR51" t="s">
        <v>174</v>
      </c>
      <c r="CS51" t="s">
        <v>175</v>
      </c>
      <c r="CT51" t="s">
        <v>176</v>
      </c>
      <c r="CU51" t="s">
        <v>176</v>
      </c>
      <c r="CV51" t="s">
        <v>177</v>
      </c>
      <c r="CX51">
        <v>95359</v>
      </c>
      <c r="CY51" t="s">
        <v>177</v>
      </c>
      <c r="CZ51" t="s">
        <v>178</v>
      </c>
      <c r="DA51" t="s">
        <v>197</v>
      </c>
      <c r="DB51" t="s">
        <v>198</v>
      </c>
      <c r="DC51">
        <v>73000000</v>
      </c>
      <c r="DD51">
        <v>74000000</v>
      </c>
      <c r="DE51" t="s">
        <v>181</v>
      </c>
      <c r="DF51" t="s">
        <v>182</v>
      </c>
      <c r="DG51" t="s">
        <v>183</v>
      </c>
      <c r="DH51" t="s">
        <v>184</v>
      </c>
      <c r="DI51" t="s">
        <v>185</v>
      </c>
      <c r="DJ51" t="s">
        <v>186</v>
      </c>
      <c r="DK51" t="s">
        <v>171</v>
      </c>
      <c r="DL51" t="s">
        <v>171</v>
      </c>
      <c r="DM51" t="s">
        <v>206</v>
      </c>
      <c r="DN51" t="s">
        <v>207</v>
      </c>
      <c r="DO51" t="s">
        <v>208</v>
      </c>
      <c r="DP51" t="s">
        <v>208</v>
      </c>
      <c r="DQ51" t="s">
        <v>208</v>
      </c>
      <c r="DR51" t="s">
        <v>208</v>
      </c>
      <c r="DS51">
        <v>64</v>
      </c>
      <c r="DT51">
        <v>327</v>
      </c>
      <c r="DU51">
        <v>937</v>
      </c>
      <c r="DV51">
        <v>2347</v>
      </c>
      <c r="DW51">
        <v>3</v>
      </c>
      <c r="DX51">
        <v>235</v>
      </c>
      <c r="DY51">
        <v>0</v>
      </c>
      <c r="DZ51">
        <v>1</v>
      </c>
      <c r="EA51">
        <v>72</v>
      </c>
      <c r="EB51">
        <v>75</v>
      </c>
      <c r="EC51">
        <v>76</v>
      </c>
      <c r="ED51">
        <v>95</v>
      </c>
      <c r="EE51">
        <v>4</v>
      </c>
      <c r="EF51">
        <v>0</v>
      </c>
      <c r="EG51">
        <v>0</v>
      </c>
      <c r="EH51">
        <v>0</v>
      </c>
      <c r="EI51" t="s">
        <v>189</v>
      </c>
      <c r="EJ51">
        <v>4284359</v>
      </c>
      <c r="EK51">
        <v>4298359</v>
      </c>
      <c r="EL51" t="s">
        <v>261</v>
      </c>
      <c r="EM51" t="str">
        <f>VLOOKUP(EL51,'Econ_Level_ Clean'!$A$1:$B$41,2,FALSE)</f>
        <v>INVENTORY</v>
      </c>
    </row>
    <row r="52" spans="1:143" x14ac:dyDescent="0.25">
      <c r="A52" t="s">
        <v>142</v>
      </c>
      <c r="B52" t="s">
        <v>143</v>
      </c>
      <c r="C52" t="s">
        <v>144</v>
      </c>
      <c r="D52" t="s">
        <v>145</v>
      </c>
      <c r="E52" t="s">
        <v>146</v>
      </c>
      <c r="F52" t="s">
        <v>147</v>
      </c>
      <c r="G52" t="s">
        <v>148</v>
      </c>
      <c r="H52" t="s">
        <v>148</v>
      </c>
      <c r="I52" t="s">
        <v>149</v>
      </c>
      <c r="R52">
        <v>32887359</v>
      </c>
      <c r="S52" t="s">
        <v>149</v>
      </c>
      <c r="T52" t="s">
        <v>150</v>
      </c>
      <c r="U52" t="s">
        <v>151</v>
      </c>
      <c r="V52">
        <v>161386.41</v>
      </c>
      <c r="W52">
        <v>0</v>
      </c>
      <c r="X52">
        <v>0</v>
      </c>
      <c r="Y52">
        <v>0</v>
      </c>
      <c r="Z52">
        <v>0</v>
      </c>
      <c r="AA52">
        <v>0</v>
      </c>
      <c r="AB52">
        <v>30794.240000000002</v>
      </c>
      <c r="AC52" s="9">
        <v>270970.62</v>
      </c>
      <c r="AD52">
        <v>-301764.86</v>
      </c>
      <c r="AE52">
        <v>22635.98</v>
      </c>
      <c r="AF52">
        <v>24288.09</v>
      </c>
      <c r="AG52">
        <v>28639.7</v>
      </c>
      <c r="AH52">
        <v>85822.64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109584.21</v>
      </c>
      <c r="AQ52" t="s">
        <v>152</v>
      </c>
      <c r="AR52" t="s">
        <v>153</v>
      </c>
      <c r="AS52" t="s">
        <v>154</v>
      </c>
      <c r="AT52" t="s">
        <v>192</v>
      </c>
      <c r="AX52">
        <v>17359</v>
      </c>
      <c r="AZ52" t="s">
        <v>159</v>
      </c>
      <c r="BA52" t="s">
        <v>160</v>
      </c>
      <c r="BB52" t="s">
        <v>200</v>
      </c>
      <c r="BC52" t="s">
        <v>201</v>
      </c>
      <c r="BI52">
        <v>341359</v>
      </c>
      <c r="BJ52" t="s">
        <v>201</v>
      </c>
      <c r="BK52" t="s">
        <v>163</v>
      </c>
      <c r="BL52" t="s">
        <v>193</v>
      </c>
      <c r="BM52" t="s">
        <v>194</v>
      </c>
      <c r="BN52" t="s">
        <v>195</v>
      </c>
      <c r="BO52">
        <v>30015359</v>
      </c>
      <c r="BP52" t="s">
        <v>195</v>
      </c>
      <c r="BQ52" t="s">
        <v>168</v>
      </c>
      <c r="BR52" t="s">
        <v>168</v>
      </c>
      <c r="BX52">
        <v>235359</v>
      </c>
      <c r="BY52" t="s">
        <v>168</v>
      </c>
      <c r="BZ52" t="s">
        <v>169</v>
      </c>
      <c r="CA52" t="s">
        <v>169</v>
      </c>
      <c r="CF52">
        <v>4359</v>
      </c>
      <c r="CG52" t="s">
        <v>169</v>
      </c>
      <c r="CH52" t="s">
        <v>170</v>
      </c>
      <c r="CI52" t="s">
        <v>170</v>
      </c>
      <c r="CJ52" t="s">
        <v>171</v>
      </c>
      <c r="CK52" t="s">
        <v>272</v>
      </c>
      <c r="CL52" t="s">
        <v>273</v>
      </c>
      <c r="CM52" t="s">
        <v>274</v>
      </c>
      <c r="CN52" t="s">
        <v>274</v>
      </c>
      <c r="CP52">
        <v>3542359</v>
      </c>
      <c r="CQ52" t="s">
        <v>274</v>
      </c>
      <c r="CR52" t="s">
        <v>174</v>
      </c>
      <c r="CS52" t="s">
        <v>175</v>
      </c>
      <c r="CT52" t="s">
        <v>176</v>
      </c>
      <c r="CU52" t="s">
        <v>176</v>
      </c>
      <c r="CV52" t="s">
        <v>177</v>
      </c>
      <c r="CX52">
        <v>95359</v>
      </c>
      <c r="CY52" t="s">
        <v>177</v>
      </c>
      <c r="CZ52" t="s">
        <v>178</v>
      </c>
      <c r="DA52" t="s">
        <v>197</v>
      </c>
      <c r="DB52" t="s">
        <v>198</v>
      </c>
      <c r="DC52">
        <v>73000000</v>
      </c>
      <c r="DD52">
        <v>74000000</v>
      </c>
      <c r="DE52" t="s">
        <v>181</v>
      </c>
      <c r="DF52" t="s">
        <v>182</v>
      </c>
      <c r="DG52" t="s">
        <v>183</v>
      </c>
      <c r="DH52" t="s">
        <v>184</v>
      </c>
      <c r="DI52" t="s">
        <v>185</v>
      </c>
      <c r="DJ52" t="s">
        <v>186</v>
      </c>
      <c r="DK52" t="s">
        <v>171</v>
      </c>
      <c r="DL52" t="s">
        <v>171</v>
      </c>
      <c r="DM52" t="s">
        <v>187</v>
      </c>
      <c r="DN52" t="s">
        <v>188</v>
      </c>
      <c r="DO52" t="s">
        <v>188</v>
      </c>
      <c r="DP52" t="s">
        <v>188</v>
      </c>
      <c r="DQ52" t="s">
        <v>188</v>
      </c>
      <c r="DR52" t="s">
        <v>188</v>
      </c>
      <c r="DS52">
        <v>64</v>
      </c>
      <c r="DT52">
        <v>351</v>
      </c>
      <c r="DU52">
        <v>1043</v>
      </c>
      <c r="DV52">
        <v>2601</v>
      </c>
      <c r="DW52">
        <v>3</v>
      </c>
      <c r="DX52">
        <v>235</v>
      </c>
      <c r="DY52">
        <v>0</v>
      </c>
      <c r="DZ52">
        <v>1</v>
      </c>
      <c r="EA52">
        <v>72</v>
      </c>
      <c r="EB52">
        <v>75</v>
      </c>
      <c r="EC52">
        <v>76</v>
      </c>
      <c r="ED52">
        <v>95</v>
      </c>
      <c r="EE52">
        <v>4</v>
      </c>
      <c r="EF52">
        <v>0</v>
      </c>
      <c r="EG52">
        <v>0</v>
      </c>
      <c r="EH52">
        <v>0</v>
      </c>
      <c r="EI52" t="s">
        <v>189</v>
      </c>
      <c r="EJ52">
        <v>4284359</v>
      </c>
      <c r="EK52">
        <v>4298359</v>
      </c>
      <c r="EL52" t="s">
        <v>272</v>
      </c>
      <c r="EM52" t="str">
        <f>VLOOKUP(EL52,'Econ_Level_ Clean'!$A$1:$B$41,2,FALSE)</f>
        <v>LAB SERVICES</v>
      </c>
    </row>
    <row r="53" spans="1:143" x14ac:dyDescent="0.25">
      <c r="A53" t="s">
        <v>142</v>
      </c>
      <c r="B53" t="s">
        <v>143</v>
      </c>
      <c r="C53" t="s">
        <v>144</v>
      </c>
      <c r="D53" t="s">
        <v>145</v>
      </c>
      <c r="E53" t="s">
        <v>146</v>
      </c>
      <c r="F53" t="s">
        <v>147</v>
      </c>
      <c r="G53" t="s">
        <v>148</v>
      </c>
      <c r="H53" t="s">
        <v>148</v>
      </c>
      <c r="I53" t="s">
        <v>149</v>
      </c>
      <c r="R53">
        <v>32887359</v>
      </c>
      <c r="S53" t="s">
        <v>149</v>
      </c>
      <c r="T53" t="s">
        <v>150</v>
      </c>
      <c r="U53" t="s">
        <v>151</v>
      </c>
      <c r="V53">
        <v>166969.79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 s="9">
        <v>166969.79</v>
      </c>
      <c r="AD53">
        <v>-166969.79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166969.79</v>
      </c>
      <c r="AP53">
        <v>0</v>
      </c>
      <c r="AQ53" t="s">
        <v>152</v>
      </c>
      <c r="AR53" t="s">
        <v>153</v>
      </c>
      <c r="AS53" t="s">
        <v>154</v>
      </c>
      <c r="AT53" t="s">
        <v>192</v>
      </c>
      <c r="AX53">
        <v>17359</v>
      </c>
      <c r="AZ53" t="s">
        <v>159</v>
      </c>
      <c r="BA53" t="s">
        <v>160</v>
      </c>
      <c r="BB53" t="s">
        <v>161</v>
      </c>
      <c r="BC53" t="s">
        <v>162</v>
      </c>
      <c r="BD53" t="s">
        <v>163</v>
      </c>
      <c r="BE53" t="s">
        <v>275</v>
      </c>
      <c r="BF53" t="s">
        <v>275</v>
      </c>
      <c r="BI53">
        <v>588359</v>
      </c>
      <c r="BJ53" t="s">
        <v>275</v>
      </c>
      <c r="BK53" t="s">
        <v>163</v>
      </c>
      <c r="BL53" t="s">
        <v>193</v>
      </c>
      <c r="BM53" t="s">
        <v>194</v>
      </c>
      <c r="BN53" t="s">
        <v>195</v>
      </c>
      <c r="BO53">
        <v>30015359</v>
      </c>
      <c r="BP53" t="s">
        <v>195</v>
      </c>
      <c r="BQ53" t="s">
        <v>168</v>
      </c>
      <c r="BR53" t="s">
        <v>168</v>
      </c>
      <c r="BX53">
        <v>235359</v>
      </c>
      <c r="BY53" t="s">
        <v>168</v>
      </c>
      <c r="BZ53" t="s">
        <v>169</v>
      </c>
      <c r="CA53" t="s">
        <v>169</v>
      </c>
      <c r="CF53">
        <v>4359</v>
      </c>
      <c r="CG53" t="s">
        <v>169</v>
      </c>
      <c r="CH53" t="s">
        <v>170</v>
      </c>
      <c r="CI53" t="s">
        <v>170</v>
      </c>
      <c r="CJ53" t="s">
        <v>171</v>
      </c>
      <c r="CK53" t="s">
        <v>272</v>
      </c>
      <c r="CL53" t="s">
        <v>273</v>
      </c>
      <c r="CM53" t="s">
        <v>274</v>
      </c>
      <c r="CN53" t="s">
        <v>274</v>
      </c>
      <c r="CP53">
        <v>3542359</v>
      </c>
      <c r="CQ53" t="s">
        <v>274</v>
      </c>
      <c r="CR53" t="s">
        <v>174</v>
      </c>
      <c r="CS53" t="s">
        <v>175</v>
      </c>
      <c r="CT53" t="s">
        <v>176</v>
      </c>
      <c r="CU53" t="s">
        <v>176</v>
      </c>
      <c r="CV53" t="s">
        <v>177</v>
      </c>
      <c r="CX53">
        <v>95359</v>
      </c>
      <c r="CY53" t="s">
        <v>177</v>
      </c>
      <c r="CZ53" t="s">
        <v>178</v>
      </c>
      <c r="DA53" t="s">
        <v>197</v>
      </c>
      <c r="DB53" t="s">
        <v>198</v>
      </c>
      <c r="DC53">
        <v>73000000</v>
      </c>
      <c r="DD53">
        <v>74000000</v>
      </c>
      <c r="DE53" t="s">
        <v>181</v>
      </c>
      <c r="DF53" t="s">
        <v>182</v>
      </c>
      <c r="DG53" t="s">
        <v>183</v>
      </c>
      <c r="DH53" t="s">
        <v>184</v>
      </c>
      <c r="DI53" t="s">
        <v>185</v>
      </c>
      <c r="DJ53" t="s">
        <v>186</v>
      </c>
      <c r="DK53" t="s">
        <v>171</v>
      </c>
      <c r="DL53" t="s">
        <v>171</v>
      </c>
      <c r="DM53" t="s">
        <v>187</v>
      </c>
      <c r="DN53" t="s">
        <v>188</v>
      </c>
      <c r="DO53" t="s">
        <v>188</v>
      </c>
      <c r="DP53" t="s">
        <v>188</v>
      </c>
      <c r="DQ53" t="s">
        <v>188</v>
      </c>
      <c r="DR53" t="s">
        <v>188</v>
      </c>
      <c r="DS53">
        <v>64</v>
      </c>
      <c r="DT53">
        <v>351</v>
      </c>
      <c r="DU53">
        <v>1043</v>
      </c>
      <c r="DV53">
        <v>2601</v>
      </c>
      <c r="DW53">
        <v>3</v>
      </c>
      <c r="DX53">
        <v>235</v>
      </c>
      <c r="DY53">
        <v>0</v>
      </c>
      <c r="DZ53">
        <v>1</v>
      </c>
      <c r="EA53">
        <v>72</v>
      </c>
      <c r="EB53">
        <v>75</v>
      </c>
      <c r="EC53">
        <v>76</v>
      </c>
      <c r="ED53">
        <v>95</v>
      </c>
      <c r="EE53">
        <v>4</v>
      </c>
      <c r="EF53">
        <v>0</v>
      </c>
      <c r="EG53">
        <v>0</v>
      </c>
      <c r="EH53">
        <v>0</v>
      </c>
      <c r="EI53" t="s">
        <v>189</v>
      </c>
      <c r="EJ53">
        <v>4284359</v>
      </c>
      <c r="EK53">
        <v>4298359</v>
      </c>
      <c r="EL53" t="s">
        <v>272</v>
      </c>
      <c r="EM53" t="str">
        <f>VLOOKUP(EL53,'Econ_Level_ Clean'!$A$1:$B$41,2,FALSE)</f>
        <v>LAB SERVICES</v>
      </c>
    </row>
    <row r="54" spans="1:143" x14ac:dyDescent="0.25">
      <c r="A54" t="s">
        <v>142</v>
      </c>
      <c r="B54" t="s">
        <v>143</v>
      </c>
      <c r="C54" t="s">
        <v>144</v>
      </c>
      <c r="D54" t="s">
        <v>145</v>
      </c>
      <c r="E54" t="s">
        <v>146</v>
      </c>
      <c r="F54" t="s">
        <v>147</v>
      </c>
      <c r="G54" t="s">
        <v>148</v>
      </c>
      <c r="H54" t="s">
        <v>148</v>
      </c>
      <c r="I54" t="s">
        <v>149</v>
      </c>
      <c r="R54">
        <v>32887359</v>
      </c>
      <c r="S54" t="s">
        <v>149</v>
      </c>
      <c r="T54" t="s">
        <v>150</v>
      </c>
      <c r="U54" t="s">
        <v>151</v>
      </c>
      <c r="V54">
        <v>135326.89000000001</v>
      </c>
      <c r="W54">
        <v>0</v>
      </c>
      <c r="X54">
        <v>0</v>
      </c>
      <c r="Y54">
        <v>0</v>
      </c>
      <c r="Z54">
        <v>0</v>
      </c>
      <c r="AA54">
        <v>59000</v>
      </c>
      <c r="AB54">
        <v>0</v>
      </c>
      <c r="AC54" s="9">
        <v>25742.68</v>
      </c>
      <c r="AD54">
        <v>33257.32</v>
      </c>
      <c r="AE54">
        <v>0</v>
      </c>
      <c r="AF54">
        <v>31636.71</v>
      </c>
      <c r="AG54">
        <v>0</v>
      </c>
      <c r="AH54">
        <v>0</v>
      </c>
      <c r="AI54">
        <v>77947.5</v>
      </c>
      <c r="AJ54">
        <v>0</v>
      </c>
      <c r="AK54">
        <v>0</v>
      </c>
      <c r="AL54">
        <v>0</v>
      </c>
      <c r="AM54">
        <v>0</v>
      </c>
      <c r="AN54">
        <v>25742.68</v>
      </c>
      <c r="AO54">
        <v>0</v>
      </c>
      <c r="AP54">
        <v>-109584.21</v>
      </c>
      <c r="AQ54" t="s">
        <v>152</v>
      </c>
      <c r="AR54" t="s">
        <v>153</v>
      </c>
      <c r="AS54" t="s">
        <v>154</v>
      </c>
      <c r="AT54" t="s">
        <v>192</v>
      </c>
      <c r="AX54">
        <v>17359</v>
      </c>
      <c r="AZ54" t="s">
        <v>159</v>
      </c>
      <c r="BA54" t="s">
        <v>160</v>
      </c>
      <c r="BB54" t="s">
        <v>161</v>
      </c>
      <c r="BC54" t="s">
        <v>162</v>
      </c>
      <c r="BD54" t="s">
        <v>163</v>
      </c>
      <c r="BE54" t="s">
        <v>164</v>
      </c>
      <c r="BF54" t="s">
        <v>164</v>
      </c>
      <c r="BI54">
        <v>583359</v>
      </c>
      <c r="BJ54" t="s">
        <v>164</v>
      </c>
      <c r="BK54" t="s">
        <v>163</v>
      </c>
      <c r="BL54" t="s">
        <v>193</v>
      </c>
      <c r="BM54" t="s">
        <v>194</v>
      </c>
      <c r="BN54" t="s">
        <v>195</v>
      </c>
      <c r="BO54">
        <v>30015359</v>
      </c>
      <c r="BP54" t="s">
        <v>195</v>
      </c>
      <c r="BQ54" t="s">
        <v>168</v>
      </c>
      <c r="BR54" t="s">
        <v>168</v>
      </c>
      <c r="BX54">
        <v>235359</v>
      </c>
      <c r="BY54" t="s">
        <v>168</v>
      </c>
      <c r="BZ54" t="s">
        <v>169</v>
      </c>
      <c r="CA54" t="s">
        <v>169</v>
      </c>
      <c r="CF54">
        <v>4359</v>
      </c>
      <c r="CG54" t="s">
        <v>169</v>
      </c>
      <c r="CH54" t="s">
        <v>170</v>
      </c>
      <c r="CI54" t="s">
        <v>170</v>
      </c>
      <c r="CJ54" t="s">
        <v>171</v>
      </c>
      <c r="CK54" t="s">
        <v>272</v>
      </c>
      <c r="CL54" t="s">
        <v>273</v>
      </c>
      <c r="CM54" t="s">
        <v>274</v>
      </c>
      <c r="CN54" t="s">
        <v>274</v>
      </c>
      <c r="CP54">
        <v>3542359</v>
      </c>
      <c r="CQ54" t="s">
        <v>274</v>
      </c>
      <c r="CR54" t="s">
        <v>174</v>
      </c>
      <c r="CS54" t="s">
        <v>175</v>
      </c>
      <c r="CT54" t="s">
        <v>176</v>
      </c>
      <c r="CU54" t="s">
        <v>176</v>
      </c>
      <c r="CV54" t="s">
        <v>177</v>
      </c>
      <c r="CX54">
        <v>95359</v>
      </c>
      <c r="CY54" t="s">
        <v>177</v>
      </c>
      <c r="CZ54" t="s">
        <v>178</v>
      </c>
      <c r="DA54" t="s">
        <v>197</v>
      </c>
      <c r="DB54" t="s">
        <v>198</v>
      </c>
      <c r="DC54">
        <v>73000000</v>
      </c>
      <c r="DD54">
        <v>74000000</v>
      </c>
      <c r="DE54" t="s">
        <v>181</v>
      </c>
      <c r="DF54" t="s">
        <v>182</v>
      </c>
      <c r="DG54" t="s">
        <v>183</v>
      </c>
      <c r="DH54" t="s">
        <v>184</v>
      </c>
      <c r="DI54" t="s">
        <v>185</v>
      </c>
      <c r="DJ54" t="s">
        <v>186</v>
      </c>
      <c r="DK54" t="s">
        <v>171</v>
      </c>
      <c r="DL54" t="s">
        <v>171</v>
      </c>
      <c r="DM54" t="s">
        <v>187</v>
      </c>
      <c r="DN54" t="s">
        <v>188</v>
      </c>
      <c r="DO54" t="s">
        <v>188</v>
      </c>
      <c r="DP54" t="s">
        <v>188</v>
      </c>
      <c r="DQ54" t="s">
        <v>188</v>
      </c>
      <c r="DR54" t="s">
        <v>188</v>
      </c>
      <c r="DS54">
        <v>64</v>
      </c>
      <c r="DT54">
        <v>351</v>
      </c>
      <c r="DU54">
        <v>1043</v>
      </c>
      <c r="DV54">
        <v>2601</v>
      </c>
      <c r="DW54">
        <v>3</v>
      </c>
      <c r="DX54">
        <v>235</v>
      </c>
      <c r="DY54">
        <v>0</v>
      </c>
      <c r="DZ54">
        <v>1</v>
      </c>
      <c r="EA54">
        <v>72</v>
      </c>
      <c r="EB54">
        <v>75</v>
      </c>
      <c r="EC54">
        <v>76</v>
      </c>
      <c r="ED54">
        <v>95</v>
      </c>
      <c r="EE54">
        <v>4</v>
      </c>
      <c r="EF54">
        <v>0</v>
      </c>
      <c r="EG54">
        <v>0</v>
      </c>
      <c r="EH54">
        <v>0</v>
      </c>
      <c r="EI54" t="s">
        <v>189</v>
      </c>
      <c r="EJ54">
        <v>4284359</v>
      </c>
      <c r="EK54">
        <v>4298359</v>
      </c>
      <c r="EL54" t="s">
        <v>272</v>
      </c>
      <c r="EM54" t="str">
        <f>VLOOKUP(EL54,'Econ_Level_ Clean'!$A$1:$B$41,2,FALSE)</f>
        <v>LAB SERVICES</v>
      </c>
    </row>
    <row r="55" spans="1:143" x14ac:dyDescent="0.25">
      <c r="A55" t="s">
        <v>142</v>
      </c>
      <c r="B55" t="s">
        <v>143</v>
      </c>
      <c r="C55" t="s">
        <v>144</v>
      </c>
      <c r="D55" t="s">
        <v>145</v>
      </c>
      <c r="E55" t="s">
        <v>146</v>
      </c>
      <c r="F55" t="s">
        <v>147</v>
      </c>
      <c r="G55" t="s">
        <v>191</v>
      </c>
      <c r="H55" t="s">
        <v>191</v>
      </c>
      <c r="R55">
        <v>32858359</v>
      </c>
      <c r="S55" t="s">
        <v>191</v>
      </c>
      <c r="T55" t="s">
        <v>150</v>
      </c>
      <c r="U55" t="s">
        <v>151</v>
      </c>
      <c r="V55">
        <v>46455.77</v>
      </c>
      <c r="W55">
        <v>0</v>
      </c>
      <c r="X55">
        <v>0</v>
      </c>
      <c r="Y55">
        <v>0</v>
      </c>
      <c r="Z55">
        <v>0</v>
      </c>
      <c r="AA55">
        <v>34000</v>
      </c>
      <c r="AB55">
        <v>0</v>
      </c>
      <c r="AC55" s="9">
        <v>45029.8</v>
      </c>
      <c r="AD55">
        <v>-11029.8</v>
      </c>
      <c r="AE55">
        <v>544.77</v>
      </c>
      <c r="AF55">
        <v>881.2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45029.8</v>
      </c>
      <c r="AO55">
        <v>0</v>
      </c>
      <c r="AP55">
        <v>-1425.97</v>
      </c>
      <c r="AQ55" t="s">
        <v>152</v>
      </c>
      <c r="AR55" t="s">
        <v>153</v>
      </c>
      <c r="AS55" t="s">
        <v>154</v>
      </c>
      <c r="AT55" t="s">
        <v>192</v>
      </c>
      <c r="AX55">
        <v>17359</v>
      </c>
      <c r="AZ55" t="s">
        <v>159</v>
      </c>
      <c r="BA55" t="s">
        <v>160</v>
      </c>
      <c r="BB55" t="s">
        <v>161</v>
      </c>
      <c r="BC55" t="s">
        <v>162</v>
      </c>
      <c r="BD55" t="s">
        <v>163</v>
      </c>
      <c r="BE55" t="s">
        <v>164</v>
      </c>
      <c r="BF55" t="s">
        <v>164</v>
      </c>
      <c r="BI55">
        <v>583359</v>
      </c>
      <c r="BJ55" t="s">
        <v>164</v>
      </c>
      <c r="BK55" t="s">
        <v>163</v>
      </c>
      <c r="BL55" t="s">
        <v>193</v>
      </c>
      <c r="BM55" t="s">
        <v>194</v>
      </c>
      <c r="BN55" t="s">
        <v>195</v>
      </c>
      <c r="BO55">
        <v>30015359</v>
      </c>
      <c r="BP55" t="s">
        <v>195</v>
      </c>
      <c r="BQ55" t="s">
        <v>168</v>
      </c>
      <c r="BR55" t="s">
        <v>168</v>
      </c>
      <c r="BX55">
        <v>235359</v>
      </c>
      <c r="BY55" t="s">
        <v>168</v>
      </c>
      <c r="BZ55" t="s">
        <v>169</v>
      </c>
      <c r="CA55" t="s">
        <v>169</v>
      </c>
      <c r="CF55">
        <v>4359</v>
      </c>
      <c r="CG55" t="s">
        <v>169</v>
      </c>
      <c r="CH55" t="s">
        <v>170</v>
      </c>
      <c r="CI55" t="s">
        <v>170</v>
      </c>
      <c r="CJ55" t="s">
        <v>171</v>
      </c>
      <c r="CK55" t="s">
        <v>272</v>
      </c>
      <c r="CL55" t="s">
        <v>273</v>
      </c>
      <c r="CM55" t="s">
        <v>274</v>
      </c>
      <c r="CN55" t="s">
        <v>274</v>
      </c>
      <c r="CP55">
        <v>3542359</v>
      </c>
      <c r="CQ55" t="s">
        <v>274</v>
      </c>
      <c r="CR55" t="s">
        <v>174</v>
      </c>
      <c r="CS55" t="s">
        <v>175</v>
      </c>
      <c r="CT55" t="s">
        <v>176</v>
      </c>
      <c r="CU55" t="s">
        <v>176</v>
      </c>
      <c r="CV55" t="s">
        <v>177</v>
      </c>
      <c r="CX55">
        <v>95359</v>
      </c>
      <c r="CY55" t="s">
        <v>177</v>
      </c>
      <c r="CZ55" t="s">
        <v>178</v>
      </c>
      <c r="DA55" t="s">
        <v>197</v>
      </c>
      <c r="DB55" t="s">
        <v>198</v>
      </c>
      <c r="DC55">
        <v>73000000</v>
      </c>
      <c r="DD55">
        <v>74000000</v>
      </c>
      <c r="DE55" t="s">
        <v>181</v>
      </c>
      <c r="DF55" t="s">
        <v>182</v>
      </c>
      <c r="DG55" t="s">
        <v>183</v>
      </c>
      <c r="DH55" t="s">
        <v>184</v>
      </c>
      <c r="DI55" t="s">
        <v>185</v>
      </c>
      <c r="DJ55" t="s">
        <v>186</v>
      </c>
      <c r="DK55" t="s">
        <v>171</v>
      </c>
      <c r="DL55" t="s">
        <v>171</v>
      </c>
      <c r="DM55" t="s">
        <v>187</v>
      </c>
      <c r="DN55" t="s">
        <v>188</v>
      </c>
      <c r="DO55" t="s">
        <v>188</v>
      </c>
      <c r="DP55" t="s">
        <v>188</v>
      </c>
      <c r="DQ55" t="s">
        <v>188</v>
      </c>
      <c r="DR55" t="s">
        <v>188</v>
      </c>
      <c r="DS55">
        <v>64</v>
      </c>
      <c r="DT55">
        <v>351</v>
      </c>
      <c r="DU55">
        <v>1043</v>
      </c>
      <c r="DV55">
        <v>2601</v>
      </c>
      <c r="DW55">
        <v>3</v>
      </c>
      <c r="DX55">
        <v>235</v>
      </c>
      <c r="DY55">
        <v>0</v>
      </c>
      <c r="DZ55">
        <v>1</v>
      </c>
      <c r="EA55">
        <v>72</v>
      </c>
      <c r="EB55">
        <v>75</v>
      </c>
      <c r="EC55">
        <v>76</v>
      </c>
      <c r="ED55">
        <v>95</v>
      </c>
      <c r="EE55">
        <v>4</v>
      </c>
      <c r="EF55">
        <v>0</v>
      </c>
      <c r="EG55">
        <v>0</v>
      </c>
      <c r="EH55">
        <v>0</v>
      </c>
      <c r="EI55" t="s">
        <v>189</v>
      </c>
      <c r="EJ55">
        <v>4284359</v>
      </c>
      <c r="EK55">
        <v>4298359</v>
      </c>
      <c r="EL55" t="s">
        <v>272</v>
      </c>
      <c r="EM55" t="str">
        <f>VLOOKUP(EL55,'Econ_Level_ Clean'!$A$1:$B$41,2,FALSE)</f>
        <v>LAB SERVICES</v>
      </c>
    </row>
    <row r="56" spans="1:143" x14ac:dyDescent="0.25">
      <c r="A56" t="s">
        <v>142</v>
      </c>
      <c r="B56" t="s">
        <v>143</v>
      </c>
      <c r="C56" t="s">
        <v>144</v>
      </c>
      <c r="D56" t="s">
        <v>145</v>
      </c>
      <c r="E56" t="s">
        <v>146</v>
      </c>
      <c r="F56" t="s">
        <v>147</v>
      </c>
      <c r="G56" t="s">
        <v>191</v>
      </c>
      <c r="H56" t="s">
        <v>191</v>
      </c>
      <c r="R56">
        <v>32858359</v>
      </c>
      <c r="S56" t="s">
        <v>191</v>
      </c>
      <c r="T56" t="s">
        <v>150</v>
      </c>
      <c r="U56" t="s">
        <v>151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 s="9">
        <v>1425.97</v>
      </c>
      <c r="AD56">
        <v>-1425.97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1425.97</v>
      </c>
      <c r="AQ56" t="s">
        <v>152</v>
      </c>
      <c r="AR56" t="s">
        <v>153</v>
      </c>
      <c r="AS56" t="s">
        <v>154</v>
      </c>
      <c r="AT56" t="s">
        <v>192</v>
      </c>
      <c r="AX56">
        <v>17359</v>
      </c>
      <c r="AZ56" t="s">
        <v>159</v>
      </c>
      <c r="BA56" t="s">
        <v>160</v>
      </c>
      <c r="BB56" t="s">
        <v>200</v>
      </c>
      <c r="BC56" t="s">
        <v>201</v>
      </c>
      <c r="BI56">
        <v>341359</v>
      </c>
      <c r="BJ56" t="s">
        <v>201</v>
      </c>
      <c r="BK56" t="s">
        <v>163</v>
      </c>
      <c r="BL56" t="s">
        <v>193</v>
      </c>
      <c r="BM56" t="s">
        <v>194</v>
      </c>
      <c r="BN56" t="s">
        <v>195</v>
      </c>
      <c r="BO56">
        <v>30015359</v>
      </c>
      <c r="BP56" t="s">
        <v>195</v>
      </c>
      <c r="BQ56" t="s">
        <v>168</v>
      </c>
      <c r="BR56" t="s">
        <v>168</v>
      </c>
      <c r="BX56">
        <v>235359</v>
      </c>
      <c r="BY56" t="s">
        <v>168</v>
      </c>
      <c r="BZ56" t="s">
        <v>169</v>
      </c>
      <c r="CA56" t="s">
        <v>169</v>
      </c>
      <c r="CF56">
        <v>4359</v>
      </c>
      <c r="CG56" t="s">
        <v>169</v>
      </c>
      <c r="CH56" t="s">
        <v>170</v>
      </c>
      <c r="CI56" t="s">
        <v>170</v>
      </c>
      <c r="CJ56" t="s">
        <v>171</v>
      </c>
      <c r="CK56" t="s">
        <v>272</v>
      </c>
      <c r="CL56" t="s">
        <v>273</v>
      </c>
      <c r="CM56" t="s">
        <v>274</v>
      </c>
      <c r="CN56" t="s">
        <v>274</v>
      </c>
      <c r="CP56">
        <v>3542359</v>
      </c>
      <c r="CQ56" t="s">
        <v>274</v>
      </c>
      <c r="CR56" t="s">
        <v>174</v>
      </c>
      <c r="CS56" t="s">
        <v>175</v>
      </c>
      <c r="CT56" t="s">
        <v>176</v>
      </c>
      <c r="CU56" t="s">
        <v>176</v>
      </c>
      <c r="CV56" t="s">
        <v>177</v>
      </c>
      <c r="CX56">
        <v>95359</v>
      </c>
      <c r="CY56" t="s">
        <v>177</v>
      </c>
      <c r="CZ56" t="s">
        <v>178</v>
      </c>
      <c r="DA56" t="s">
        <v>197</v>
      </c>
      <c r="DB56" t="s">
        <v>198</v>
      </c>
      <c r="DC56">
        <v>73000000</v>
      </c>
      <c r="DD56">
        <v>74000000</v>
      </c>
      <c r="DE56" t="s">
        <v>181</v>
      </c>
      <c r="DF56" t="s">
        <v>182</v>
      </c>
      <c r="DG56" t="s">
        <v>183</v>
      </c>
      <c r="DH56" t="s">
        <v>184</v>
      </c>
      <c r="DI56" t="s">
        <v>185</v>
      </c>
      <c r="DJ56" t="s">
        <v>186</v>
      </c>
      <c r="DK56" t="s">
        <v>171</v>
      </c>
      <c r="DL56" t="s">
        <v>171</v>
      </c>
      <c r="DM56" t="s">
        <v>187</v>
      </c>
      <c r="DN56" t="s">
        <v>188</v>
      </c>
      <c r="DO56" t="s">
        <v>188</v>
      </c>
      <c r="DP56" t="s">
        <v>188</v>
      </c>
      <c r="DQ56" t="s">
        <v>188</v>
      </c>
      <c r="DR56" t="s">
        <v>188</v>
      </c>
      <c r="DS56">
        <v>64</v>
      </c>
      <c r="DT56">
        <v>351</v>
      </c>
      <c r="DU56">
        <v>1043</v>
      </c>
      <c r="DV56">
        <v>2601</v>
      </c>
      <c r="DW56">
        <v>3</v>
      </c>
      <c r="DX56">
        <v>235</v>
      </c>
      <c r="DY56">
        <v>0</v>
      </c>
      <c r="DZ56">
        <v>1</v>
      </c>
      <c r="EA56">
        <v>72</v>
      </c>
      <c r="EB56">
        <v>75</v>
      </c>
      <c r="EC56">
        <v>76</v>
      </c>
      <c r="ED56">
        <v>95</v>
      </c>
      <c r="EE56">
        <v>4</v>
      </c>
      <c r="EF56">
        <v>0</v>
      </c>
      <c r="EG56">
        <v>0</v>
      </c>
      <c r="EH56">
        <v>0</v>
      </c>
      <c r="EI56" t="s">
        <v>189</v>
      </c>
      <c r="EJ56">
        <v>4284359</v>
      </c>
      <c r="EK56">
        <v>4298359</v>
      </c>
      <c r="EL56" t="s">
        <v>272</v>
      </c>
      <c r="EM56" t="str">
        <f>VLOOKUP(EL56,'Econ_Level_ Clean'!$A$1:$B$41,2,FALSE)</f>
        <v>LAB SERVICES</v>
      </c>
    </row>
    <row r="57" spans="1:143" x14ac:dyDescent="0.25">
      <c r="A57" t="s">
        <v>142</v>
      </c>
      <c r="B57" t="s">
        <v>143</v>
      </c>
      <c r="C57" t="s">
        <v>144</v>
      </c>
      <c r="D57" t="s">
        <v>145</v>
      </c>
      <c r="E57" t="s">
        <v>146</v>
      </c>
      <c r="F57" t="s">
        <v>147</v>
      </c>
      <c r="G57" t="s">
        <v>148</v>
      </c>
      <c r="H57" t="s">
        <v>148</v>
      </c>
      <c r="I57" t="s">
        <v>149</v>
      </c>
      <c r="R57">
        <v>32887359</v>
      </c>
      <c r="S57" t="s">
        <v>149</v>
      </c>
      <c r="T57" t="s">
        <v>150</v>
      </c>
      <c r="U57" t="s">
        <v>151</v>
      </c>
      <c r="V57">
        <v>4186.76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 s="9">
        <v>4186.76</v>
      </c>
      <c r="AD57">
        <v>-4186.76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2400.1999999999998</v>
      </c>
      <c r="AL57">
        <v>0</v>
      </c>
      <c r="AM57">
        <v>0</v>
      </c>
      <c r="AN57">
        <v>1786.56</v>
      </c>
      <c r="AO57">
        <v>0</v>
      </c>
      <c r="AP57">
        <v>0</v>
      </c>
      <c r="AQ57" t="s">
        <v>152</v>
      </c>
      <c r="AR57" t="s">
        <v>153</v>
      </c>
      <c r="AS57" t="s">
        <v>154</v>
      </c>
      <c r="AT57" t="s">
        <v>192</v>
      </c>
      <c r="AX57">
        <v>17359</v>
      </c>
      <c r="AZ57" t="s">
        <v>159</v>
      </c>
      <c r="BA57" t="s">
        <v>160</v>
      </c>
      <c r="BB57" t="s">
        <v>161</v>
      </c>
      <c r="BC57" t="s">
        <v>162</v>
      </c>
      <c r="BD57" t="s">
        <v>163</v>
      </c>
      <c r="BE57" t="s">
        <v>164</v>
      </c>
      <c r="BF57" t="s">
        <v>164</v>
      </c>
      <c r="BI57">
        <v>583359</v>
      </c>
      <c r="BJ57" t="s">
        <v>164</v>
      </c>
      <c r="BK57" t="s">
        <v>163</v>
      </c>
      <c r="BL57" t="s">
        <v>193</v>
      </c>
      <c r="BM57" t="s">
        <v>194</v>
      </c>
      <c r="BN57" t="s">
        <v>195</v>
      </c>
      <c r="BO57">
        <v>30015359</v>
      </c>
      <c r="BP57" t="s">
        <v>195</v>
      </c>
      <c r="BQ57" t="s">
        <v>276</v>
      </c>
      <c r="BR57" t="s">
        <v>277</v>
      </c>
      <c r="BS57" t="s">
        <v>278</v>
      </c>
      <c r="BT57" t="s">
        <v>279</v>
      </c>
      <c r="BU57" t="s">
        <v>280</v>
      </c>
      <c r="BV57" t="s">
        <v>281</v>
      </c>
      <c r="BW57" t="s">
        <v>281</v>
      </c>
      <c r="BX57">
        <v>30093359</v>
      </c>
      <c r="BY57" t="s">
        <v>281</v>
      </c>
      <c r="BZ57" t="s">
        <v>169</v>
      </c>
      <c r="CA57" t="s">
        <v>169</v>
      </c>
      <c r="CF57">
        <v>4359</v>
      </c>
      <c r="CG57" t="s">
        <v>169</v>
      </c>
      <c r="CH57" t="s">
        <v>170</v>
      </c>
      <c r="CI57" t="s">
        <v>170</v>
      </c>
      <c r="CJ57" t="s">
        <v>171</v>
      </c>
      <c r="CK57" t="s">
        <v>276</v>
      </c>
      <c r="CL57" t="s">
        <v>282</v>
      </c>
      <c r="CM57" t="s">
        <v>283</v>
      </c>
      <c r="CN57" t="s">
        <v>284</v>
      </c>
      <c r="CP57">
        <v>3718359</v>
      </c>
      <c r="CQ57" t="s">
        <v>284</v>
      </c>
      <c r="CR57" t="s">
        <v>174</v>
      </c>
      <c r="CS57" t="s">
        <v>175</v>
      </c>
      <c r="CT57" t="s">
        <v>176</v>
      </c>
      <c r="CU57" t="s">
        <v>176</v>
      </c>
      <c r="CV57" t="s">
        <v>177</v>
      </c>
      <c r="CX57">
        <v>95359</v>
      </c>
      <c r="CY57" t="s">
        <v>177</v>
      </c>
      <c r="CZ57" t="s">
        <v>178</v>
      </c>
      <c r="DA57" t="s">
        <v>197</v>
      </c>
      <c r="DB57" t="s">
        <v>198</v>
      </c>
      <c r="DC57">
        <v>73000000</v>
      </c>
      <c r="DD57">
        <v>74000000</v>
      </c>
      <c r="DE57" t="s">
        <v>181</v>
      </c>
      <c r="DF57" t="s">
        <v>182</v>
      </c>
      <c r="DG57" t="s">
        <v>183</v>
      </c>
      <c r="DH57" t="s">
        <v>184</v>
      </c>
      <c r="DI57" t="s">
        <v>185</v>
      </c>
      <c r="DJ57" t="s">
        <v>186</v>
      </c>
      <c r="DK57" t="s">
        <v>171</v>
      </c>
      <c r="DL57" t="s">
        <v>171</v>
      </c>
      <c r="DM57" t="s">
        <v>187</v>
      </c>
      <c r="DN57" t="s">
        <v>188</v>
      </c>
      <c r="DO57" t="s">
        <v>188</v>
      </c>
      <c r="DP57" t="s">
        <v>188</v>
      </c>
      <c r="DQ57" t="s">
        <v>188</v>
      </c>
      <c r="DR57" t="s">
        <v>188</v>
      </c>
      <c r="DS57">
        <v>64</v>
      </c>
      <c r="DT57">
        <v>343</v>
      </c>
      <c r="DU57">
        <v>1092</v>
      </c>
      <c r="DV57">
        <v>2739</v>
      </c>
      <c r="DW57">
        <v>4</v>
      </c>
      <c r="DX57">
        <v>12</v>
      </c>
      <c r="DY57">
        <v>18</v>
      </c>
      <c r="DZ57">
        <v>1</v>
      </c>
      <c r="EA57">
        <v>72</v>
      </c>
      <c r="EB57">
        <v>75</v>
      </c>
      <c r="EC57">
        <v>76</v>
      </c>
      <c r="ED57">
        <v>95</v>
      </c>
      <c r="EE57">
        <v>4</v>
      </c>
      <c r="EF57">
        <v>0</v>
      </c>
      <c r="EG57">
        <v>0</v>
      </c>
      <c r="EH57">
        <v>0</v>
      </c>
      <c r="EI57" t="s">
        <v>189</v>
      </c>
      <c r="EJ57">
        <v>4284359</v>
      </c>
      <c r="EK57">
        <v>4298359</v>
      </c>
      <c r="EL57" t="s">
        <v>276</v>
      </c>
      <c r="EM57" t="str">
        <f>VLOOKUP(EL57,'Econ_Level_ Clean'!$A$1:$B$41,2,FALSE)</f>
        <v>EQUIPMENT</v>
      </c>
    </row>
    <row r="58" spans="1:143" x14ac:dyDescent="0.25">
      <c r="A58" t="s">
        <v>142</v>
      </c>
      <c r="B58" t="s">
        <v>143</v>
      </c>
      <c r="C58" t="s">
        <v>144</v>
      </c>
      <c r="D58" t="s">
        <v>145</v>
      </c>
      <c r="E58" t="s">
        <v>146</v>
      </c>
      <c r="F58" t="s">
        <v>147</v>
      </c>
      <c r="G58" t="s">
        <v>148</v>
      </c>
      <c r="H58" t="s">
        <v>148</v>
      </c>
      <c r="I58" t="s">
        <v>149</v>
      </c>
      <c r="R58">
        <v>32887359</v>
      </c>
      <c r="S58" t="s">
        <v>149</v>
      </c>
      <c r="T58" t="s">
        <v>150</v>
      </c>
      <c r="U58" t="s">
        <v>151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170.5</v>
      </c>
      <c r="AC58" s="9">
        <v>0</v>
      </c>
      <c r="AD58">
        <v>-170.5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 t="s">
        <v>152</v>
      </c>
      <c r="AR58" t="s">
        <v>153</v>
      </c>
      <c r="AS58" t="s">
        <v>154</v>
      </c>
      <c r="AT58" t="s">
        <v>192</v>
      </c>
      <c r="AX58">
        <v>17359</v>
      </c>
      <c r="AZ58" t="s">
        <v>159</v>
      </c>
      <c r="BA58" t="s">
        <v>160</v>
      </c>
      <c r="BB58" t="s">
        <v>200</v>
      </c>
      <c r="BC58" t="s">
        <v>201</v>
      </c>
      <c r="BI58">
        <v>341359</v>
      </c>
      <c r="BJ58" t="s">
        <v>201</v>
      </c>
      <c r="BK58" t="s">
        <v>163</v>
      </c>
      <c r="BL58" t="s">
        <v>193</v>
      </c>
      <c r="BM58" t="s">
        <v>194</v>
      </c>
      <c r="BN58" t="s">
        <v>195</v>
      </c>
      <c r="BO58">
        <v>30015359</v>
      </c>
      <c r="BP58" t="s">
        <v>195</v>
      </c>
      <c r="BQ58" t="s">
        <v>276</v>
      </c>
      <c r="BR58" t="s">
        <v>277</v>
      </c>
      <c r="BS58" t="s">
        <v>278</v>
      </c>
      <c r="BT58" t="s">
        <v>279</v>
      </c>
      <c r="BU58" t="s">
        <v>280</v>
      </c>
      <c r="BV58" t="s">
        <v>281</v>
      </c>
      <c r="BW58" t="s">
        <v>281</v>
      </c>
      <c r="BX58">
        <v>30093359</v>
      </c>
      <c r="BY58" t="s">
        <v>281</v>
      </c>
      <c r="BZ58" t="s">
        <v>169</v>
      </c>
      <c r="CA58" t="s">
        <v>169</v>
      </c>
      <c r="CF58">
        <v>4359</v>
      </c>
      <c r="CG58" t="s">
        <v>169</v>
      </c>
      <c r="CH58" t="s">
        <v>170</v>
      </c>
      <c r="CI58" t="s">
        <v>170</v>
      </c>
      <c r="CJ58" t="s">
        <v>171</v>
      </c>
      <c r="CK58" t="s">
        <v>276</v>
      </c>
      <c r="CL58" t="s">
        <v>282</v>
      </c>
      <c r="CM58" t="s">
        <v>283</v>
      </c>
      <c r="CN58" t="s">
        <v>284</v>
      </c>
      <c r="CP58">
        <v>3718359</v>
      </c>
      <c r="CQ58" t="s">
        <v>284</v>
      </c>
      <c r="CR58" t="s">
        <v>174</v>
      </c>
      <c r="CS58" t="s">
        <v>175</v>
      </c>
      <c r="CT58" t="s">
        <v>176</v>
      </c>
      <c r="CU58" t="s">
        <v>176</v>
      </c>
      <c r="CV58" t="s">
        <v>177</v>
      </c>
      <c r="CX58">
        <v>95359</v>
      </c>
      <c r="CY58" t="s">
        <v>177</v>
      </c>
      <c r="CZ58" t="s">
        <v>178</v>
      </c>
      <c r="DA58" t="s">
        <v>197</v>
      </c>
      <c r="DB58" t="s">
        <v>198</v>
      </c>
      <c r="DC58">
        <v>73000000</v>
      </c>
      <c r="DD58">
        <v>74000000</v>
      </c>
      <c r="DE58" t="s">
        <v>181</v>
      </c>
      <c r="DF58" t="s">
        <v>182</v>
      </c>
      <c r="DG58" t="s">
        <v>183</v>
      </c>
      <c r="DH58" t="s">
        <v>184</v>
      </c>
      <c r="DI58" t="s">
        <v>185</v>
      </c>
      <c r="DJ58" t="s">
        <v>186</v>
      </c>
      <c r="DK58" t="s">
        <v>171</v>
      </c>
      <c r="DL58" t="s">
        <v>171</v>
      </c>
      <c r="DM58" t="s">
        <v>187</v>
      </c>
      <c r="DN58" t="s">
        <v>188</v>
      </c>
      <c r="DO58" t="s">
        <v>188</v>
      </c>
      <c r="DP58" t="s">
        <v>188</v>
      </c>
      <c r="DQ58" t="s">
        <v>188</v>
      </c>
      <c r="DR58" t="s">
        <v>188</v>
      </c>
      <c r="DS58">
        <v>64</v>
      </c>
      <c r="DT58">
        <v>343</v>
      </c>
      <c r="DU58">
        <v>1092</v>
      </c>
      <c r="DV58">
        <v>2739</v>
      </c>
      <c r="DW58">
        <v>4</v>
      </c>
      <c r="DX58">
        <v>12</v>
      </c>
      <c r="DY58">
        <v>18</v>
      </c>
      <c r="DZ58">
        <v>1</v>
      </c>
      <c r="EA58">
        <v>72</v>
      </c>
      <c r="EB58">
        <v>75</v>
      </c>
      <c r="EC58">
        <v>76</v>
      </c>
      <c r="ED58">
        <v>95</v>
      </c>
      <c r="EE58">
        <v>4</v>
      </c>
      <c r="EF58">
        <v>0</v>
      </c>
      <c r="EG58">
        <v>0</v>
      </c>
      <c r="EH58">
        <v>0</v>
      </c>
      <c r="EI58" t="s">
        <v>189</v>
      </c>
      <c r="EJ58">
        <v>4284359</v>
      </c>
      <c r="EK58">
        <v>4298359</v>
      </c>
      <c r="EL58" t="s">
        <v>276</v>
      </c>
      <c r="EM58" t="str">
        <f>VLOOKUP(EL58,'Econ_Level_ Clean'!$A$1:$B$41,2,FALSE)</f>
        <v>EQUIPMENT</v>
      </c>
    </row>
    <row r="59" spans="1:143" x14ac:dyDescent="0.25">
      <c r="A59" t="s">
        <v>142</v>
      </c>
      <c r="B59" t="s">
        <v>143</v>
      </c>
      <c r="C59" t="s">
        <v>144</v>
      </c>
      <c r="D59" t="s">
        <v>145</v>
      </c>
      <c r="E59" t="s">
        <v>146</v>
      </c>
      <c r="F59" t="s">
        <v>147</v>
      </c>
      <c r="G59" t="s">
        <v>191</v>
      </c>
      <c r="H59" t="s">
        <v>191</v>
      </c>
      <c r="R59">
        <v>32858359</v>
      </c>
      <c r="S59" t="s">
        <v>191</v>
      </c>
      <c r="T59" t="s">
        <v>150</v>
      </c>
      <c r="U59" t="s">
        <v>151</v>
      </c>
      <c r="V59">
        <v>0</v>
      </c>
      <c r="W59">
        <v>0</v>
      </c>
      <c r="X59">
        <v>0</v>
      </c>
      <c r="Y59">
        <v>0</v>
      </c>
      <c r="Z59">
        <v>0</v>
      </c>
      <c r="AA59">
        <v>1010000</v>
      </c>
      <c r="AB59">
        <v>0</v>
      </c>
      <c r="AC59" s="9">
        <v>0</v>
      </c>
      <c r="AD59">
        <v>1010000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 t="s">
        <v>152</v>
      </c>
      <c r="AR59" t="s">
        <v>153</v>
      </c>
      <c r="AS59" t="s">
        <v>154</v>
      </c>
      <c r="AT59" t="s">
        <v>192</v>
      </c>
      <c r="AX59">
        <v>17359</v>
      </c>
      <c r="AZ59" t="s">
        <v>159</v>
      </c>
      <c r="BA59" t="s">
        <v>160</v>
      </c>
      <c r="BB59" t="s">
        <v>161</v>
      </c>
      <c r="BC59" t="s">
        <v>162</v>
      </c>
      <c r="BD59" t="s">
        <v>163</v>
      </c>
      <c r="BE59" t="s">
        <v>164</v>
      </c>
      <c r="BF59" t="s">
        <v>164</v>
      </c>
      <c r="BI59">
        <v>583359</v>
      </c>
      <c r="BJ59" t="s">
        <v>164</v>
      </c>
      <c r="BK59" t="s">
        <v>163</v>
      </c>
      <c r="BL59" t="s">
        <v>193</v>
      </c>
      <c r="BM59" t="s">
        <v>194</v>
      </c>
      <c r="BN59" t="s">
        <v>195</v>
      </c>
      <c r="BO59">
        <v>30015359</v>
      </c>
      <c r="BP59" t="s">
        <v>195</v>
      </c>
      <c r="BQ59" t="s">
        <v>168</v>
      </c>
      <c r="BR59" t="s">
        <v>168</v>
      </c>
      <c r="BX59">
        <v>235359</v>
      </c>
      <c r="BY59" t="s">
        <v>168</v>
      </c>
      <c r="BZ59" t="s">
        <v>169</v>
      </c>
      <c r="CA59" t="s">
        <v>169</v>
      </c>
      <c r="CF59">
        <v>4359</v>
      </c>
      <c r="CG59" t="s">
        <v>169</v>
      </c>
      <c r="CH59" t="s">
        <v>170</v>
      </c>
      <c r="CI59" t="s">
        <v>170</v>
      </c>
      <c r="CJ59" t="s">
        <v>171</v>
      </c>
      <c r="CK59" t="s">
        <v>276</v>
      </c>
      <c r="CL59" t="s">
        <v>282</v>
      </c>
      <c r="CM59" t="s">
        <v>283</v>
      </c>
      <c r="CN59" t="s">
        <v>284</v>
      </c>
      <c r="CP59">
        <v>3718359</v>
      </c>
      <c r="CQ59" t="s">
        <v>284</v>
      </c>
      <c r="CR59" t="s">
        <v>174</v>
      </c>
      <c r="CS59" t="s">
        <v>175</v>
      </c>
      <c r="CT59" t="s">
        <v>176</v>
      </c>
      <c r="CU59" t="s">
        <v>176</v>
      </c>
      <c r="CV59" t="s">
        <v>177</v>
      </c>
      <c r="CX59">
        <v>95359</v>
      </c>
      <c r="CY59" t="s">
        <v>177</v>
      </c>
      <c r="CZ59" t="s">
        <v>178</v>
      </c>
      <c r="DA59" t="s">
        <v>197</v>
      </c>
      <c r="DB59" t="s">
        <v>198</v>
      </c>
      <c r="DC59">
        <v>73000000</v>
      </c>
      <c r="DD59">
        <v>74000000</v>
      </c>
      <c r="DE59" t="s">
        <v>181</v>
      </c>
      <c r="DF59" t="s">
        <v>182</v>
      </c>
      <c r="DG59" t="s">
        <v>183</v>
      </c>
      <c r="DH59" t="s">
        <v>184</v>
      </c>
      <c r="DI59" t="s">
        <v>185</v>
      </c>
      <c r="DJ59" t="s">
        <v>186</v>
      </c>
      <c r="DK59" t="s">
        <v>171</v>
      </c>
      <c r="DL59" t="s">
        <v>171</v>
      </c>
      <c r="DM59" t="s">
        <v>187</v>
      </c>
      <c r="DN59" t="s">
        <v>188</v>
      </c>
      <c r="DO59" t="s">
        <v>188</v>
      </c>
      <c r="DP59" t="s">
        <v>188</v>
      </c>
      <c r="DQ59" t="s">
        <v>188</v>
      </c>
      <c r="DR59" t="s">
        <v>188</v>
      </c>
      <c r="DS59">
        <v>64</v>
      </c>
      <c r="DT59">
        <v>343</v>
      </c>
      <c r="DU59">
        <v>1092</v>
      </c>
      <c r="DV59">
        <v>2739</v>
      </c>
      <c r="DW59">
        <v>3</v>
      </c>
      <c r="DX59">
        <v>235</v>
      </c>
      <c r="DY59">
        <v>0</v>
      </c>
      <c r="DZ59">
        <v>1</v>
      </c>
      <c r="EA59">
        <v>72</v>
      </c>
      <c r="EB59">
        <v>75</v>
      </c>
      <c r="EC59">
        <v>76</v>
      </c>
      <c r="ED59">
        <v>95</v>
      </c>
      <c r="EE59">
        <v>4</v>
      </c>
      <c r="EF59">
        <v>0</v>
      </c>
      <c r="EG59">
        <v>0</v>
      </c>
      <c r="EH59">
        <v>0</v>
      </c>
      <c r="EI59" t="s">
        <v>189</v>
      </c>
      <c r="EJ59">
        <v>4284359</v>
      </c>
      <c r="EK59">
        <v>4298359</v>
      </c>
      <c r="EL59" t="s">
        <v>276</v>
      </c>
      <c r="EM59" t="str">
        <f>VLOOKUP(EL59,'Econ_Level_ Clean'!$A$1:$B$41,2,FALSE)</f>
        <v>EQUIPMENT</v>
      </c>
    </row>
    <row r="60" spans="1:143" x14ac:dyDescent="0.25">
      <c r="A60" t="s">
        <v>142</v>
      </c>
      <c r="B60" t="s">
        <v>143</v>
      </c>
      <c r="C60" t="s">
        <v>144</v>
      </c>
      <c r="D60" t="s">
        <v>145</v>
      </c>
      <c r="E60" t="s">
        <v>146</v>
      </c>
      <c r="F60" t="s">
        <v>147</v>
      </c>
      <c r="G60" t="s">
        <v>148</v>
      </c>
      <c r="H60" t="s">
        <v>148</v>
      </c>
      <c r="I60" t="s">
        <v>149</v>
      </c>
      <c r="R60">
        <v>32887359</v>
      </c>
      <c r="S60" t="s">
        <v>149</v>
      </c>
      <c r="T60" t="s">
        <v>150</v>
      </c>
      <c r="U60" t="s">
        <v>151</v>
      </c>
      <c r="V60">
        <v>3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 s="9">
        <v>3</v>
      </c>
      <c r="AD60">
        <v>-3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3</v>
      </c>
      <c r="AO60">
        <v>0</v>
      </c>
      <c r="AP60">
        <v>0</v>
      </c>
      <c r="AQ60" t="s">
        <v>152</v>
      </c>
      <c r="AR60" t="s">
        <v>153</v>
      </c>
      <c r="AS60" t="s">
        <v>154</v>
      </c>
      <c r="AT60" t="s">
        <v>192</v>
      </c>
      <c r="AX60">
        <v>17359</v>
      </c>
      <c r="AZ60" t="s">
        <v>159</v>
      </c>
      <c r="BA60" t="s">
        <v>160</v>
      </c>
      <c r="BB60" t="s">
        <v>161</v>
      </c>
      <c r="BC60" t="s">
        <v>162</v>
      </c>
      <c r="BD60" t="s">
        <v>163</v>
      </c>
      <c r="BE60" t="s">
        <v>164</v>
      </c>
      <c r="BF60" t="s">
        <v>164</v>
      </c>
      <c r="BI60">
        <v>583359</v>
      </c>
      <c r="BJ60" t="s">
        <v>164</v>
      </c>
      <c r="BK60" t="s">
        <v>163</v>
      </c>
      <c r="BL60" t="s">
        <v>193</v>
      </c>
      <c r="BM60" t="s">
        <v>194</v>
      </c>
      <c r="BN60" t="s">
        <v>195</v>
      </c>
      <c r="BO60">
        <v>30015359</v>
      </c>
      <c r="BP60" t="s">
        <v>195</v>
      </c>
      <c r="BQ60" t="s">
        <v>168</v>
      </c>
      <c r="BR60" t="s">
        <v>168</v>
      </c>
      <c r="BX60">
        <v>235359</v>
      </c>
      <c r="BY60" t="s">
        <v>168</v>
      </c>
      <c r="BZ60" t="s">
        <v>169</v>
      </c>
      <c r="CA60" t="s">
        <v>169</v>
      </c>
      <c r="CF60">
        <v>4359</v>
      </c>
      <c r="CG60" t="s">
        <v>169</v>
      </c>
      <c r="CH60" t="s">
        <v>170</v>
      </c>
      <c r="CI60" t="s">
        <v>170</v>
      </c>
      <c r="CJ60" t="s">
        <v>171</v>
      </c>
      <c r="CK60" t="s">
        <v>285</v>
      </c>
      <c r="CL60" t="s">
        <v>286</v>
      </c>
      <c r="CM60" t="s">
        <v>286</v>
      </c>
      <c r="CP60">
        <v>2138359</v>
      </c>
      <c r="CQ60" t="s">
        <v>286</v>
      </c>
      <c r="CR60" t="s">
        <v>174</v>
      </c>
      <c r="CS60" t="s">
        <v>175</v>
      </c>
      <c r="CT60" t="s">
        <v>176</v>
      </c>
      <c r="CU60" t="s">
        <v>176</v>
      </c>
      <c r="CV60" t="s">
        <v>177</v>
      </c>
      <c r="CX60">
        <v>95359</v>
      </c>
      <c r="CY60" t="s">
        <v>177</v>
      </c>
      <c r="CZ60" t="s">
        <v>178</v>
      </c>
      <c r="DA60" t="s">
        <v>197</v>
      </c>
      <c r="DB60" t="s">
        <v>198</v>
      </c>
      <c r="DC60">
        <v>73000000</v>
      </c>
      <c r="DD60">
        <v>74000000</v>
      </c>
      <c r="DE60" t="s">
        <v>181</v>
      </c>
      <c r="DF60" t="s">
        <v>182</v>
      </c>
      <c r="DG60" t="s">
        <v>183</v>
      </c>
      <c r="DH60" t="s">
        <v>184</v>
      </c>
      <c r="DI60" t="s">
        <v>185</v>
      </c>
      <c r="DJ60" t="s">
        <v>186</v>
      </c>
      <c r="DK60" t="s">
        <v>171</v>
      </c>
      <c r="DL60" t="s">
        <v>171</v>
      </c>
      <c r="DM60" t="s">
        <v>187</v>
      </c>
      <c r="DN60" t="s">
        <v>188</v>
      </c>
      <c r="DO60" t="s">
        <v>188</v>
      </c>
      <c r="DP60" t="s">
        <v>188</v>
      </c>
      <c r="DQ60" t="s">
        <v>188</v>
      </c>
      <c r="DR60" t="s">
        <v>188</v>
      </c>
      <c r="DS60">
        <v>64</v>
      </c>
      <c r="DT60">
        <v>339</v>
      </c>
      <c r="DU60">
        <v>829</v>
      </c>
      <c r="DV60">
        <v>2138</v>
      </c>
      <c r="DW60">
        <v>3</v>
      </c>
      <c r="DX60">
        <v>235</v>
      </c>
      <c r="DY60">
        <v>0</v>
      </c>
      <c r="DZ60">
        <v>1</v>
      </c>
      <c r="EA60">
        <v>72</v>
      </c>
      <c r="EB60">
        <v>75</v>
      </c>
      <c r="EC60">
        <v>76</v>
      </c>
      <c r="ED60">
        <v>95</v>
      </c>
      <c r="EE60">
        <v>4</v>
      </c>
      <c r="EF60">
        <v>0</v>
      </c>
      <c r="EG60">
        <v>0</v>
      </c>
      <c r="EH60">
        <v>0</v>
      </c>
      <c r="EI60" t="s">
        <v>189</v>
      </c>
      <c r="EJ60">
        <v>4284359</v>
      </c>
      <c r="EK60">
        <v>4298359</v>
      </c>
      <c r="EL60" t="s">
        <v>285</v>
      </c>
      <c r="EM60" t="str">
        <f>VLOOKUP(EL60,'Econ_Level_ Clean'!$A$1:$B$41,2,FALSE)</f>
        <v>PAYMENTS</v>
      </c>
    </row>
    <row r="61" spans="1:143" x14ac:dyDescent="0.25">
      <c r="A61" t="s">
        <v>142</v>
      </c>
      <c r="B61" t="s">
        <v>143</v>
      </c>
      <c r="C61" t="s">
        <v>144</v>
      </c>
      <c r="D61" t="s">
        <v>145</v>
      </c>
      <c r="E61" t="s">
        <v>146</v>
      </c>
      <c r="F61" t="s">
        <v>147</v>
      </c>
      <c r="G61" t="s">
        <v>148</v>
      </c>
      <c r="H61" t="s">
        <v>148</v>
      </c>
      <c r="I61" t="s">
        <v>149</v>
      </c>
      <c r="R61">
        <v>32887359</v>
      </c>
      <c r="S61" t="s">
        <v>149</v>
      </c>
      <c r="T61" t="s">
        <v>287</v>
      </c>
      <c r="U61" t="s">
        <v>151</v>
      </c>
      <c r="V61">
        <v>8350</v>
      </c>
      <c r="W61">
        <v>0</v>
      </c>
      <c r="X61">
        <v>0</v>
      </c>
      <c r="Y61">
        <v>0</v>
      </c>
      <c r="Z61">
        <v>0</v>
      </c>
      <c r="AA61">
        <v>0</v>
      </c>
      <c r="AB61">
        <v>388871.1</v>
      </c>
      <c r="AC61" s="9">
        <v>8350</v>
      </c>
      <c r="AD61">
        <v>-397221.1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8350</v>
      </c>
      <c r="AN61">
        <v>0</v>
      </c>
      <c r="AO61">
        <v>0</v>
      </c>
      <c r="AP61">
        <v>0</v>
      </c>
      <c r="AQ61" t="s">
        <v>152</v>
      </c>
      <c r="AR61" t="s">
        <v>153</v>
      </c>
      <c r="AS61" t="s">
        <v>154</v>
      </c>
      <c r="AT61" t="s">
        <v>192</v>
      </c>
      <c r="AX61">
        <v>17359</v>
      </c>
      <c r="AZ61" t="s">
        <v>159</v>
      </c>
      <c r="BA61" t="s">
        <v>160</v>
      </c>
      <c r="BB61" t="s">
        <v>161</v>
      </c>
      <c r="BC61" t="s">
        <v>162</v>
      </c>
      <c r="BD61" t="s">
        <v>163</v>
      </c>
      <c r="BE61" t="s">
        <v>164</v>
      </c>
      <c r="BF61" t="s">
        <v>164</v>
      </c>
      <c r="BI61">
        <v>583359</v>
      </c>
      <c r="BJ61" t="s">
        <v>164</v>
      </c>
      <c r="BK61" t="s">
        <v>163</v>
      </c>
      <c r="BL61" t="s">
        <v>193</v>
      </c>
      <c r="BM61" t="s">
        <v>194</v>
      </c>
      <c r="BN61" t="s">
        <v>195</v>
      </c>
      <c r="BO61">
        <v>30015359</v>
      </c>
      <c r="BP61" t="s">
        <v>195</v>
      </c>
      <c r="BQ61" t="s">
        <v>232</v>
      </c>
      <c r="BR61" t="s">
        <v>233</v>
      </c>
      <c r="BS61" t="s">
        <v>234</v>
      </c>
      <c r="BT61" t="s">
        <v>235</v>
      </c>
      <c r="BU61" t="s">
        <v>235</v>
      </c>
      <c r="BX61">
        <v>30049359</v>
      </c>
      <c r="BY61" t="s">
        <v>235</v>
      </c>
      <c r="BZ61" t="s">
        <v>169</v>
      </c>
      <c r="CA61" t="s">
        <v>169</v>
      </c>
      <c r="CF61">
        <v>4359</v>
      </c>
      <c r="CG61" t="s">
        <v>169</v>
      </c>
      <c r="CH61" t="s">
        <v>170</v>
      </c>
      <c r="CI61" t="s">
        <v>288</v>
      </c>
      <c r="CJ61" t="s">
        <v>289</v>
      </c>
      <c r="CK61" t="s">
        <v>234</v>
      </c>
      <c r="CL61" t="s">
        <v>235</v>
      </c>
      <c r="CM61" t="s">
        <v>235</v>
      </c>
      <c r="CP61">
        <v>1499359</v>
      </c>
      <c r="CQ61" t="s">
        <v>235</v>
      </c>
      <c r="CR61" t="s">
        <v>174</v>
      </c>
      <c r="CS61" t="s">
        <v>175</v>
      </c>
      <c r="CT61" t="s">
        <v>290</v>
      </c>
      <c r="CU61" t="s">
        <v>290</v>
      </c>
      <c r="CV61" t="s">
        <v>291</v>
      </c>
      <c r="CX61">
        <v>98359</v>
      </c>
      <c r="CY61" t="s">
        <v>291</v>
      </c>
      <c r="CZ61" t="s">
        <v>178</v>
      </c>
      <c r="DA61" t="s">
        <v>197</v>
      </c>
      <c r="DB61" t="s">
        <v>198</v>
      </c>
      <c r="DC61">
        <v>73000000</v>
      </c>
      <c r="DD61">
        <v>74000000</v>
      </c>
      <c r="DE61" t="s">
        <v>181</v>
      </c>
      <c r="DF61" t="s">
        <v>182</v>
      </c>
      <c r="DG61" t="s">
        <v>183</v>
      </c>
      <c r="DH61" t="s">
        <v>184</v>
      </c>
      <c r="DI61" t="s">
        <v>185</v>
      </c>
      <c r="DJ61" t="s">
        <v>292</v>
      </c>
      <c r="DK61" t="s">
        <v>289</v>
      </c>
      <c r="DL61" t="s">
        <v>289</v>
      </c>
      <c r="DM61" t="s">
        <v>206</v>
      </c>
      <c r="DN61" t="s">
        <v>293</v>
      </c>
      <c r="DO61" t="s">
        <v>294</v>
      </c>
      <c r="DP61" t="s">
        <v>295</v>
      </c>
      <c r="DQ61" t="s">
        <v>296</v>
      </c>
      <c r="DR61" t="s">
        <v>296</v>
      </c>
      <c r="DS61">
        <v>48</v>
      </c>
      <c r="DT61">
        <v>231</v>
      </c>
      <c r="DU61">
        <v>662</v>
      </c>
      <c r="DV61">
        <v>1499</v>
      </c>
      <c r="DW61">
        <v>1</v>
      </c>
      <c r="DX61">
        <v>6</v>
      </c>
      <c r="DY61">
        <v>66</v>
      </c>
      <c r="DZ61">
        <v>1</v>
      </c>
      <c r="EA61">
        <v>72</v>
      </c>
      <c r="EB61">
        <v>78</v>
      </c>
      <c r="EC61">
        <v>79</v>
      </c>
      <c r="ED61">
        <v>98</v>
      </c>
      <c r="EE61">
        <v>4</v>
      </c>
      <c r="EF61">
        <v>0</v>
      </c>
      <c r="EG61">
        <v>0</v>
      </c>
      <c r="EH61">
        <v>0</v>
      </c>
      <c r="EI61" t="s">
        <v>189</v>
      </c>
      <c r="EJ61">
        <v>4284359</v>
      </c>
      <c r="EK61">
        <v>4298359</v>
      </c>
      <c r="EL61" t="s">
        <v>297</v>
      </c>
      <c r="EM61" t="str">
        <f>VLOOKUP(EL61,'Econ_Level_ Clean'!$A$1:$B$41,2,FALSE)</f>
        <v>EQUIPMENT</v>
      </c>
    </row>
    <row r="62" spans="1:143" x14ac:dyDescent="0.25">
      <c r="A62" t="s">
        <v>142</v>
      </c>
      <c r="B62" t="s">
        <v>143</v>
      </c>
      <c r="C62" t="s">
        <v>144</v>
      </c>
      <c r="D62" t="s">
        <v>145</v>
      </c>
      <c r="E62" t="s">
        <v>146</v>
      </c>
      <c r="F62" t="s">
        <v>147</v>
      </c>
      <c r="G62" t="s">
        <v>191</v>
      </c>
      <c r="H62" t="s">
        <v>191</v>
      </c>
      <c r="R62">
        <v>32858359</v>
      </c>
      <c r="S62" t="s">
        <v>191</v>
      </c>
      <c r="T62" t="s">
        <v>150</v>
      </c>
      <c r="U62" t="s">
        <v>151</v>
      </c>
      <c r="V62">
        <v>30600</v>
      </c>
      <c r="W62">
        <v>0</v>
      </c>
      <c r="X62">
        <v>0</v>
      </c>
      <c r="Y62">
        <v>0</v>
      </c>
      <c r="Z62">
        <v>0</v>
      </c>
      <c r="AA62">
        <v>213000</v>
      </c>
      <c r="AB62">
        <v>0</v>
      </c>
      <c r="AC62" s="9">
        <v>30600</v>
      </c>
      <c r="AD62">
        <v>182400</v>
      </c>
      <c r="AE62">
        <v>15300</v>
      </c>
      <c r="AF62">
        <v>15300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 t="s">
        <v>152</v>
      </c>
      <c r="AR62" t="s">
        <v>153</v>
      </c>
      <c r="AS62" t="s">
        <v>154</v>
      </c>
      <c r="AT62" t="s">
        <v>192</v>
      </c>
      <c r="AX62">
        <v>17359</v>
      </c>
      <c r="AZ62" t="s">
        <v>159</v>
      </c>
      <c r="BA62" t="s">
        <v>160</v>
      </c>
      <c r="BB62" t="s">
        <v>161</v>
      </c>
      <c r="BC62" t="s">
        <v>162</v>
      </c>
      <c r="BD62" t="s">
        <v>163</v>
      </c>
      <c r="BE62" t="s">
        <v>164</v>
      </c>
      <c r="BF62" t="s">
        <v>164</v>
      </c>
      <c r="BI62">
        <v>583359</v>
      </c>
      <c r="BJ62" t="s">
        <v>164</v>
      </c>
      <c r="BK62" t="s">
        <v>163</v>
      </c>
      <c r="BL62" t="s">
        <v>193</v>
      </c>
      <c r="BM62" t="s">
        <v>194</v>
      </c>
      <c r="BN62" t="s">
        <v>195</v>
      </c>
      <c r="BO62">
        <v>30015359</v>
      </c>
      <c r="BP62" t="s">
        <v>195</v>
      </c>
      <c r="BQ62" t="s">
        <v>168</v>
      </c>
      <c r="BR62" t="s">
        <v>168</v>
      </c>
      <c r="BX62">
        <v>235359</v>
      </c>
      <c r="BY62" t="s">
        <v>168</v>
      </c>
      <c r="BZ62" t="s">
        <v>169</v>
      </c>
      <c r="CA62" t="s">
        <v>169</v>
      </c>
      <c r="CF62">
        <v>4359</v>
      </c>
      <c r="CG62" t="s">
        <v>169</v>
      </c>
      <c r="CH62" t="s">
        <v>170</v>
      </c>
      <c r="CI62" t="s">
        <v>170</v>
      </c>
      <c r="CJ62" t="s">
        <v>298</v>
      </c>
      <c r="CK62" t="s">
        <v>299</v>
      </c>
      <c r="CL62" t="s">
        <v>300</v>
      </c>
      <c r="CM62" t="s">
        <v>301</v>
      </c>
      <c r="CN62" t="s">
        <v>302</v>
      </c>
      <c r="CO62" t="s">
        <v>303</v>
      </c>
      <c r="CP62">
        <v>4155359</v>
      </c>
      <c r="CQ62" t="s">
        <v>303</v>
      </c>
      <c r="CR62" t="s">
        <v>174</v>
      </c>
      <c r="CS62" t="s">
        <v>175</v>
      </c>
      <c r="CT62" t="s">
        <v>176</v>
      </c>
      <c r="CU62" t="s">
        <v>176</v>
      </c>
      <c r="CV62" t="s">
        <v>177</v>
      </c>
      <c r="CX62">
        <v>95359</v>
      </c>
      <c r="CY62" t="s">
        <v>177</v>
      </c>
      <c r="CZ62" t="s">
        <v>178</v>
      </c>
      <c r="DA62" t="s">
        <v>197</v>
      </c>
      <c r="DB62" t="s">
        <v>198</v>
      </c>
      <c r="DC62">
        <v>73000000</v>
      </c>
      <c r="DD62">
        <v>74000000</v>
      </c>
      <c r="DE62" t="s">
        <v>181</v>
      </c>
      <c r="DF62" t="s">
        <v>182</v>
      </c>
      <c r="DG62" t="s">
        <v>183</v>
      </c>
      <c r="DH62" t="s">
        <v>184</v>
      </c>
      <c r="DI62" t="s">
        <v>185</v>
      </c>
      <c r="DJ62" t="s">
        <v>186</v>
      </c>
      <c r="DK62" t="s">
        <v>298</v>
      </c>
      <c r="DL62" t="s">
        <v>298</v>
      </c>
      <c r="DM62" t="s">
        <v>187</v>
      </c>
      <c r="DN62" t="s">
        <v>304</v>
      </c>
      <c r="DO62" t="s">
        <v>305</v>
      </c>
      <c r="DP62" t="s">
        <v>306</v>
      </c>
      <c r="DQ62" t="s">
        <v>306</v>
      </c>
      <c r="DR62" t="s">
        <v>306</v>
      </c>
      <c r="DS62">
        <v>63</v>
      </c>
      <c r="DT62">
        <v>358</v>
      </c>
      <c r="DU62">
        <v>1113</v>
      </c>
      <c r="DV62">
        <v>2829</v>
      </c>
      <c r="DW62">
        <v>3</v>
      </c>
      <c r="DX62">
        <v>235</v>
      </c>
      <c r="DY62">
        <v>0</v>
      </c>
      <c r="DZ62">
        <v>1</v>
      </c>
      <c r="EA62">
        <v>72</v>
      </c>
      <c r="EB62">
        <v>75</v>
      </c>
      <c r="EC62">
        <v>76</v>
      </c>
      <c r="ED62">
        <v>95</v>
      </c>
      <c r="EE62">
        <v>4</v>
      </c>
      <c r="EF62">
        <v>0</v>
      </c>
      <c r="EG62">
        <v>0</v>
      </c>
      <c r="EH62">
        <v>0</v>
      </c>
      <c r="EI62" t="s">
        <v>189</v>
      </c>
      <c r="EJ62">
        <v>4284359</v>
      </c>
      <c r="EK62">
        <v>4298359</v>
      </c>
      <c r="EL62" t="s">
        <v>299</v>
      </c>
      <c r="EM62" t="str">
        <f>VLOOKUP(EL62,'Econ_Level_ Clean'!$A$1:$B$41,2,FALSE)</f>
        <v>SALARIES AND WAGES</v>
      </c>
    </row>
    <row r="63" spans="1:143" x14ac:dyDescent="0.25">
      <c r="A63" t="s">
        <v>142</v>
      </c>
      <c r="B63" t="s">
        <v>143</v>
      </c>
      <c r="C63" t="s">
        <v>144</v>
      </c>
      <c r="D63" t="s">
        <v>145</v>
      </c>
      <c r="E63" t="s">
        <v>146</v>
      </c>
      <c r="F63" t="s">
        <v>147</v>
      </c>
      <c r="G63" t="s">
        <v>191</v>
      </c>
      <c r="H63" t="s">
        <v>191</v>
      </c>
      <c r="R63">
        <v>32858359</v>
      </c>
      <c r="S63" t="s">
        <v>191</v>
      </c>
      <c r="T63" t="s">
        <v>150</v>
      </c>
      <c r="U63" t="s">
        <v>151</v>
      </c>
      <c r="V63">
        <v>148100</v>
      </c>
      <c r="W63">
        <v>0</v>
      </c>
      <c r="X63">
        <v>0</v>
      </c>
      <c r="Y63">
        <v>0</v>
      </c>
      <c r="Z63">
        <v>0</v>
      </c>
      <c r="AA63">
        <v>979000</v>
      </c>
      <c r="AB63">
        <v>0</v>
      </c>
      <c r="AC63" s="9">
        <v>148100</v>
      </c>
      <c r="AD63">
        <v>830900</v>
      </c>
      <c r="AE63">
        <v>75400</v>
      </c>
      <c r="AF63">
        <v>72700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 t="s">
        <v>152</v>
      </c>
      <c r="AR63" t="s">
        <v>153</v>
      </c>
      <c r="AS63" t="s">
        <v>154</v>
      </c>
      <c r="AT63" t="s">
        <v>192</v>
      </c>
      <c r="AX63">
        <v>17359</v>
      </c>
      <c r="AZ63" t="s">
        <v>159</v>
      </c>
      <c r="BA63" t="s">
        <v>160</v>
      </c>
      <c r="BB63" t="s">
        <v>200</v>
      </c>
      <c r="BC63" t="s">
        <v>201</v>
      </c>
      <c r="BI63">
        <v>341359</v>
      </c>
      <c r="BJ63" t="s">
        <v>201</v>
      </c>
      <c r="BK63" t="s">
        <v>163</v>
      </c>
      <c r="BL63" t="s">
        <v>193</v>
      </c>
      <c r="BM63" t="s">
        <v>194</v>
      </c>
      <c r="BN63" t="s">
        <v>195</v>
      </c>
      <c r="BO63">
        <v>30015359</v>
      </c>
      <c r="BP63" t="s">
        <v>195</v>
      </c>
      <c r="BQ63" t="s">
        <v>168</v>
      </c>
      <c r="BR63" t="s">
        <v>168</v>
      </c>
      <c r="BX63">
        <v>235359</v>
      </c>
      <c r="BY63" t="s">
        <v>168</v>
      </c>
      <c r="BZ63" t="s">
        <v>169</v>
      </c>
      <c r="CA63" t="s">
        <v>169</v>
      </c>
      <c r="CF63">
        <v>4359</v>
      </c>
      <c r="CG63" t="s">
        <v>169</v>
      </c>
      <c r="CH63" t="s">
        <v>170</v>
      </c>
      <c r="CI63" t="s">
        <v>170</v>
      </c>
      <c r="CJ63" t="s">
        <v>298</v>
      </c>
      <c r="CK63" t="s">
        <v>299</v>
      </c>
      <c r="CL63" t="s">
        <v>300</v>
      </c>
      <c r="CM63" t="s">
        <v>301</v>
      </c>
      <c r="CN63" t="s">
        <v>302</v>
      </c>
      <c r="CO63" t="s">
        <v>303</v>
      </c>
      <c r="CP63">
        <v>4155359</v>
      </c>
      <c r="CQ63" t="s">
        <v>303</v>
      </c>
      <c r="CR63" t="s">
        <v>174</v>
      </c>
      <c r="CS63" t="s">
        <v>175</v>
      </c>
      <c r="CT63" t="s">
        <v>176</v>
      </c>
      <c r="CU63" t="s">
        <v>176</v>
      </c>
      <c r="CV63" t="s">
        <v>177</v>
      </c>
      <c r="CX63">
        <v>95359</v>
      </c>
      <c r="CY63" t="s">
        <v>177</v>
      </c>
      <c r="CZ63" t="s">
        <v>178</v>
      </c>
      <c r="DA63" t="s">
        <v>197</v>
      </c>
      <c r="DB63" t="s">
        <v>198</v>
      </c>
      <c r="DC63">
        <v>73000000</v>
      </c>
      <c r="DD63">
        <v>74000000</v>
      </c>
      <c r="DE63" t="s">
        <v>181</v>
      </c>
      <c r="DF63" t="s">
        <v>182</v>
      </c>
      <c r="DG63" t="s">
        <v>183</v>
      </c>
      <c r="DH63" t="s">
        <v>184</v>
      </c>
      <c r="DI63" t="s">
        <v>185</v>
      </c>
      <c r="DJ63" t="s">
        <v>186</v>
      </c>
      <c r="DK63" t="s">
        <v>298</v>
      </c>
      <c r="DL63" t="s">
        <v>298</v>
      </c>
      <c r="DM63" t="s">
        <v>187</v>
      </c>
      <c r="DN63" t="s">
        <v>304</v>
      </c>
      <c r="DO63" t="s">
        <v>305</v>
      </c>
      <c r="DP63" t="s">
        <v>306</v>
      </c>
      <c r="DQ63" t="s">
        <v>306</v>
      </c>
      <c r="DR63" t="s">
        <v>306</v>
      </c>
      <c r="DS63">
        <v>63</v>
      </c>
      <c r="DT63">
        <v>358</v>
      </c>
      <c r="DU63">
        <v>1113</v>
      </c>
      <c r="DV63">
        <v>2829</v>
      </c>
      <c r="DW63">
        <v>3</v>
      </c>
      <c r="DX63">
        <v>235</v>
      </c>
      <c r="DY63">
        <v>0</v>
      </c>
      <c r="DZ63">
        <v>1</v>
      </c>
      <c r="EA63">
        <v>72</v>
      </c>
      <c r="EB63">
        <v>75</v>
      </c>
      <c r="EC63">
        <v>76</v>
      </c>
      <c r="ED63">
        <v>95</v>
      </c>
      <c r="EE63">
        <v>4</v>
      </c>
      <c r="EF63">
        <v>0</v>
      </c>
      <c r="EG63">
        <v>0</v>
      </c>
      <c r="EH63">
        <v>0</v>
      </c>
      <c r="EI63" t="s">
        <v>189</v>
      </c>
      <c r="EJ63">
        <v>4284359</v>
      </c>
      <c r="EK63">
        <v>4298359</v>
      </c>
      <c r="EL63" t="s">
        <v>299</v>
      </c>
      <c r="EM63" t="str">
        <f>VLOOKUP(EL63,'Econ_Level_ Clean'!$A$1:$B$41,2,FALSE)</f>
        <v>SALARIES AND WAGES</v>
      </c>
    </row>
    <row r="64" spans="1:143" x14ac:dyDescent="0.25">
      <c r="A64" t="s">
        <v>142</v>
      </c>
      <c r="B64" t="s">
        <v>143</v>
      </c>
      <c r="C64" t="s">
        <v>144</v>
      </c>
      <c r="D64" t="s">
        <v>145</v>
      </c>
      <c r="E64" t="s">
        <v>146</v>
      </c>
      <c r="F64" t="s">
        <v>147</v>
      </c>
      <c r="G64" t="s">
        <v>191</v>
      </c>
      <c r="H64" t="s">
        <v>191</v>
      </c>
      <c r="R64">
        <v>32858359</v>
      </c>
      <c r="S64" t="s">
        <v>191</v>
      </c>
      <c r="T64" t="s">
        <v>150</v>
      </c>
      <c r="U64" t="s">
        <v>151</v>
      </c>
      <c r="V64">
        <v>194139.61</v>
      </c>
      <c r="W64">
        <v>0</v>
      </c>
      <c r="X64">
        <v>0</v>
      </c>
      <c r="Y64">
        <v>0</v>
      </c>
      <c r="Z64">
        <v>0</v>
      </c>
      <c r="AA64">
        <v>1350000</v>
      </c>
      <c r="AB64">
        <v>0</v>
      </c>
      <c r="AC64" s="9">
        <v>194139.61</v>
      </c>
      <c r="AD64">
        <v>1155860.3899999999</v>
      </c>
      <c r="AE64">
        <v>117943.45</v>
      </c>
      <c r="AF64">
        <v>76196.160000000003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 t="s">
        <v>152</v>
      </c>
      <c r="AR64" t="s">
        <v>153</v>
      </c>
      <c r="AS64" t="s">
        <v>154</v>
      </c>
      <c r="AT64" t="s">
        <v>192</v>
      </c>
      <c r="AX64">
        <v>17359</v>
      </c>
      <c r="AZ64" t="s">
        <v>159</v>
      </c>
      <c r="BA64" t="s">
        <v>160</v>
      </c>
      <c r="BB64" t="s">
        <v>161</v>
      </c>
      <c r="BC64" t="s">
        <v>162</v>
      </c>
      <c r="BD64" t="s">
        <v>163</v>
      </c>
      <c r="BE64" t="s">
        <v>164</v>
      </c>
      <c r="BF64" t="s">
        <v>164</v>
      </c>
      <c r="BI64">
        <v>583359</v>
      </c>
      <c r="BJ64" t="s">
        <v>164</v>
      </c>
      <c r="BK64" t="s">
        <v>163</v>
      </c>
      <c r="BL64" t="s">
        <v>193</v>
      </c>
      <c r="BM64" t="s">
        <v>194</v>
      </c>
      <c r="BN64" t="s">
        <v>195</v>
      </c>
      <c r="BO64">
        <v>30015359</v>
      </c>
      <c r="BP64" t="s">
        <v>195</v>
      </c>
      <c r="BQ64" t="s">
        <v>168</v>
      </c>
      <c r="BR64" t="s">
        <v>168</v>
      </c>
      <c r="BX64">
        <v>235359</v>
      </c>
      <c r="BY64" t="s">
        <v>168</v>
      </c>
      <c r="BZ64" t="s">
        <v>169</v>
      </c>
      <c r="CA64" t="s">
        <v>169</v>
      </c>
      <c r="CF64">
        <v>4359</v>
      </c>
      <c r="CG64" t="s">
        <v>169</v>
      </c>
      <c r="CH64" t="s">
        <v>170</v>
      </c>
      <c r="CI64" t="s">
        <v>170</v>
      </c>
      <c r="CJ64" t="s">
        <v>298</v>
      </c>
      <c r="CK64" t="s">
        <v>299</v>
      </c>
      <c r="CL64" t="s">
        <v>300</v>
      </c>
      <c r="CM64" t="s">
        <v>301</v>
      </c>
      <c r="CN64" t="s">
        <v>307</v>
      </c>
      <c r="CO64" t="s">
        <v>308</v>
      </c>
      <c r="CP64">
        <v>4162359</v>
      </c>
      <c r="CQ64" t="s">
        <v>308</v>
      </c>
      <c r="CR64" t="s">
        <v>174</v>
      </c>
      <c r="CS64" t="s">
        <v>175</v>
      </c>
      <c r="CT64" t="s">
        <v>176</v>
      </c>
      <c r="CU64" t="s">
        <v>176</v>
      </c>
      <c r="CV64" t="s">
        <v>177</v>
      </c>
      <c r="CX64">
        <v>95359</v>
      </c>
      <c r="CY64" t="s">
        <v>177</v>
      </c>
      <c r="CZ64" t="s">
        <v>178</v>
      </c>
      <c r="DA64" t="s">
        <v>197</v>
      </c>
      <c r="DB64" t="s">
        <v>198</v>
      </c>
      <c r="DC64">
        <v>73000000</v>
      </c>
      <c r="DD64">
        <v>74000000</v>
      </c>
      <c r="DE64" t="s">
        <v>181</v>
      </c>
      <c r="DF64" t="s">
        <v>182</v>
      </c>
      <c r="DG64" t="s">
        <v>183</v>
      </c>
      <c r="DH64" t="s">
        <v>184</v>
      </c>
      <c r="DI64" t="s">
        <v>185</v>
      </c>
      <c r="DJ64" t="s">
        <v>186</v>
      </c>
      <c r="DK64" t="s">
        <v>298</v>
      </c>
      <c r="DL64" t="s">
        <v>298</v>
      </c>
      <c r="DM64" t="s">
        <v>187</v>
      </c>
      <c r="DN64" t="s">
        <v>304</v>
      </c>
      <c r="DO64" t="s">
        <v>305</v>
      </c>
      <c r="DP64" t="s">
        <v>306</v>
      </c>
      <c r="DQ64" t="s">
        <v>306</v>
      </c>
      <c r="DR64" t="s">
        <v>306</v>
      </c>
      <c r="DS64">
        <v>63</v>
      </c>
      <c r="DT64">
        <v>358</v>
      </c>
      <c r="DU64">
        <v>1113</v>
      </c>
      <c r="DV64">
        <v>2829</v>
      </c>
      <c r="DW64">
        <v>3</v>
      </c>
      <c r="DX64">
        <v>235</v>
      </c>
      <c r="DY64">
        <v>0</v>
      </c>
      <c r="DZ64">
        <v>1</v>
      </c>
      <c r="EA64">
        <v>72</v>
      </c>
      <c r="EB64">
        <v>75</v>
      </c>
      <c r="EC64">
        <v>76</v>
      </c>
      <c r="ED64">
        <v>95</v>
      </c>
      <c r="EE64">
        <v>4</v>
      </c>
      <c r="EF64">
        <v>0</v>
      </c>
      <c r="EG64">
        <v>0</v>
      </c>
      <c r="EH64">
        <v>0</v>
      </c>
      <c r="EI64" t="s">
        <v>189</v>
      </c>
      <c r="EJ64">
        <v>4284359</v>
      </c>
      <c r="EK64">
        <v>4298359</v>
      </c>
      <c r="EL64" t="s">
        <v>299</v>
      </c>
      <c r="EM64" t="str">
        <f>VLOOKUP(EL64,'Econ_Level_ Clean'!$A$1:$B$41,2,FALSE)</f>
        <v>SALARIES AND WAGES</v>
      </c>
    </row>
    <row r="65" spans="1:143" x14ac:dyDescent="0.25">
      <c r="A65" t="s">
        <v>142</v>
      </c>
      <c r="B65" t="s">
        <v>143</v>
      </c>
      <c r="C65" t="s">
        <v>144</v>
      </c>
      <c r="D65" t="s">
        <v>145</v>
      </c>
      <c r="E65" t="s">
        <v>146</v>
      </c>
      <c r="F65" t="s">
        <v>147</v>
      </c>
      <c r="G65" t="s">
        <v>191</v>
      </c>
      <c r="H65" t="s">
        <v>191</v>
      </c>
      <c r="R65">
        <v>32858359</v>
      </c>
      <c r="S65" t="s">
        <v>191</v>
      </c>
      <c r="T65" t="s">
        <v>150</v>
      </c>
      <c r="U65" t="s">
        <v>151</v>
      </c>
      <c r="V65">
        <v>548444.25</v>
      </c>
      <c r="W65">
        <v>0</v>
      </c>
      <c r="X65">
        <v>0</v>
      </c>
      <c r="Y65">
        <v>0</v>
      </c>
      <c r="Z65">
        <v>0</v>
      </c>
      <c r="AA65">
        <v>6000000</v>
      </c>
      <c r="AB65">
        <v>0</v>
      </c>
      <c r="AC65" s="9">
        <v>548444.25</v>
      </c>
      <c r="AD65">
        <v>5451555.75</v>
      </c>
      <c r="AE65">
        <v>488387.76</v>
      </c>
      <c r="AF65">
        <v>60056.49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 t="s">
        <v>152</v>
      </c>
      <c r="AR65" t="s">
        <v>153</v>
      </c>
      <c r="AS65" t="s">
        <v>154</v>
      </c>
      <c r="AT65" t="s">
        <v>192</v>
      </c>
      <c r="AX65">
        <v>17359</v>
      </c>
      <c r="AZ65" t="s">
        <v>159</v>
      </c>
      <c r="BA65" t="s">
        <v>160</v>
      </c>
      <c r="BB65" t="s">
        <v>200</v>
      </c>
      <c r="BC65" t="s">
        <v>201</v>
      </c>
      <c r="BI65">
        <v>341359</v>
      </c>
      <c r="BJ65" t="s">
        <v>201</v>
      </c>
      <c r="BK65" t="s">
        <v>163</v>
      </c>
      <c r="BL65" t="s">
        <v>193</v>
      </c>
      <c r="BM65" t="s">
        <v>194</v>
      </c>
      <c r="BN65" t="s">
        <v>195</v>
      </c>
      <c r="BO65">
        <v>30015359</v>
      </c>
      <c r="BP65" t="s">
        <v>195</v>
      </c>
      <c r="BQ65" t="s">
        <v>168</v>
      </c>
      <c r="BR65" t="s">
        <v>168</v>
      </c>
      <c r="BX65">
        <v>235359</v>
      </c>
      <c r="BY65" t="s">
        <v>168</v>
      </c>
      <c r="BZ65" t="s">
        <v>169</v>
      </c>
      <c r="CA65" t="s">
        <v>169</v>
      </c>
      <c r="CF65">
        <v>4359</v>
      </c>
      <c r="CG65" t="s">
        <v>169</v>
      </c>
      <c r="CH65" t="s">
        <v>170</v>
      </c>
      <c r="CI65" t="s">
        <v>170</v>
      </c>
      <c r="CJ65" t="s">
        <v>298</v>
      </c>
      <c r="CK65" t="s">
        <v>299</v>
      </c>
      <c r="CL65" t="s">
        <v>300</v>
      </c>
      <c r="CM65" t="s">
        <v>301</v>
      </c>
      <c r="CN65" t="s">
        <v>307</v>
      </c>
      <c r="CO65" t="s">
        <v>308</v>
      </c>
      <c r="CP65">
        <v>4162359</v>
      </c>
      <c r="CQ65" t="s">
        <v>308</v>
      </c>
      <c r="CR65" t="s">
        <v>174</v>
      </c>
      <c r="CS65" t="s">
        <v>175</v>
      </c>
      <c r="CT65" t="s">
        <v>176</v>
      </c>
      <c r="CU65" t="s">
        <v>176</v>
      </c>
      <c r="CV65" t="s">
        <v>177</v>
      </c>
      <c r="CX65">
        <v>95359</v>
      </c>
      <c r="CY65" t="s">
        <v>177</v>
      </c>
      <c r="CZ65" t="s">
        <v>178</v>
      </c>
      <c r="DA65" t="s">
        <v>197</v>
      </c>
      <c r="DB65" t="s">
        <v>198</v>
      </c>
      <c r="DC65">
        <v>73000000</v>
      </c>
      <c r="DD65">
        <v>74000000</v>
      </c>
      <c r="DE65" t="s">
        <v>181</v>
      </c>
      <c r="DF65" t="s">
        <v>182</v>
      </c>
      <c r="DG65" t="s">
        <v>183</v>
      </c>
      <c r="DH65" t="s">
        <v>184</v>
      </c>
      <c r="DI65" t="s">
        <v>185</v>
      </c>
      <c r="DJ65" t="s">
        <v>186</v>
      </c>
      <c r="DK65" t="s">
        <v>298</v>
      </c>
      <c r="DL65" t="s">
        <v>298</v>
      </c>
      <c r="DM65" t="s">
        <v>187</v>
      </c>
      <c r="DN65" t="s">
        <v>304</v>
      </c>
      <c r="DO65" t="s">
        <v>305</v>
      </c>
      <c r="DP65" t="s">
        <v>306</v>
      </c>
      <c r="DQ65" t="s">
        <v>306</v>
      </c>
      <c r="DR65" t="s">
        <v>306</v>
      </c>
      <c r="DS65">
        <v>63</v>
      </c>
      <c r="DT65">
        <v>358</v>
      </c>
      <c r="DU65">
        <v>1113</v>
      </c>
      <c r="DV65">
        <v>2829</v>
      </c>
      <c r="DW65">
        <v>3</v>
      </c>
      <c r="DX65">
        <v>235</v>
      </c>
      <c r="DY65">
        <v>0</v>
      </c>
      <c r="DZ65">
        <v>1</v>
      </c>
      <c r="EA65">
        <v>72</v>
      </c>
      <c r="EB65">
        <v>75</v>
      </c>
      <c r="EC65">
        <v>76</v>
      </c>
      <c r="ED65">
        <v>95</v>
      </c>
      <c r="EE65">
        <v>4</v>
      </c>
      <c r="EF65">
        <v>0</v>
      </c>
      <c r="EG65">
        <v>0</v>
      </c>
      <c r="EH65">
        <v>0</v>
      </c>
      <c r="EI65" t="s">
        <v>189</v>
      </c>
      <c r="EJ65">
        <v>4284359</v>
      </c>
      <c r="EK65">
        <v>4298359</v>
      </c>
      <c r="EL65" t="s">
        <v>299</v>
      </c>
      <c r="EM65" t="str">
        <f>VLOOKUP(EL65,'Econ_Level_ Clean'!$A$1:$B$41,2,FALSE)</f>
        <v>SALARIES AND WAGES</v>
      </c>
    </row>
    <row r="66" spans="1:143" x14ac:dyDescent="0.25">
      <c r="A66" t="s">
        <v>142</v>
      </c>
      <c r="B66" t="s">
        <v>143</v>
      </c>
      <c r="C66" t="s">
        <v>144</v>
      </c>
      <c r="D66" t="s">
        <v>145</v>
      </c>
      <c r="E66" t="s">
        <v>146</v>
      </c>
      <c r="F66" t="s">
        <v>147</v>
      </c>
      <c r="G66" t="s">
        <v>191</v>
      </c>
      <c r="H66" t="s">
        <v>191</v>
      </c>
      <c r="R66">
        <v>32858359</v>
      </c>
      <c r="S66" t="s">
        <v>191</v>
      </c>
      <c r="T66" t="s">
        <v>150</v>
      </c>
      <c r="U66" t="s">
        <v>151</v>
      </c>
      <c r="V66">
        <v>159349.65</v>
      </c>
      <c r="W66">
        <v>0</v>
      </c>
      <c r="X66">
        <v>0</v>
      </c>
      <c r="Y66">
        <v>0</v>
      </c>
      <c r="Z66">
        <v>0</v>
      </c>
      <c r="AA66">
        <v>614000</v>
      </c>
      <c r="AB66">
        <v>0</v>
      </c>
      <c r="AC66" s="9">
        <v>159349.65</v>
      </c>
      <c r="AD66">
        <v>454650.35</v>
      </c>
      <c r="AE66">
        <v>43084</v>
      </c>
      <c r="AF66">
        <v>116265.65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 t="s">
        <v>152</v>
      </c>
      <c r="AR66" t="s">
        <v>153</v>
      </c>
      <c r="AS66" t="s">
        <v>154</v>
      </c>
      <c r="AT66" t="s">
        <v>192</v>
      </c>
      <c r="AX66">
        <v>17359</v>
      </c>
      <c r="AZ66" t="s">
        <v>159</v>
      </c>
      <c r="BA66" t="s">
        <v>160</v>
      </c>
      <c r="BB66" t="s">
        <v>161</v>
      </c>
      <c r="BC66" t="s">
        <v>162</v>
      </c>
      <c r="BD66" t="s">
        <v>163</v>
      </c>
      <c r="BE66" t="s">
        <v>164</v>
      </c>
      <c r="BF66" t="s">
        <v>164</v>
      </c>
      <c r="BI66">
        <v>583359</v>
      </c>
      <c r="BJ66" t="s">
        <v>164</v>
      </c>
      <c r="BK66" t="s">
        <v>163</v>
      </c>
      <c r="BL66" t="s">
        <v>193</v>
      </c>
      <c r="BM66" t="s">
        <v>194</v>
      </c>
      <c r="BN66" t="s">
        <v>195</v>
      </c>
      <c r="BO66">
        <v>30015359</v>
      </c>
      <c r="BP66" t="s">
        <v>195</v>
      </c>
      <c r="BQ66" t="s">
        <v>168</v>
      </c>
      <c r="BR66" t="s">
        <v>168</v>
      </c>
      <c r="BX66">
        <v>235359</v>
      </c>
      <c r="BY66" t="s">
        <v>168</v>
      </c>
      <c r="BZ66" t="s">
        <v>169</v>
      </c>
      <c r="CA66" t="s">
        <v>169</v>
      </c>
      <c r="CF66">
        <v>4359</v>
      </c>
      <c r="CG66" t="s">
        <v>169</v>
      </c>
      <c r="CH66" t="s">
        <v>170</v>
      </c>
      <c r="CI66" t="s">
        <v>170</v>
      </c>
      <c r="CJ66" t="s">
        <v>298</v>
      </c>
      <c r="CK66" t="s">
        <v>299</v>
      </c>
      <c r="CL66" t="s">
        <v>300</v>
      </c>
      <c r="CM66" t="s">
        <v>301</v>
      </c>
      <c r="CN66" t="s">
        <v>302</v>
      </c>
      <c r="CO66" t="s">
        <v>309</v>
      </c>
      <c r="CP66">
        <v>4157359</v>
      </c>
      <c r="CQ66" t="s">
        <v>309</v>
      </c>
      <c r="CR66" t="s">
        <v>174</v>
      </c>
      <c r="CS66" t="s">
        <v>175</v>
      </c>
      <c r="CT66" t="s">
        <v>176</v>
      </c>
      <c r="CU66" t="s">
        <v>176</v>
      </c>
      <c r="CV66" t="s">
        <v>177</v>
      </c>
      <c r="CX66">
        <v>95359</v>
      </c>
      <c r="CY66" t="s">
        <v>177</v>
      </c>
      <c r="CZ66" t="s">
        <v>178</v>
      </c>
      <c r="DA66" t="s">
        <v>197</v>
      </c>
      <c r="DB66" t="s">
        <v>198</v>
      </c>
      <c r="DC66">
        <v>73000000</v>
      </c>
      <c r="DD66">
        <v>74000000</v>
      </c>
      <c r="DE66" t="s">
        <v>181</v>
      </c>
      <c r="DF66" t="s">
        <v>182</v>
      </c>
      <c r="DG66" t="s">
        <v>183</v>
      </c>
      <c r="DH66" t="s">
        <v>184</v>
      </c>
      <c r="DI66" t="s">
        <v>185</v>
      </c>
      <c r="DJ66" t="s">
        <v>186</v>
      </c>
      <c r="DK66" t="s">
        <v>298</v>
      </c>
      <c r="DL66" t="s">
        <v>298</v>
      </c>
      <c r="DM66" t="s">
        <v>187</v>
      </c>
      <c r="DN66" t="s">
        <v>304</v>
      </c>
      <c r="DO66" t="s">
        <v>305</v>
      </c>
      <c r="DP66" t="s">
        <v>306</v>
      </c>
      <c r="DQ66" t="s">
        <v>306</v>
      </c>
      <c r="DR66" t="s">
        <v>306</v>
      </c>
      <c r="DS66">
        <v>63</v>
      </c>
      <c r="DT66">
        <v>358</v>
      </c>
      <c r="DU66">
        <v>1113</v>
      </c>
      <c r="DV66">
        <v>2829</v>
      </c>
      <c r="DW66">
        <v>3</v>
      </c>
      <c r="DX66">
        <v>235</v>
      </c>
      <c r="DY66">
        <v>0</v>
      </c>
      <c r="DZ66">
        <v>1</v>
      </c>
      <c r="EA66">
        <v>72</v>
      </c>
      <c r="EB66">
        <v>75</v>
      </c>
      <c r="EC66">
        <v>76</v>
      </c>
      <c r="ED66">
        <v>95</v>
      </c>
      <c r="EE66">
        <v>4</v>
      </c>
      <c r="EF66">
        <v>0</v>
      </c>
      <c r="EG66">
        <v>0</v>
      </c>
      <c r="EH66">
        <v>0</v>
      </c>
      <c r="EI66" t="s">
        <v>189</v>
      </c>
      <c r="EJ66">
        <v>4284359</v>
      </c>
      <c r="EK66">
        <v>4298359</v>
      </c>
      <c r="EL66" t="s">
        <v>299</v>
      </c>
      <c r="EM66" t="str">
        <f>VLOOKUP(EL66,'Econ_Level_ Clean'!$A$1:$B$41,2,FALSE)</f>
        <v>SALARIES AND WAGES</v>
      </c>
    </row>
    <row r="67" spans="1:143" x14ac:dyDescent="0.25">
      <c r="A67" t="s">
        <v>142</v>
      </c>
      <c r="B67" t="s">
        <v>143</v>
      </c>
      <c r="C67" t="s">
        <v>144</v>
      </c>
      <c r="D67" t="s">
        <v>145</v>
      </c>
      <c r="E67" t="s">
        <v>146</v>
      </c>
      <c r="F67" t="s">
        <v>147</v>
      </c>
      <c r="G67" t="s">
        <v>191</v>
      </c>
      <c r="H67" t="s">
        <v>191</v>
      </c>
      <c r="R67">
        <v>32858359</v>
      </c>
      <c r="S67" t="s">
        <v>191</v>
      </c>
      <c r="T67" t="s">
        <v>150</v>
      </c>
      <c r="U67" t="s">
        <v>151</v>
      </c>
      <c r="V67">
        <v>146150.35</v>
      </c>
      <c r="W67">
        <v>0</v>
      </c>
      <c r="X67">
        <v>0</v>
      </c>
      <c r="Y67">
        <v>0</v>
      </c>
      <c r="Z67">
        <v>0</v>
      </c>
      <c r="AA67">
        <v>1500000</v>
      </c>
      <c r="AB67">
        <v>0</v>
      </c>
      <c r="AC67" s="9">
        <v>146150.35</v>
      </c>
      <c r="AD67">
        <v>1353849.65</v>
      </c>
      <c r="AE67">
        <v>102957.98</v>
      </c>
      <c r="AF67">
        <v>43192.37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 t="s">
        <v>152</v>
      </c>
      <c r="AR67" t="s">
        <v>153</v>
      </c>
      <c r="AS67" t="s">
        <v>154</v>
      </c>
      <c r="AT67" t="s">
        <v>192</v>
      </c>
      <c r="AX67">
        <v>17359</v>
      </c>
      <c r="AZ67" t="s">
        <v>159</v>
      </c>
      <c r="BA67" t="s">
        <v>160</v>
      </c>
      <c r="BB67" t="s">
        <v>200</v>
      </c>
      <c r="BC67" t="s">
        <v>201</v>
      </c>
      <c r="BI67">
        <v>341359</v>
      </c>
      <c r="BJ67" t="s">
        <v>201</v>
      </c>
      <c r="BK67" t="s">
        <v>163</v>
      </c>
      <c r="BL67" t="s">
        <v>193</v>
      </c>
      <c r="BM67" t="s">
        <v>194</v>
      </c>
      <c r="BN67" t="s">
        <v>195</v>
      </c>
      <c r="BO67">
        <v>30015359</v>
      </c>
      <c r="BP67" t="s">
        <v>195</v>
      </c>
      <c r="BQ67" t="s">
        <v>168</v>
      </c>
      <c r="BR67" t="s">
        <v>168</v>
      </c>
      <c r="BX67">
        <v>235359</v>
      </c>
      <c r="BY67" t="s">
        <v>168</v>
      </c>
      <c r="BZ67" t="s">
        <v>169</v>
      </c>
      <c r="CA67" t="s">
        <v>169</v>
      </c>
      <c r="CF67">
        <v>4359</v>
      </c>
      <c r="CG67" t="s">
        <v>169</v>
      </c>
      <c r="CH67" t="s">
        <v>170</v>
      </c>
      <c r="CI67" t="s">
        <v>170</v>
      </c>
      <c r="CJ67" t="s">
        <v>298</v>
      </c>
      <c r="CK67" t="s">
        <v>299</v>
      </c>
      <c r="CL67" t="s">
        <v>300</v>
      </c>
      <c r="CM67" t="s">
        <v>301</v>
      </c>
      <c r="CN67" t="s">
        <v>302</v>
      </c>
      <c r="CO67" t="s">
        <v>309</v>
      </c>
      <c r="CP67">
        <v>4157359</v>
      </c>
      <c r="CQ67" t="s">
        <v>309</v>
      </c>
      <c r="CR67" t="s">
        <v>174</v>
      </c>
      <c r="CS67" t="s">
        <v>175</v>
      </c>
      <c r="CT67" t="s">
        <v>176</v>
      </c>
      <c r="CU67" t="s">
        <v>176</v>
      </c>
      <c r="CV67" t="s">
        <v>177</v>
      </c>
      <c r="CX67">
        <v>95359</v>
      </c>
      <c r="CY67" t="s">
        <v>177</v>
      </c>
      <c r="CZ67" t="s">
        <v>178</v>
      </c>
      <c r="DA67" t="s">
        <v>197</v>
      </c>
      <c r="DB67" t="s">
        <v>198</v>
      </c>
      <c r="DC67">
        <v>73000000</v>
      </c>
      <c r="DD67">
        <v>74000000</v>
      </c>
      <c r="DE67" t="s">
        <v>181</v>
      </c>
      <c r="DF67" t="s">
        <v>182</v>
      </c>
      <c r="DG67" t="s">
        <v>183</v>
      </c>
      <c r="DH67" t="s">
        <v>184</v>
      </c>
      <c r="DI67" t="s">
        <v>185</v>
      </c>
      <c r="DJ67" t="s">
        <v>186</v>
      </c>
      <c r="DK67" t="s">
        <v>298</v>
      </c>
      <c r="DL67" t="s">
        <v>298</v>
      </c>
      <c r="DM67" t="s">
        <v>187</v>
      </c>
      <c r="DN67" t="s">
        <v>304</v>
      </c>
      <c r="DO67" t="s">
        <v>305</v>
      </c>
      <c r="DP67" t="s">
        <v>306</v>
      </c>
      <c r="DQ67" t="s">
        <v>306</v>
      </c>
      <c r="DR67" t="s">
        <v>306</v>
      </c>
      <c r="DS67">
        <v>63</v>
      </c>
      <c r="DT67">
        <v>358</v>
      </c>
      <c r="DU67">
        <v>1113</v>
      </c>
      <c r="DV67">
        <v>2829</v>
      </c>
      <c r="DW67">
        <v>3</v>
      </c>
      <c r="DX67">
        <v>235</v>
      </c>
      <c r="DY67">
        <v>0</v>
      </c>
      <c r="DZ67">
        <v>1</v>
      </c>
      <c r="EA67">
        <v>72</v>
      </c>
      <c r="EB67">
        <v>75</v>
      </c>
      <c r="EC67">
        <v>76</v>
      </c>
      <c r="ED67">
        <v>95</v>
      </c>
      <c r="EE67">
        <v>4</v>
      </c>
      <c r="EF67">
        <v>0</v>
      </c>
      <c r="EG67">
        <v>0</v>
      </c>
      <c r="EH67">
        <v>0</v>
      </c>
      <c r="EI67" t="s">
        <v>189</v>
      </c>
      <c r="EJ67">
        <v>4284359</v>
      </c>
      <c r="EK67">
        <v>4298359</v>
      </c>
      <c r="EL67" t="s">
        <v>299</v>
      </c>
      <c r="EM67" t="str">
        <f>VLOOKUP(EL67,'Econ_Level_ Clean'!$A$1:$B$41,2,FALSE)</f>
        <v>SALARIES AND WAGES</v>
      </c>
    </row>
    <row r="68" spans="1:143" x14ac:dyDescent="0.25">
      <c r="A68" t="s">
        <v>142</v>
      </c>
      <c r="B68" t="s">
        <v>143</v>
      </c>
      <c r="C68" t="s">
        <v>144</v>
      </c>
      <c r="D68" t="s">
        <v>145</v>
      </c>
      <c r="E68" t="s">
        <v>146</v>
      </c>
      <c r="F68" t="s">
        <v>147</v>
      </c>
      <c r="G68" t="s">
        <v>191</v>
      </c>
      <c r="H68" t="s">
        <v>191</v>
      </c>
      <c r="R68">
        <v>32858359</v>
      </c>
      <c r="S68" t="s">
        <v>191</v>
      </c>
      <c r="T68" t="s">
        <v>150</v>
      </c>
      <c r="U68" t="s">
        <v>151</v>
      </c>
      <c r="V68">
        <v>129178.48</v>
      </c>
      <c r="W68">
        <v>0</v>
      </c>
      <c r="X68">
        <v>0</v>
      </c>
      <c r="Y68">
        <v>0</v>
      </c>
      <c r="Z68">
        <v>0</v>
      </c>
      <c r="AA68">
        <v>335000</v>
      </c>
      <c r="AB68">
        <v>0</v>
      </c>
      <c r="AC68" s="9">
        <v>129178.48</v>
      </c>
      <c r="AD68">
        <v>205821.52</v>
      </c>
      <c r="AE68">
        <v>65139.839999999997</v>
      </c>
      <c r="AF68">
        <v>64038.64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 t="s">
        <v>152</v>
      </c>
      <c r="AR68" t="s">
        <v>153</v>
      </c>
      <c r="AS68" t="s">
        <v>154</v>
      </c>
      <c r="AT68" t="s">
        <v>192</v>
      </c>
      <c r="AX68">
        <v>17359</v>
      </c>
      <c r="AZ68" t="s">
        <v>159</v>
      </c>
      <c r="BA68" t="s">
        <v>160</v>
      </c>
      <c r="BB68" t="s">
        <v>200</v>
      </c>
      <c r="BC68" t="s">
        <v>201</v>
      </c>
      <c r="BI68">
        <v>341359</v>
      </c>
      <c r="BJ68" t="s">
        <v>201</v>
      </c>
      <c r="BK68" t="s">
        <v>163</v>
      </c>
      <c r="BL68" t="s">
        <v>193</v>
      </c>
      <c r="BM68" t="s">
        <v>194</v>
      </c>
      <c r="BN68" t="s">
        <v>195</v>
      </c>
      <c r="BO68">
        <v>30015359</v>
      </c>
      <c r="BP68" t="s">
        <v>195</v>
      </c>
      <c r="BQ68" t="s">
        <v>168</v>
      </c>
      <c r="BR68" t="s">
        <v>168</v>
      </c>
      <c r="BX68">
        <v>235359</v>
      </c>
      <c r="BY68" t="s">
        <v>168</v>
      </c>
      <c r="BZ68" t="s">
        <v>169</v>
      </c>
      <c r="CA68" t="s">
        <v>169</v>
      </c>
      <c r="CF68">
        <v>4359</v>
      </c>
      <c r="CG68" t="s">
        <v>169</v>
      </c>
      <c r="CH68" t="s">
        <v>170</v>
      </c>
      <c r="CI68" t="s">
        <v>170</v>
      </c>
      <c r="CJ68" t="s">
        <v>298</v>
      </c>
      <c r="CK68" t="s">
        <v>299</v>
      </c>
      <c r="CL68" t="s">
        <v>300</v>
      </c>
      <c r="CM68" t="s">
        <v>301</v>
      </c>
      <c r="CN68" t="s">
        <v>307</v>
      </c>
      <c r="CO68" t="s">
        <v>310</v>
      </c>
      <c r="CP68">
        <v>4163359</v>
      </c>
      <c r="CQ68" t="s">
        <v>310</v>
      </c>
      <c r="CR68" t="s">
        <v>174</v>
      </c>
      <c r="CS68" t="s">
        <v>175</v>
      </c>
      <c r="CT68" t="s">
        <v>176</v>
      </c>
      <c r="CU68" t="s">
        <v>176</v>
      </c>
      <c r="CV68" t="s">
        <v>177</v>
      </c>
      <c r="CX68">
        <v>95359</v>
      </c>
      <c r="CY68" t="s">
        <v>177</v>
      </c>
      <c r="CZ68" t="s">
        <v>178</v>
      </c>
      <c r="DA68" t="s">
        <v>197</v>
      </c>
      <c r="DB68" t="s">
        <v>198</v>
      </c>
      <c r="DC68">
        <v>73000000</v>
      </c>
      <c r="DD68">
        <v>74000000</v>
      </c>
      <c r="DE68" t="s">
        <v>181</v>
      </c>
      <c r="DF68" t="s">
        <v>182</v>
      </c>
      <c r="DG68" t="s">
        <v>183</v>
      </c>
      <c r="DH68" t="s">
        <v>184</v>
      </c>
      <c r="DI68" t="s">
        <v>185</v>
      </c>
      <c r="DJ68" t="s">
        <v>186</v>
      </c>
      <c r="DK68" t="s">
        <v>298</v>
      </c>
      <c r="DL68" t="s">
        <v>298</v>
      </c>
      <c r="DM68" t="s">
        <v>187</v>
      </c>
      <c r="DN68" t="s">
        <v>304</v>
      </c>
      <c r="DO68" t="s">
        <v>305</v>
      </c>
      <c r="DP68" t="s">
        <v>306</v>
      </c>
      <c r="DQ68" t="s">
        <v>306</v>
      </c>
      <c r="DR68" t="s">
        <v>306</v>
      </c>
      <c r="DS68">
        <v>63</v>
      </c>
      <c r="DT68">
        <v>358</v>
      </c>
      <c r="DU68">
        <v>1113</v>
      </c>
      <c r="DV68">
        <v>2829</v>
      </c>
      <c r="DW68">
        <v>3</v>
      </c>
      <c r="DX68">
        <v>235</v>
      </c>
      <c r="DY68">
        <v>0</v>
      </c>
      <c r="DZ68">
        <v>1</v>
      </c>
      <c r="EA68">
        <v>72</v>
      </c>
      <c r="EB68">
        <v>75</v>
      </c>
      <c r="EC68">
        <v>76</v>
      </c>
      <c r="ED68">
        <v>95</v>
      </c>
      <c r="EE68">
        <v>4</v>
      </c>
      <c r="EF68">
        <v>0</v>
      </c>
      <c r="EG68">
        <v>0</v>
      </c>
      <c r="EH68">
        <v>0</v>
      </c>
      <c r="EI68" t="s">
        <v>189</v>
      </c>
      <c r="EJ68">
        <v>4284359</v>
      </c>
      <c r="EK68">
        <v>4298359</v>
      </c>
      <c r="EL68" t="s">
        <v>299</v>
      </c>
      <c r="EM68" t="str">
        <f>VLOOKUP(EL68,'Econ_Level_ Clean'!$A$1:$B$41,2,FALSE)</f>
        <v>SALARIES AND WAGES</v>
      </c>
    </row>
    <row r="69" spans="1:143" x14ac:dyDescent="0.25">
      <c r="A69" t="s">
        <v>142</v>
      </c>
      <c r="B69" t="s">
        <v>143</v>
      </c>
      <c r="C69" t="s">
        <v>144</v>
      </c>
      <c r="D69" t="s">
        <v>145</v>
      </c>
      <c r="E69" t="s">
        <v>146</v>
      </c>
      <c r="F69" t="s">
        <v>147</v>
      </c>
      <c r="G69" t="s">
        <v>191</v>
      </c>
      <c r="H69" t="s">
        <v>191</v>
      </c>
      <c r="R69">
        <v>32858359</v>
      </c>
      <c r="S69" t="s">
        <v>191</v>
      </c>
      <c r="T69" t="s">
        <v>150</v>
      </c>
      <c r="U69" t="s">
        <v>151</v>
      </c>
      <c r="V69">
        <v>18910.75</v>
      </c>
      <c r="W69">
        <v>0</v>
      </c>
      <c r="X69">
        <v>0</v>
      </c>
      <c r="Y69">
        <v>0</v>
      </c>
      <c r="Z69">
        <v>0</v>
      </c>
      <c r="AA69">
        <v>474000</v>
      </c>
      <c r="AB69">
        <v>0</v>
      </c>
      <c r="AC69" s="9">
        <v>18910.75</v>
      </c>
      <c r="AD69">
        <v>455089.25</v>
      </c>
      <c r="AE69">
        <v>6694.2</v>
      </c>
      <c r="AF69">
        <v>12216.55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 t="s">
        <v>152</v>
      </c>
      <c r="AR69" t="s">
        <v>153</v>
      </c>
      <c r="AS69" t="s">
        <v>154</v>
      </c>
      <c r="AT69" t="s">
        <v>192</v>
      </c>
      <c r="AX69">
        <v>17359</v>
      </c>
      <c r="AZ69" t="s">
        <v>159</v>
      </c>
      <c r="BA69" t="s">
        <v>160</v>
      </c>
      <c r="BB69" t="s">
        <v>161</v>
      </c>
      <c r="BC69" t="s">
        <v>162</v>
      </c>
      <c r="BD69" t="s">
        <v>163</v>
      </c>
      <c r="BE69" t="s">
        <v>164</v>
      </c>
      <c r="BF69" t="s">
        <v>164</v>
      </c>
      <c r="BI69">
        <v>583359</v>
      </c>
      <c r="BJ69" t="s">
        <v>164</v>
      </c>
      <c r="BK69" t="s">
        <v>163</v>
      </c>
      <c r="BL69" t="s">
        <v>193</v>
      </c>
      <c r="BM69" t="s">
        <v>194</v>
      </c>
      <c r="BN69" t="s">
        <v>195</v>
      </c>
      <c r="BO69">
        <v>30015359</v>
      </c>
      <c r="BP69" t="s">
        <v>195</v>
      </c>
      <c r="BQ69" t="s">
        <v>168</v>
      </c>
      <c r="BR69" t="s">
        <v>168</v>
      </c>
      <c r="BX69">
        <v>235359</v>
      </c>
      <c r="BY69" t="s">
        <v>168</v>
      </c>
      <c r="BZ69" t="s">
        <v>169</v>
      </c>
      <c r="CA69" t="s">
        <v>169</v>
      </c>
      <c r="CF69">
        <v>4359</v>
      </c>
      <c r="CG69" t="s">
        <v>169</v>
      </c>
      <c r="CH69" t="s">
        <v>170</v>
      </c>
      <c r="CI69" t="s">
        <v>170</v>
      </c>
      <c r="CJ69" t="s">
        <v>298</v>
      </c>
      <c r="CK69" t="s">
        <v>299</v>
      </c>
      <c r="CL69" t="s">
        <v>300</v>
      </c>
      <c r="CM69" t="s">
        <v>301</v>
      </c>
      <c r="CN69" t="s">
        <v>307</v>
      </c>
      <c r="CO69" t="s">
        <v>310</v>
      </c>
      <c r="CP69">
        <v>4163359</v>
      </c>
      <c r="CQ69" t="s">
        <v>310</v>
      </c>
      <c r="CR69" t="s">
        <v>174</v>
      </c>
      <c r="CS69" t="s">
        <v>175</v>
      </c>
      <c r="CT69" t="s">
        <v>176</v>
      </c>
      <c r="CU69" t="s">
        <v>176</v>
      </c>
      <c r="CV69" t="s">
        <v>177</v>
      </c>
      <c r="CX69">
        <v>95359</v>
      </c>
      <c r="CY69" t="s">
        <v>177</v>
      </c>
      <c r="CZ69" t="s">
        <v>178</v>
      </c>
      <c r="DA69" t="s">
        <v>197</v>
      </c>
      <c r="DB69" t="s">
        <v>198</v>
      </c>
      <c r="DC69">
        <v>73000000</v>
      </c>
      <c r="DD69">
        <v>74000000</v>
      </c>
      <c r="DE69" t="s">
        <v>181</v>
      </c>
      <c r="DF69" t="s">
        <v>182</v>
      </c>
      <c r="DG69" t="s">
        <v>183</v>
      </c>
      <c r="DH69" t="s">
        <v>184</v>
      </c>
      <c r="DI69" t="s">
        <v>185</v>
      </c>
      <c r="DJ69" t="s">
        <v>186</v>
      </c>
      <c r="DK69" t="s">
        <v>298</v>
      </c>
      <c r="DL69" t="s">
        <v>298</v>
      </c>
      <c r="DM69" t="s">
        <v>187</v>
      </c>
      <c r="DN69" t="s">
        <v>304</v>
      </c>
      <c r="DO69" t="s">
        <v>305</v>
      </c>
      <c r="DP69" t="s">
        <v>306</v>
      </c>
      <c r="DQ69" t="s">
        <v>306</v>
      </c>
      <c r="DR69" t="s">
        <v>306</v>
      </c>
      <c r="DS69">
        <v>63</v>
      </c>
      <c r="DT69">
        <v>358</v>
      </c>
      <c r="DU69">
        <v>1113</v>
      </c>
      <c r="DV69">
        <v>2829</v>
      </c>
      <c r="DW69">
        <v>3</v>
      </c>
      <c r="DX69">
        <v>235</v>
      </c>
      <c r="DY69">
        <v>0</v>
      </c>
      <c r="DZ69">
        <v>1</v>
      </c>
      <c r="EA69">
        <v>72</v>
      </c>
      <c r="EB69">
        <v>75</v>
      </c>
      <c r="EC69">
        <v>76</v>
      </c>
      <c r="ED69">
        <v>95</v>
      </c>
      <c r="EE69">
        <v>4</v>
      </c>
      <c r="EF69">
        <v>0</v>
      </c>
      <c r="EG69">
        <v>0</v>
      </c>
      <c r="EH69">
        <v>0</v>
      </c>
      <c r="EI69" t="s">
        <v>189</v>
      </c>
      <c r="EJ69">
        <v>4284359</v>
      </c>
      <c r="EK69">
        <v>4298359</v>
      </c>
      <c r="EL69" t="s">
        <v>299</v>
      </c>
      <c r="EM69" t="str">
        <f>VLOOKUP(EL69,'Econ_Level_ Clean'!$A$1:$B$41,2,FALSE)</f>
        <v>SALARIES AND WAGES</v>
      </c>
    </row>
    <row r="70" spans="1:143" x14ac:dyDescent="0.25">
      <c r="A70" t="s">
        <v>142</v>
      </c>
      <c r="B70" t="s">
        <v>143</v>
      </c>
      <c r="C70" t="s">
        <v>144</v>
      </c>
      <c r="D70" t="s">
        <v>145</v>
      </c>
      <c r="E70" t="s">
        <v>146</v>
      </c>
      <c r="F70" t="s">
        <v>147</v>
      </c>
      <c r="G70" t="s">
        <v>191</v>
      </c>
      <c r="H70" t="s">
        <v>191</v>
      </c>
      <c r="R70">
        <v>32858359</v>
      </c>
      <c r="S70" t="s">
        <v>191</v>
      </c>
      <c r="T70" t="s">
        <v>150</v>
      </c>
      <c r="U70" t="s">
        <v>151</v>
      </c>
      <c r="V70">
        <v>1170688.19</v>
      </c>
      <c r="W70">
        <v>0</v>
      </c>
      <c r="X70">
        <v>0</v>
      </c>
      <c r="Y70">
        <v>0</v>
      </c>
      <c r="Z70">
        <v>0</v>
      </c>
      <c r="AA70">
        <v>8900000</v>
      </c>
      <c r="AB70">
        <v>0</v>
      </c>
      <c r="AC70" s="9">
        <v>1170688.19</v>
      </c>
      <c r="AD70">
        <v>7729311.8099999996</v>
      </c>
      <c r="AE70">
        <v>627585.16</v>
      </c>
      <c r="AF70">
        <v>543103.03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 t="s">
        <v>152</v>
      </c>
      <c r="AR70" t="s">
        <v>153</v>
      </c>
      <c r="AS70" t="s">
        <v>154</v>
      </c>
      <c r="AT70" t="s">
        <v>192</v>
      </c>
      <c r="AX70">
        <v>17359</v>
      </c>
      <c r="AZ70" t="s">
        <v>159</v>
      </c>
      <c r="BA70" t="s">
        <v>160</v>
      </c>
      <c r="BB70" t="s">
        <v>161</v>
      </c>
      <c r="BC70" t="s">
        <v>162</v>
      </c>
      <c r="BD70" t="s">
        <v>163</v>
      </c>
      <c r="BE70" t="s">
        <v>164</v>
      </c>
      <c r="BF70" t="s">
        <v>164</v>
      </c>
      <c r="BI70">
        <v>583359</v>
      </c>
      <c r="BJ70" t="s">
        <v>164</v>
      </c>
      <c r="BK70" t="s">
        <v>163</v>
      </c>
      <c r="BL70" t="s">
        <v>193</v>
      </c>
      <c r="BM70" t="s">
        <v>194</v>
      </c>
      <c r="BN70" t="s">
        <v>195</v>
      </c>
      <c r="BO70">
        <v>30015359</v>
      </c>
      <c r="BP70" t="s">
        <v>195</v>
      </c>
      <c r="BQ70" t="s">
        <v>168</v>
      </c>
      <c r="BR70" t="s">
        <v>168</v>
      </c>
      <c r="BX70">
        <v>235359</v>
      </c>
      <c r="BY70" t="s">
        <v>168</v>
      </c>
      <c r="BZ70" t="s">
        <v>169</v>
      </c>
      <c r="CA70" t="s">
        <v>169</v>
      </c>
      <c r="CF70">
        <v>4359</v>
      </c>
      <c r="CG70" t="s">
        <v>169</v>
      </c>
      <c r="CH70" t="s">
        <v>170</v>
      </c>
      <c r="CI70" t="s">
        <v>170</v>
      </c>
      <c r="CJ70" t="s">
        <v>298</v>
      </c>
      <c r="CK70" t="s">
        <v>299</v>
      </c>
      <c r="CL70" t="s">
        <v>300</v>
      </c>
      <c r="CM70" t="s">
        <v>311</v>
      </c>
      <c r="CN70" t="s">
        <v>312</v>
      </c>
      <c r="CP70">
        <v>3824359</v>
      </c>
      <c r="CQ70" t="s">
        <v>312</v>
      </c>
      <c r="CR70" t="s">
        <v>174</v>
      </c>
      <c r="CS70" t="s">
        <v>175</v>
      </c>
      <c r="CT70" t="s">
        <v>176</v>
      </c>
      <c r="CU70" t="s">
        <v>176</v>
      </c>
      <c r="CV70" t="s">
        <v>177</v>
      </c>
      <c r="CX70">
        <v>95359</v>
      </c>
      <c r="CY70" t="s">
        <v>177</v>
      </c>
      <c r="CZ70" t="s">
        <v>178</v>
      </c>
      <c r="DA70" t="s">
        <v>197</v>
      </c>
      <c r="DB70" t="s">
        <v>198</v>
      </c>
      <c r="DC70">
        <v>73000000</v>
      </c>
      <c r="DD70">
        <v>74000000</v>
      </c>
      <c r="DE70" t="s">
        <v>181</v>
      </c>
      <c r="DF70" t="s">
        <v>182</v>
      </c>
      <c r="DG70" t="s">
        <v>183</v>
      </c>
      <c r="DH70" t="s">
        <v>184</v>
      </c>
      <c r="DI70" t="s">
        <v>185</v>
      </c>
      <c r="DJ70" t="s">
        <v>186</v>
      </c>
      <c r="DK70" t="s">
        <v>298</v>
      </c>
      <c r="DL70" t="s">
        <v>298</v>
      </c>
      <c r="DM70" t="s">
        <v>187</v>
      </c>
      <c r="DN70" t="s">
        <v>304</v>
      </c>
      <c r="DO70" t="s">
        <v>305</v>
      </c>
      <c r="DP70" t="s">
        <v>306</v>
      </c>
      <c r="DQ70" t="s">
        <v>306</v>
      </c>
      <c r="DR70" t="s">
        <v>306</v>
      </c>
      <c r="DS70">
        <v>63</v>
      </c>
      <c r="DT70">
        <v>358</v>
      </c>
      <c r="DU70">
        <v>1113</v>
      </c>
      <c r="DV70">
        <v>2828</v>
      </c>
      <c r="DW70">
        <v>3</v>
      </c>
      <c r="DX70">
        <v>235</v>
      </c>
      <c r="DY70">
        <v>0</v>
      </c>
      <c r="DZ70">
        <v>1</v>
      </c>
      <c r="EA70">
        <v>72</v>
      </c>
      <c r="EB70">
        <v>75</v>
      </c>
      <c r="EC70">
        <v>76</v>
      </c>
      <c r="ED70">
        <v>95</v>
      </c>
      <c r="EE70">
        <v>4</v>
      </c>
      <c r="EF70">
        <v>0</v>
      </c>
      <c r="EG70">
        <v>0</v>
      </c>
      <c r="EH70">
        <v>0</v>
      </c>
      <c r="EI70" t="s">
        <v>189</v>
      </c>
      <c r="EJ70">
        <v>4284359</v>
      </c>
      <c r="EK70">
        <v>4298359</v>
      </c>
      <c r="EL70" t="s">
        <v>299</v>
      </c>
      <c r="EM70" t="str">
        <f>VLOOKUP(EL70,'Econ_Level_ Clean'!$A$1:$B$41,2,FALSE)</f>
        <v>SALARIES AND WAGES</v>
      </c>
    </row>
    <row r="71" spans="1:143" x14ac:dyDescent="0.25">
      <c r="A71" t="s">
        <v>142</v>
      </c>
      <c r="B71" t="s">
        <v>143</v>
      </c>
      <c r="C71" t="s">
        <v>144</v>
      </c>
      <c r="D71" t="s">
        <v>145</v>
      </c>
      <c r="E71" t="s">
        <v>146</v>
      </c>
      <c r="F71" t="s">
        <v>147</v>
      </c>
      <c r="G71" t="s">
        <v>191</v>
      </c>
      <c r="H71" t="s">
        <v>191</v>
      </c>
      <c r="R71">
        <v>32858359</v>
      </c>
      <c r="S71" t="s">
        <v>191</v>
      </c>
      <c r="T71" t="s">
        <v>150</v>
      </c>
      <c r="U71" t="s">
        <v>151</v>
      </c>
      <c r="V71">
        <v>3304106.91</v>
      </c>
      <c r="W71">
        <v>0</v>
      </c>
      <c r="X71">
        <v>0</v>
      </c>
      <c r="Y71">
        <v>0</v>
      </c>
      <c r="Z71">
        <v>0</v>
      </c>
      <c r="AA71">
        <v>24857000</v>
      </c>
      <c r="AB71">
        <v>0</v>
      </c>
      <c r="AC71" s="9">
        <v>3304106.91</v>
      </c>
      <c r="AD71">
        <v>21552893.09</v>
      </c>
      <c r="AE71">
        <v>2097703.4900000002</v>
      </c>
      <c r="AF71">
        <v>1206403.42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 t="s">
        <v>152</v>
      </c>
      <c r="AR71" t="s">
        <v>153</v>
      </c>
      <c r="AS71" t="s">
        <v>154</v>
      </c>
      <c r="AT71" t="s">
        <v>192</v>
      </c>
      <c r="AX71">
        <v>17359</v>
      </c>
      <c r="AZ71" t="s">
        <v>159</v>
      </c>
      <c r="BA71" t="s">
        <v>160</v>
      </c>
      <c r="BB71" t="s">
        <v>200</v>
      </c>
      <c r="BC71" t="s">
        <v>201</v>
      </c>
      <c r="BI71">
        <v>341359</v>
      </c>
      <c r="BJ71" t="s">
        <v>201</v>
      </c>
      <c r="BK71" t="s">
        <v>163</v>
      </c>
      <c r="BL71" t="s">
        <v>193</v>
      </c>
      <c r="BM71" t="s">
        <v>194</v>
      </c>
      <c r="BN71" t="s">
        <v>195</v>
      </c>
      <c r="BO71">
        <v>30015359</v>
      </c>
      <c r="BP71" t="s">
        <v>195</v>
      </c>
      <c r="BQ71" t="s">
        <v>168</v>
      </c>
      <c r="BR71" t="s">
        <v>168</v>
      </c>
      <c r="BX71">
        <v>235359</v>
      </c>
      <c r="BY71" t="s">
        <v>168</v>
      </c>
      <c r="BZ71" t="s">
        <v>169</v>
      </c>
      <c r="CA71" t="s">
        <v>169</v>
      </c>
      <c r="CF71">
        <v>4359</v>
      </c>
      <c r="CG71" t="s">
        <v>169</v>
      </c>
      <c r="CH71" t="s">
        <v>170</v>
      </c>
      <c r="CI71" t="s">
        <v>170</v>
      </c>
      <c r="CJ71" t="s">
        <v>298</v>
      </c>
      <c r="CK71" t="s">
        <v>299</v>
      </c>
      <c r="CL71" t="s">
        <v>300</v>
      </c>
      <c r="CM71" t="s">
        <v>311</v>
      </c>
      <c r="CN71" t="s">
        <v>312</v>
      </c>
      <c r="CP71">
        <v>3824359</v>
      </c>
      <c r="CQ71" t="s">
        <v>312</v>
      </c>
      <c r="CR71" t="s">
        <v>174</v>
      </c>
      <c r="CS71" t="s">
        <v>175</v>
      </c>
      <c r="CT71" t="s">
        <v>176</v>
      </c>
      <c r="CU71" t="s">
        <v>176</v>
      </c>
      <c r="CV71" t="s">
        <v>177</v>
      </c>
      <c r="CX71">
        <v>95359</v>
      </c>
      <c r="CY71" t="s">
        <v>177</v>
      </c>
      <c r="CZ71" t="s">
        <v>178</v>
      </c>
      <c r="DA71" t="s">
        <v>197</v>
      </c>
      <c r="DB71" t="s">
        <v>198</v>
      </c>
      <c r="DC71">
        <v>73000000</v>
      </c>
      <c r="DD71">
        <v>74000000</v>
      </c>
      <c r="DE71" t="s">
        <v>181</v>
      </c>
      <c r="DF71" t="s">
        <v>182</v>
      </c>
      <c r="DG71" t="s">
        <v>183</v>
      </c>
      <c r="DH71" t="s">
        <v>184</v>
      </c>
      <c r="DI71" t="s">
        <v>185</v>
      </c>
      <c r="DJ71" t="s">
        <v>186</v>
      </c>
      <c r="DK71" t="s">
        <v>298</v>
      </c>
      <c r="DL71" t="s">
        <v>298</v>
      </c>
      <c r="DM71" t="s">
        <v>187</v>
      </c>
      <c r="DN71" t="s">
        <v>304</v>
      </c>
      <c r="DO71" t="s">
        <v>305</v>
      </c>
      <c r="DP71" t="s">
        <v>306</v>
      </c>
      <c r="DQ71" t="s">
        <v>306</v>
      </c>
      <c r="DR71" t="s">
        <v>306</v>
      </c>
      <c r="DS71">
        <v>63</v>
      </c>
      <c r="DT71">
        <v>358</v>
      </c>
      <c r="DU71">
        <v>1113</v>
      </c>
      <c r="DV71">
        <v>2828</v>
      </c>
      <c r="DW71">
        <v>3</v>
      </c>
      <c r="DX71">
        <v>235</v>
      </c>
      <c r="DY71">
        <v>0</v>
      </c>
      <c r="DZ71">
        <v>1</v>
      </c>
      <c r="EA71">
        <v>72</v>
      </c>
      <c r="EB71">
        <v>75</v>
      </c>
      <c r="EC71">
        <v>76</v>
      </c>
      <c r="ED71">
        <v>95</v>
      </c>
      <c r="EE71">
        <v>4</v>
      </c>
      <c r="EF71">
        <v>0</v>
      </c>
      <c r="EG71">
        <v>0</v>
      </c>
      <c r="EH71">
        <v>0</v>
      </c>
      <c r="EI71" t="s">
        <v>189</v>
      </c>
      <c r="EJ71">
        <v>4284359</v>
      </c>
      <c r="EK71">
        <v>4298359</v>
      </c>
      <c r="EL71" t="s">
        <v>299</v>
      </c>
      <c r="EM71" t="str">
        <f>VLOOKUP(EL71,'Econ_Level_ Clean'!$A$1:$B$41,2,FALSE)</f>
        <v>SALARIES AND WAGES</v>
      </c>
    </row>
    <row r="72" spans="1:143" x14ac:dyDescent="0.25">
      <c r="A72" t="s">
        <v>142</v>
      </c>
      <c r="B72" t="s">
        <v>143</v>
      </c>
      <c r="C72" t="s">
        <v>144</v>
      </c>
      <c r="D72" t="s">
        <v>145</v>
      </c>
      <c r="E72" t="s">
        <v>146</v>
      </c>
      <c r="F72" t="s">
        <v>147</v>
      </c>
      <c r="G72" t="s">
        <v>191</v>
      </c>
      <c r="H72" t="s">
        <v>191</v>
      </c>
      <c r="R72">
        <v>32858359</v>
      </c>
      <c r="S72" t="s">
        <v>191</v>
      </c>
      <c r="T72" t="s">
        <v>150</v>
      </c>
      <c r="U72" t="s">
        <v>151</v>
      </c>
      <c r="V72">
        <v>313183.93</v>
      </c>
      <c r="W72">
        <v>0</v>
      </c>
      <c r="X72">
        <v>0</v>
      </c>
      <c r="Y72">
        <v>0</v>
      </c>
      <c r="Z72">
        <v>0</v>
      </c>
      <c r="AA72">
        <v>3622000</v>
      </c>
      <c r="AB72">
        <v>0</v>
      </c>
      <c r="AC72" s="9">
        <v>313183.93</v>
      </c>
      <c r="AD72">
        <v>3308816.07</v>
      </c>
      <c r="AE72">
        <v>294656.69</v>
      </c>
      <c r="AF72">
        <v>18527.240000000002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 t="s">
        <v>152</v>
      </c>
      <c r="AR72" t="s">
        <v>153</v>
      </c>
      <c r="AS72" t="s">
        <v>154</v>
      </c>
      <c r="AT72" t="s">
        <v>192</v>
      </c>
      <c r="AX72">
        <v>17359</v>
      </c>
      <c r="AZ72" t="s">
        <v>159</v>
      </c>
      <c r="BA72" t="s">
        <v>160</v>
      </c>
      <c r="BB72" t="s">
        <v>200</v>
      </c>
      <c r="BC72" t="s">
        <v>201</v>
      </c>
      <c r="BI72">
        <v>341359</v>
      </c>
      <c r="BJ72" t="s">
        <v>201</v>
      </c>
      <c r="BK72" t="s">
        <v>163</v>
      </c>
      <c r="BL72" t="s">
        <v>193</v>
      </c>
      <c r="BM72" t="s">
        <v>194</v>
      </c>
      <c r="BN72" t="s">
        <v>195</v>
      </c>
      <c r="BO72">
        <v>30015359</v>
      </c>
      <c r="BP72" t="s">
        <v>195</v>
      </c>
      <c r="BQ72" t="s">
        <v>168</v>
      </c>
      <c r="BR72" t="s">
        <v>168</v>
      </c>
      <c r="BX72">
        <v>235359</v>
      </c>
      <c r="BY72" t="s">
        <v>168</v>
      </c>
      <c r="BZ72" t="s">
        <v>169</v>
      </c>
      <c r="CA72" t="s">
        <v>169</v>
      </c>
      <c r="CF72">
        <v>4359</v>
      </c>
      <c r="CG72" t="s">
        <v>169</v>
      </c>
      <c r="CH72" t="s">
        <v>170</v>
      </c>
      <c r="CI72" t="s">
        <v>170</v>
      </c>
      <c r="CJ72" t="s">
        <v>298</v>
      </c>
      <c r="CK72" t="s">
        <v>299</v>
      </c>
      <c r="CL72" t="s">
        <v>300</v>
      </c>
      <c r="CM72" t="s">
        <v>301</v>
      </c>
      <c r="CN72" t="s">
        <v>302</v>
      </c>
      <c r="CO72" t="s">
        <v>313</v>
      </c>
      <c r="CP72">
        <v>4156359</v>
      </c>
      <c r="CQ72" t="s">
        <v>313</v>
      </c>
      <c r="CR72" t="s">
        <v>174</v>
      </c>
      <c r="CS72" t="s">
        <v>175</v>
      </c>
      <c r="CT72" t="s">
        <v>176</v>
      </c>
      <c r="CU72" t="s">
        <v>176</v>
      </c>
      <c r="CV72" t="s">
        <v>177</v>
      </c>
      <c r="CX72">
        <v>95359</v>
      </c>
      <c r="CY72" t="s">
        <v>177</v>
      </c>
      <c r="CZ72" t="s">
        <v>178</v>
      </c>
      <c r="DA72" t="s">
        <v>197</v>
      </c>
      <c r="DB72" t="s">
        <v>198</v>
      </c>
      <c r="DC72">
        <v>73000000</v>
      </c>
      <c r="DD72">
        <v>74000000</v>
      </c>
      <c r="DE72" t="s">
        <v>181</v>
      </c>
      <c r="DF72" t="s">
        <v>182</v>
      </c>
      <c r="DG72" t="s">
        <v>183</v>
      </c>
      <c r="DH72" t="s">
        <v>184</v>
      </c>
      <c r="DI72" t="s">
        <v>185</v>
      </c>
      <c r="DJ72" t="s">
        <v>186</v>
      </c>
      <c r="DK72" t="s">
        <v>298</v>
      </c>
      <c r="DL72" t="s">
        <v>298</v>
      </c>
      <c r="DM72" t="s">
        <v>187</v>
      </c>
      <c r="DN72" t="s">
        <v>304</v>
      </c>
      <c r="DO72" t="s">
        <v>305</v>
      </c>
      <c r="DP72" t="s">
        <v>306</v>
      </c>
      <c r="DQ72" t="s">
        <v>306</v>
      </c>
      <c r="DR72" t="s">
        <v>306</v>
      </c>
      <c r="DS72">
        <v>63</v>
      </c>
      <c r="DT72">
        <v>358</v>
      </c>
      <c r="DU72">
        <v>1113</v>
      </c>
      <c r="DV72">
        <v>2829</v>
      </c>
      <c r="DW72">
        <v>3</v>
      </c>
      <c r="DX72">
        <v>235</v>
      </c>
      <c r="DY72">
        <v>0</v>
      </c>
      <c r="DZ72">
        <v>1</v>
      </c>
      <c r="EA72">
        <v>72</v>
      </c>
      <c r="EB72">
        <v>75</v>
      </c>
      <c r="EC72">
        <v>76</v>
      </c>
      <c r="ED72">
        <v>95</v>
      </c>
      <c r="EE72">
        <v>4</v>
      </c>
      <c r="EF72">
        <v>0</v>
      </c>
      <c r="EG72">
        <v>0</v>
      </c>
      <c r="EH72">
        <v>0</v>
      </c>
      <c r="EI72" t="s">
        <v>189</v>
      </c>
      <c r="EJ72">
        <v>4284359</v>
      </c>
      <c r="EK72">
        <v>4298359</v>
      </c>
      <c r="EL72" t="s">
        <v>299</v>
      </c>
      <c r="EM72" t="str">
        <f>VLOOKUP(EL72,'Econ_Level_ Clean'!$A$1:$B$41,2,FALSE)</f>
        <v>SALARIES AND WAGES</v>
      </c>
    </row>
    <row r="73" spans="1:143" x14ac:dyDescent="0.25">
      <c r="A73" t="s">
        <v>142</v>
      </c>
      <c r="B73" t="s">
        <v>143</v>
      </c>
      <c r="C73" t="s">
        <v>144</v>
      </c>
      <c r="D73" t="s">
        <v>145</v>
      </c>
      <c r="E73" t="s">
        <v>146</v>
      </c>
      <c r="F73" t="s">
        <v>147</v>
      </c>
      <c r="G73" t="s">
        <v>191</v>
      </c>
      <c r="H73" t="s">
        <v>191</v>
      </c>
      <c r="R73">
        <v>32858359</v>
      </c>
      <c r="S73" t="s">
        <v>191</v>
      </c>
      <c r="T73" t="s">
        <v>150</v>
      </c>
      <c r="U73" t="s">
        <v>151</v>
      </c>
      <c r="V73">
        <v>85361.06</v>
      </c>
      <c r="W73">
        <v>0</v>
      </c>
      <c r="X73">
        <v>0</v>
      </c>
      <c r="Y73">
        <v>0</v>
      </c>
      <c r="Z73">
        <v>0</v>
      </c>
      <c r="AA73">
        <v>900000</v>
      </c>
      <c r="AB73">
        <v>0</v>
      </c>
      <c r="AC73" s="9">
        <v>85361.06</v>
      </c>
      <c r="AD73">
        <v>814638.94</v>
      </c>
      <c r="AE73">
        <v>52596.31</v>
      </c>
      <c r="AF73">
        <v>32764.75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 t="s">
        <v>152</v>
      </c>
      <c r="AR73" t="s">
        <v>153</v>
      </c>
      <c r="AS73" t="s">
        <v>154</v>
      </c>
      <c r="AT73" t="s">
        <v>192</v>
      </c>
      <c r="AX73">
        <v>17359</v>
      </c>
      <c r="AZ73" t="s">
        <v>159</v>
      </c>
      <c r="BA73" t="s">
        <v>160</v>
      </c>
      <c r="BB73" t="s">
        <v>161</v>
      </c>
      <c r="BC73" t="s">
        <v>162</v>
      </c>
      <c r="BD73" t="s">
        <v>163</v>
      </c>
      <c r="BE73" t="s">
        <v>164</v>
      </c>
      <c r="BF73" t="s">
        <v>164</v>
      </c>
      <c r="BI73">
        <v>583359</v>
      </c>
      <c r="BJ73" t="s">
        <v>164</v>
      </c>
      <c r="BK73" t="s">
        <v>163</v>
      </c>
      <c r="BL73" t="s">
        <v>193</v>
      </c>
      <c r="BM73" t="s">
        <v>194</v>
      </c>
      <c r="BN73" t="s">
        <v>195</v>
      </c>
      <c r="BO73">
        <v>30015359</v>
      </c>
      <c r="BP73" t="s">
        <v>195</v>
      </c>
      <c r="BQ73" t="s">
        <v>168</v>
      </c>
      <c r="BR73" t="s">
        <v>168</v>
      </c>
      <c r="BX73">
        <v>235359</v>
      </c>
      <c r="BY73" t="s">
        <v>168</v>
      </c>
      <c r="BZ73" t="s">
        <v>169</v>
      </c>
      <c r="CA73" t="s">
        <v>169</v>
      </c>
      <c r="CF73">
        <v>4359</v>
      </c>
      <c r="CG73" t="s">
        <v>169</v>
      </c>
      <c r="CH73" t="s">
        <v>170</v>
      </c>
      <c r="CI73" t="s">
        <v>170</v>
      </c>
      <c r="CJ73" t="s">
        <v>298</v>
      </c>
      <c r="CK73" t="s">
        <v>299</v>
      </c>
      <c r="CL73" t="s">
        <v>300</v>
      </c>
      <c r="CM73" t="s">
        <v>301</v>
      </c>
      <c r="CN73" t="s">
        <v>302</v>
      </c>
      <c r="CO73" t="s">
        <v>313</v>
      </c>
      <c r="CP73">
        <v>4156359</v>
      </c>
      <c r="CQ73" t="s">
        <v>313</v>
      </c>
      <c r="CR73" t="s">
        <v>174</v>
      </c>
      <c r="CS73" t="s">
        <v>175</v>
      </c>
      <c r="CT73" t="s">
        <v>176</v>
      </c>
      <c r="CU73" t="s">
        <v>176</v>
      </c>
      <c r="CV73" t="s">
        <v>177</v>
      </c>
      <c r="CX73">
        <v>95359</v>
      </c>
      <c r="CY73" t="s">
        <v>177</v>
      </c>
      <c r="CZ73" t="s">
        <v>178</v>
      </c>
      <c r="DA73" t="s">
        <v>197</v>
      </c>
      <c r="DB73" t="s">
        <v>198</v>
      </c>
      <c r="DC73">
        <v>73000000</v>
      </c>
      <c r="DD73">
        <v>74000000</v>
      </c>
      <c r="DE73" t="s">
        <v>181</v>
      </c>
      <c r="DF73" t="s">
        <v>182</v>
      </c>
      <c r="DG73" t="s">
        <v>183</v>
      </c>
      <c r="DH73" t="s">
        <v>184</v>
      </c>
      <c r="DI73" t="s">
        <v>185</v>
      </c>
      <c r="DJ73" t="s">
        <v>186</v>
      </c>
      <c r="DK73" t="s">
        <v>298</v>
      </c>
      <c r="DL73" t="s">
        <v>298</v>
      </c>
      <c r="DM73" t="s">
        <v>187</v>
      </c>
      <c r="DN73" t="s">
        <v>304</v>
      </c>
      <c r="DO73" t="s">
        <v>305</v>
      </c>
      <c r="DP73" t="s">
        <v>306</v>
      </c>
      <c r="DQ73" t="s">
        <v>306</v>
      </c>
      <c r="DR73" t="s">
        <v>306</v>
      </c>
      <c r="DS73">
        <v>63</v>
      </c>
      <c r="DT73">
        <v>358</v>
      </c>
      <c r="DU73">
        <v>1113</v>
      </c>
      <c r="DV73">
        <v>2829</v>
      </c>
      <c r="DW73">
        <v>3</v>
      </c>
      <c r="DX73">
        <v>235</v>
      </c>
      <c r="DY73">
        <v>0</v>
      </c>
      <c r="DZ73">
        <v>1</v>
      </c>
      <c r="EA73">
        <v>72</v>
      </c>
      <c r="EB73">
        <v>75</v>
      </c>
      <c r="EC73">
        <v>76</v>
      </c>
      <c r="ED73">
        <v>95</v>
      </c>
      <c r="EE73">
        <v>4</v>
      </c>
      <c r="EF73">
        <v>0</v>
      </c>
      <c r="EG73">
        <v>0</v>
      </c>
      <c r="EH73">
        <v>0</v>
      </c>
      <c r="EI73" t="s">
        <v>189</v>
      </c>
      <c r="EJ73">
        <v>4284359</v>
      </c>
      <c r="EK73">
        <v>4298359</v>
      </c>
      <c r="EL73" t="s">
        <v>299</v>
      </c>
      <c r="EM73" t="str">
        <f>VLOOKUP(EL73,'Econ_Level_ Clean'!$A$1:$B$41,2,FALSE)</f>
        <v>SALARIES AND WAGES</v>
      </c>
    </row>
    <row r="74" spans="1:143" x14ac:dyDescent="0.25">
      <c r="A74" t="s">
        <v>142</v>
      </c>
      <c r="B74" t="s">
        <v>143</v>
      </c>
      <c r="C74" t="s">
        <v>144</v>
      </c>
      <c r="D74" t="s">
        <v>145</v>
      </c>
      <c r="E74" t="s">
        <v>146</v>
      </c>
      <c r="F74" t="s">
        <v>147</v>
      </c>
      <c r="G74" t="s">
        <v>191</v>
      </c>
      <c r="H74" t="s">
        <v>191</v>
      </c>
      <c r="R74">
        <v>32858359</v>
      </c>
      <c r="S74" t="s">
        <v>191</v>
      </c>
      <c r="T74" t="s">
        <v>150</v>
      </c>
      <c r="U74" t="s">
        <v>151</v>
      </c>
      <c r="V74">
        <v>0</v>
      </c>
      <c r="W74">
        <v>0</v>
      </c>
      <c r="X74">
        <v>0</v>
      </c>
      <c r="Y74">
        <v>0</v>
      </c>
      <c r="Z74">
        <v>0</v>
      </c>
      <c r="AA74">
        <v>38000</v>
      </c>
      <c r="AB74">
        <v>0</v>
      </c>
      <c r="AC74" s="9">
        <v>0</v>
      </c>
      <c r="AD74">
        <v>38000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 t="s">
        <v>152</v>
      </c>
      <c r="AR74" t="s">
        <v>153</v>
      </c>
      <c r="AS74" t="s">
        <v>154</v>
      </c>
      <c r="AT74" t="s">
        <v>192</v>
      </c>
      <c r="AX74">
        <v>17359</v>
      </c>
      <c r="AZ74" t="s">
        <v>159</v>
      </c>
      <c r="BA74" t="s">
        <v>160</v>
      </c>
      <c r="BB74" t="s">
        <v>200</v>
      </c>
      <c r="BC74" t="s">
        <v>201</v>
      </c>
      <c r="BI74">
        <v>341359</v>
      </c>
      <c r="BJ74" t="s">
        <v>201</v>
      </c>
      <c r="BK74" t="s">
        <v>163</v>
      </c>
      <c r="BL74" t="s">
        <v>193</v>
      </c>
      <c r="BM74" t="s">
        <v>194</v>
      </c>
      <c r="BN74" t="s">
        <v>195</v>
      </c>
      <c r="BO74">
        <v>30015359</v>
      </c>
      <c r="BP74" t="s">
        <v>195</v>
      </c>
      <c r="BQ74" t="s">
        <v>168</v>
      </c>
      <c r="BR74" t="s">
        <v>168</v>
      </c>
      <c r="BX74">
        <v>235359</v>
      </c>
      <c r="BY74" t="s">
        <v>168</v>
      </c>
      <c r="BZ74" t="s">
        <v>169</v>
      </c>
      <c r="CA74" t="s">
        <v>169</v>
      </c>
      <c r="CF74">
        <v>4359</v>
      </c>
      <c r="CG74" t="s">
        <v>169</v>
      </c>
      <c r="CH74" t="s">
        <v>170</v>
      </c>
      <c r="CI74" t="s">
        <v>170</v>
      </c>
      <c r="CJ74" t="s">
        <v>298</v>
      </c>
      <c r="CK74" t="s">
        <v>299</v>
      </c>
      <c r="CL74" t="s">
        <v>300</v>
      </c>
      <c r="CM74" t="s">
        <v>301</v>
      </c>
      <c r="CN74" t="s">
        <v>314</v>
      </c>
      <c r="CO74" t="s">
        <v>315</v>
      </c>
      <c r="CP74">
        <v>4164359</v>
      </c>
      <c r="CQ74" t="s">
        <v>315</v>
      </c>
      <c r="CR74" t="s">
        <v>174</v>
      </c>
      <c r="CS74" t="s">
        <v>175</v>
      </c>
      <c r="CT74" t="s">
        <v>176</v>
      </c>
      <c r="CU74" t="s">
        <v>176</v>
      </c>
      <c r="CV74" t="s">
        <v>177</v>
      </c>
      <c r="CX74">
        <v>95359</v>
      </c>
      <c r="CY74" t="s">
        <v>177</v>
      </c>
      <c r="CZ74" t="s">
        <v>178</v>
      </c>
      <c r="DA74" t="s">
        <v>197</v>
      </c>
      <c r="DB74" t="s">
        <v>198</v>
      </c>
      <c r="DC74">
        <v>73000000</v>
      </c>
      <c r="DD74">
        <v>74000000</v>
      </c>
      <c r="DE74" t="s">
        <v>181</v>
      </c>
      <c r="DF74" t="s">
        <v>182</v>
      </c>
      <c r="DG74" t="s">
        <v>183</v>
      </c>
      <c r="DH74" t="s">
        <v>184</v>
      </c>
      <c r="DI74" t="s">
        <v>185</v>
      </c>
      <c r="DJ74" t="s">
        <v>186</v>
      </c>
      <c r="DK74" t="s">
        <v>298</v>
      </c>
      <c r="DL74" t="s">
        <v>298</v>
      </c>
      <c r="DM74" t="s">
        <v>187</v>
      </c>
      <c r="DN74" t="s">
        <v>304</v>
      </c>
      <c r="DO74" t="s">
        <v>305</v>
      </c>
      <c r="DP74" t="s">
        <v>306</v>
      </c>
      <c r="DQ74" t="s">
        <v>306</v>
      </c>
      <c r="DR74" t="s">
        <v>306</v>
      </c>
      <c r="DS74">
        <v>63</v>
      </c>
      <c r="DT74">
        <v>358</v>
      </c>
      <c r="DU74">
        <v>1113</v>
      </c>
      <c r="DV74">
        <v>2829</v>
      </c>
      <c r="DW74">
        <v>3</v>
      </c>
      <c r="DX74">
        <v>235</v>
      </c>
      <c r="DY74">
        <v>0</v>
      </c>
      <c r="DZ74">
        <v>1</v>
      </c>
      <c r="EA74">
        <v>72</v>
      </c>
      <c r="EB74">
        <v>75</v>
      </c>
      <c r="EC74">
        <v>76</v>
      </c>
      <c r="ED74">
        <v>95</v>
      </c>
      <c r="EE74">
        <v>4</v>
      </c>
      <c r="EF74">
        <v>0</v>
      </c>
      <c r="EG74">
        <v>0</v>
      </c>
      <c r="EH74">
        <v>0</v>
      </c>
      <c r="EI74" t="s">
        <v>189</v>
      </c>
      <c r="EJ74">
        <v>4284359</v>
      </c>
      <c r="EK74">
        <v>4298359</v>
      </c>
      <c r="EL74" t="s">
        <v>299</v>
      </c>
      <c r="EM74" t="str">
        <f>VLOOKUP(EL74,'Econ_Level_ Clean'!$A$1:$B$41,2,FALSE)</f>
        <v>SALARIES AND WAGES</v>
      </c>
    </row>
    <row r="75" spans="1:143" x14ac:dyDescent="0.25">
      <c r="A75" t="s">
        <v>142</v>
      </c>
      <c r="B75" t="s">
        <v>143</v>
      </c>
      <c r="C75" t="s">
        <v>144</v>
      </c>
      <c r="D75" t="s">
        <v>145</v>
      </c>
      <c r="E75" t="s">
        <v>146</v>
      </c>
      <c r="F75" t="s">
        <v>147</v>
      </c>
      <c r="G75" t="s">
        <v>191</v>
      </c>
      <c r="H75" t="s">
        <v>191</v>
      </c>
      <c r="R75">
        <v>32858359</v>
      </c>
      <c r="S75" t="s">
        <v>191</v>
      </c>
      <c r="T75" t="s">
        <v>150</v>
      </c>
      <c r="U75" t="s">
        <v>151</v>
      </c>
      <c r="V75">
        <v>192632.31</v>
      </c>
      <c r="W75">
        <v>0</v>
      </c>
      <c r="X75">
        <v>0</v>
      </c>
      <c r="Y75">
        <v>0</v>
      </c>
      <c r="Z75">
        <v>0</v>
      </c>
      <c r="AA75">
        <v>1160000</v>
      </c>
      <c r="AB75">
        <v>0</v>
      </c>
      <c r="AC75" s="9">
        <v>192632.31</v>
      </c>
      <c r="AD75">
        <v>967367.69</v>
      </c>
      <c r="AE75">
        <v>192632.31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 t="s">
        <v>152</v>
      </c>
      <c r="AR75" t="s">
        <v>153</v>
      </c>
      <c r="AS75" t="s">
        <v>154</v>
      </c>
      <c r="AT75" t="s">
        <v>192</v>
      </c>
      <c r="AX75">
        <v>17359</v>
      </c>
      <c r="AZ75" t="s">
        <v>159</v>
      </c>
      <c r="BA75" t="s">
        <v>160</v>
      </c>
      <c r="BB75" t="s">
        <v>200</v>
      </c>
      <c r="BC75" t="s">
        <v>201</v>
      </c>
      <c r="BI75">
        <v>341359</v>
      </c>
      <c r="BJ75" t="s">
        <v>201</v>
      </c>
      <c r="BK75" t="s">
        <v>163</v>
      </c>
      <c r="BL75" t="s">
        <v>193</v>
      </c>
      <c r="BM75" t="s">
        <v>194</v>
      </c>
      <c r="BN75" t="s">
        <v>195</v>
      </c>
      <c r="BO75">
        <v>30015359</v>
      </c>
      <c r="BP75" t="s">
        <v>195</v>
      </c>
      <c r="BQ75" t="s">
        <v>168</v>
      </c>
      <c r="BR75" t="s">
        <v>168</v>
      </c>
      <c r="BX75">
        <v>235359</v>
      </c>
      <c r="BY75" t="s">
        <v>168</v>
      </c>
      <c r="BZ75" t="s">
        <v>169</v>
      </c>
      <c r="CA75" t="s">
        <v>169</v>
      </c>
      <c r="CF75">
        <v>4359</v>
      </c>
      <c r="CG75" t="s">
        <v>169</v>
      </c>
      <c r="CH75" t="s">
        <v>170</v>
      </c>
      <c r="CI75" t="s">
        <v>170</v>
      </c>
      <c r="CJ75" t="s">
        <v>298</v>
      </c>
      <c r="CK75" t="s">
        <v>316</v>
      </c>
      <c r="CL75" t="s">
        <v>317</v>
      </c>
      <c r="CM75" t="s">
        <v>318</v>
      </c>
      <c r="CN75" t="s">
        <v>319</v>
      </c>
      <c r="CO75" t="s">
        <v>320</v>
      </c>
      <c r="CP75">
        <v>4145359</v>
      </c>
      <c r="CQ75" t="s">
        <v>320</v>
      </c>
      <c r="CR75" t="s">
        <v>174</v>
      </c>
      <c r="CS75" t="s">
        <v>175</v>
      </c>
      <c r="CT75" t="s">
        <v>176</v>
      </c>
      <c r="CU75" t="s">
        <v>176</v>
      </c>
      <c r="CV75" t="s">
        <v>177</v>
      </c>
      <c r="CX75">
        <v>95359</v>
      </c>
      <c r="CY75" t="s">
        <v>177</v>
      </c>
      <c r="CZ75" t="s">
        <v>178</v>
      </c>
      <c r="DA75" t="s">
        <v>197</v>
      </c>
      <c r="DB75" t="s">
        <v>198</v>
      </c>
      <c r="DC75">
        <v>73000000</v>
      </c>
      <c r="DD75">
        <v>74000000</v>
      </c>
      <c r="DE75" t="s">
        <v>181</v>
      </c>
      <c r="DF75" t="s">
        <v>182</v>
      </c>
      <c r="DG75" t="s">
        <v>183</v>
      </c>
      <c r="DH75" t="s">
        <v>184</v>
      </c>
      <c r="DI75" t="s">
        <v>185</v>
      </c>
      <c r="DJ75" t="s">
        <v>186</v>
      </c>
      <c r="DK75" t="s">
        <v>298</v>
      </c>
      <c r="DL75" t="s">
        <v>298</v>
      </c>
      <c r="DM75" t="s">
        <v>187</v>
      </c>
      <c r="DN75" t="s">
        <v>304</v>
      </c>
      <c r="DO75" t="s">
        <v>321</v>
      </c>
      <c r="DP75" t="s">
        <v>322</v>
      </c>
      <c r="DQ75" t="s">
        <v>322</v>
      </c>
      <c r="DR75" t="s">
        <v>322</v>
      </c>
      <c r="DS75">
        <v>63</v>
      </c>
      <c r="DT75">
        <v>359</v>
      </c>
      <c r="DU75">
        <v>1111</v>
      </c>
      <c r="DV75">
        <v>2826</v>
      </c>
      <c r="DW75">
        <v>3</v>
      </c>
      <c r="DX75">
        <v>235</v>
      </c>
      <c r="DY75">
        <v>0</v>
      </c>
      <c r="DZ75">
        <v>1</v>
      </c>
      <c r="EA75">
        <v>72</v>
      </c>
      <c r="EB75">
        <v>75</v>
      </c>
      <c r="EC75">
        <v>76</v>
      </c>
      <c r="ED75">
        <v>95</v>
      </c>
      <c r="EE75">
        <v>4</v>
      </c>
      <c r="EF75">
        <v>0</v>
      </c>
      <c r="EG75">
        <v>0</v>
      </c>
      <c r="EH75">
        <v>0</v>
      </c>
      <c r="EI75" t="s">
        <v>189</v>
      </c>
      <c r="EJ75">
        <v>4284359</v>
      </c>
      <c r="EK75">
        <v>4298359</v>
      </c>
      <c r="EL75" t="s">
        <v>316</v>
      </c>
      <c r="EM75" t="str">
        <f>VLOOKUP(EL75,'Econ_Level_ Clean'!$A$1:$B$41,2,FALSE)</f>
        <v>OTHER PAYMENT</v>
      </c>
    </row>
    <row r="76" spans="1:143" x14ac:dyDescent="0.25">
      <c r="A76" t="s">
        <v>142</v>
      </c>
      <c r="B76" t="s">
        <v>143</v>
      </c>
      <c r="C76" t="s">
        <v>144</v>
      </c>
      <c r="D76" t="s">
        <v>145</v>
      </c>
      <c r="E76" t="s">
        <v>146</v>
      </c>
      <c r="F76" t="s">
        <v>147</v>
      </c>
      <c r="G76" t="s">
        <v>191</v>
      </c>
      <c r="H76" t="s">
        <v>191</v>
      </c>
      <c r="R76">
        <v>32858359</v>
      </c>
      <c r="S76" t="s">
        <v>191</v>
      </c>
      <c r="T76" t="s">
        <v>150</v>
      </c>
      <c r="U76" t="s">
        <v>151</v>
      </c>
      <c r="V76">
        <v>81585.75</v>
      </c>
      <c r="W76">
        <v>0</v>
      </c>
      <c r="X76">
        <v>0</v>
      </c>
      <c r="Y76">
        <v>0</v>
      </c>
      <c r="Z76">
        <v>0</v>
      </c>
      <c r="AA76">
        <v>2000000</v>
      </c>
      <c r="AB76">
        <v>0</v>
      </c>
      <c r="AC76" s="9">
        <v>81585.75</v>
      </c>
      <c r="AD76">
        <v>1918414.25</v>
      </c>
      <c r="AE76">
        <v>81585.75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 t="s">
        <v>152</v>
      </c>
      <c r="AR76" t="s">
        <v>153</v>
      </c>
      <c r="AS76" t="s">
        <v>154</v>
      </c>
      <c r="AT76" t="s">
        <v>192</v>
      </c>
      <c r="AX76">
        <v>17359</v>
      </c>
      <c r="AZ76" t="s">
        <v>159</v>
      </c>
      <c r="BA76" t="s">
        <v>160</v>
      </c>
      <c r="BB76" t="s">
        <v>161</v>
      </c>
      <c r="BC76" t="s">
        <v>162</v>
      </c>
      <c r="BD76" t="s">
        <v>163</v>
      </c>
      <c r="BE76" t="s">
        <v>164</v>
      </c>
      <c r="BF76" t="s">
        <v>164</v>
      </c>
      <c r="BI76">
        <v>583359</v>
      </c>
      <c r="BJ76" t="s">
        <v>164</v>
      </c>
      <c r="BK76" t="s">
        <v>163</v>
      </c>
      <c r="BL76" t="s">
        <v>193</v>
      </c>
      <c r="BM76" t="s">
        <v>194</v>
      </c>
      <c r="BN76" t="s">
        <v>195</v>
      </c>
      <c r="BO76">
        <v>30015359</v>
      </c>
      <c r="BP76" t="s">
        <v>195</v>
      </c>
      <c r="BQ76" t="s">
        <v>168</v>
      </c>
      <c r="BR76" t="s">
        <v>168</v>
      </c>
      <c r="BX76">
        <v>235359</v>
      </c>
      <c r="BY76" t="s">
        <v>168</v>
      </c>
      <c r="BZ76" t="s">
        <v>169</v>
      </c>
      <c r="CA76" t="s">
        <v>169</v>
      </c>
      <c r="CF76">
        <v>4359</v>
      </c>
      <c r="CG76" t="s">
        <v>169</v>
      </c>
      <c r="CH76" t="s">
        <v>170</v>
      </c>
      <c r="CI76" t="s">
        <v>170</v>
      </c>
      <c r="CJ76" t="s">
        <v>298</v>
      </c>
      <c r="CK76" t="s">
        <v>316</v>
      </c>
      <c r="CL76" t="s">
        <v>317</v>
      </c>
      <c r="CM76" t="s">
        <v>318</v>
      </c>
      <c r="CN76" t="s">
        <v>319</v>
      </c>
      <c r="CO76" t="s">
        <v>320</v>
      </c>
      <c r="CP76">
        <v>4145359</v>
      </c>
      <c r="CQ76" t="s">
        <v>320</v>
      </c>
      <c r="CR76" t="s">
        <v>174</v>
      </c>
      <c r="CS76" t="s">
        <v>175</v>
      </c>
      <c r="CT76" t="s">
        <v>176</v>
      </c>
      <c r="CU76" t="s">
        <v>176</v>
      </c>
      <c r="CV76" t="s">
        <v>177</v>
      </c>
      <c r="CX76">
        <v>95359</v>
      </c>
      <c r="CY76" t="s">
        <v>177</v>
      </c>
      <c r="CZ76" t="s">
        <v>178</v>
      </c>
      <c r="DA76" t="s">
        <v>197</v>
      </c>
      <c r="DB76" t="s">
        <v>198</v>
      </c>
      <c r="DC76">
        <v>73000000</v>
      </c>
      <c r="DD76">
        <v>74000000</v>
      </c>
      <c r="DE76" t="s">
        <v>181</v>
      </c>
      <c r="DF76" t="s">
        <v>182</v>
      </c>
      <c r="DG76" t="s">
        <v>183</v>
      </c>
      <c r="DH76" t="s">
        <v>184</v>
      </c>
      <c r="DI76" t="s">
        <v>185</v>
      </c>
      <c r="DJ76" t="s">
        <v>186</v>
      </c>
      <c r="DK76" t="s">
        <v>298</v>
      </c>
      <c r="DL76" t="s">
        <v>298</v>
      </c>
      <c r="DM76" t="s">
        <v>187</v>
      </c>
      <c r="DN76" t="s">
        <v>304</v>
      </c>
      <c r="DO76" t="s">
        <v>321</v>
      </c>
      <c r="DP76" t="s">
        <v>322</v>
      </c>
      <c r="DQ76" t="s">
        <v>322</v>
      </c>
      <c r="DR76" t="s">
        <v>322</v>
      </c>
      <c r="DS76">
        <v>63</v>
      </c>
      <c r="DT76">
        <v>359</v>
      </c>
      <c r="DU76">
        <v>1111</v>
      </c>
      <c r="DV76">
        <v>2826</v>
      </c>
      <c r="DW76">
        <v>3</v>
      </c>
      <c r="DX76">
        <v>235</v>
      </c>
      <c r="DY76">
        <v>0</v>
      </c>
      <c r="DZ76">
        <v>1</v>
      </c>
      <c r="EA76">
        <v>72</v>
      </c>
      <c r="EB76">
        <v>75</v>
      </c>
      <c r="EC76">
        <v>76</v>
      </c>
      <c r="ED76">
        <v>95</v>
      </c>
      <c r="EE76">
        <v>4</v>
      </c>
      <c r="EF76">
        <v>0</v>
      </c>
      <c r="EG76">
        <v>0</v>
      </c>
      <c r="EH76">
        <v>0</v>
      </c>
      <c r="EI76" t="s">
        <v>189</v>
      </c>
      <c r="EJ76">
        <v>4284359</v>
      </c>
      <c r="EK76">
        <v>4298359</v>
      </c>
      <c r="EL76" t="s">
        <v>316</v>
      </c>
      <c r="EM76" t="str">
        <f>VLOOKUP(EL76,'Econ_Level_ Clean'!$A$1:$B$41,2,FALSE)</f>
        <v>OTHER PAYMENT</v>
      </c>
    </row>
    <row r="77" spans="1:143" x14ac:dyDescent="0.25">
      <c r="A77" t="s">
        <v>142</v>
      </c>
      <c r="B77" t="s">
        <v>143</v>
      </c>
      <c r="C77" t="s">
        <v>144</v>
      </c>
      <c r="D77" t="s">
        <v>145</v>
      </c>
      <c r="E77" t="s">
        <v>146</v>
      </c>
      <c r="F77" t="s">
        <v>147</v>
      </c>
      <c r="G77" t="s">
        <v>191</v>
      </c>
      <c r="H77" t="s">
        <v>191</v>
      </c>
      <c r="R77">
        <v>32858359</v>
      </c>
      <c r="S77" t="s">
        <v>191</v>
      </c>
      <c r="T77" t="s">
        <v>150</v>
      </c>
      <c r="U77" t="s">
        <v>151</v>
      </c>
      <c r="V77">
        <v>26127.33</v>
      </c>
      <c r="W77">
        <v>0</v>
      </c>
      <c r="X77">
        <v>0</v>
      </c>
      <c r="Y77">
        <v>0</v>
      </c>
      <c r="Z77">
        <v>0</v>
      </c>
      <c r="AA77">
        <v>610000</v>
      </c>
      <c r="AB77">
        <v>0</v>
      </c>
      <c r="AC77" s="9">
        <v>26127.33</v>
      </c>
      <c r="AD77">
        <v>583872.67000000004</v>
      </c>
      <c r="AE77">
        <v>26127.33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 t="s">
        <v>152</v>
      </c>
      <c r="AR77" t="s">
        <v>153</v>
      </c>
      <c r="AS77" t="s">
        <v>154</v>
      </c>
      <c r="AT77" t="s">
        <v>192</v>
      </c>
      <c r="AX77">
        <v>17359</v>
      </c>
      <c r="AZ77" t="s">
        <v>159</v>
      </c>
      <c r="BA77" t="s">
        <v>160</v>
      </c>
      <c r="BB77" t="s">
        <v>161</v>
      </c>
      <c r="BC77" t="s">
        <v>162</v>
      </c>
      <c r="BD77" t="s">
        <v>163</v>
      </c>
      <c r="BE77" t="s">
        <v>164</v>
      </c>
      <c r="BF77" t="s">
        <v>164</v>
      </c>
      <c r="BI77">
        <v>583359</v>
      </c>
      <c r="BJ77" t="s">
        <v>164</v>
      </c>
      <c r="BK77" t="s">
        <v>163</v>
      </c>
      <c r="BL77" t="s">
        <v>193</v>
      </c>
      <c r="BM77" t="s">
        <v>194</v>
      </c>
      <c r="BN77" t="s">
        <v>195</v>
      </c>
      <c r="BO77">
        <v>30015359</v>
      </c>
      <c r="BP77" t="s">
        <v>195</v>
      </c>
      <c r="BQ77" t="s">
        <v>168</v>
      </c>
      <c r="BR77" t="s">
        <v>168</v>
      </c>
      <c r="BX77">
        <v>235359</v>
      </c>
      <c r="BY77" t="s">
        <v>168</v>
      </c>
      <c r="BZ77" t="s">
        <v>169</v>
      </c>
      <c r="CA77" t="s">
        <v>169</v>
      </c>
      <c r="CF77">
        <v>4359</v>
      </c>
      <c r="CG77" t="s">
        <v>169</v>
      </c>
      <c r="CH77" t="s">
        <v>170</v>
      </c>
      <c r="CI77" t="s">
        <v>170</v>
      </c>
      <c r="CJ77" t="s">
        <v>298</v>
      </c>
      <c r="CK77" t="s">
        <v>316</v>
      </c>
      <c r="CL77" t="s">
        <v>317</v>
      </c>
      <c r="CM77" t="s">
        <v>318</v>
      </c>
      <c r="CN77" t="s">
        <v>319</v>
      </c>
      <c r="CO77" t="s">
        <v>323</v>
      </c>
      <c r="CP77">
        <v>4143359</v>
      </c>
      <c r="CQ77" t="s">
        <v>323</v>
      </c>
      <c r="CR77" t="s">
        <v>174</v>
      </c>
      <c r="CS77" t="s">
        <v>175</v>
      </c>
      <c r="CT77" t="s">
        <v>176</v>
      </c>
      <c r="CU77" t="s">
        <v>176</v>
      </c>
      <c r="CV77" t="s">
        <v>177</v>
      </c>
      <c r="CX77">
        <v>95359</v>
      </c>
      <c r="CY77" t="s">
        <v>177</v>
      </c>
      <c r="CZ77" t="s">
        <v>178</v>
      </c>
      <c r="DA77" t="s">
        <v>197</v>
      </c>
      <c r="DB77" t="s">
        <v>198</v>
      </c>
      <c r="DC77">
        <v>73000000</v>
      </c>
      <c r="DD77">
        <v>74000000</v>
      </c>
      <c r="DE77" t="s">
        <v>181</v>
      </c>
      <c r="DF77" t="s">
        <v>182</v>
      </c>
      <c r="DG77" t="s">
        <v>183</v>
      </c>
      <c r="DH77" t="s">
        <v>184</v>
      </c>
      <c r="DI77" t="s">
        <v>185</v>
      </c>
      <c r="DJ77" t="s">
        <v>186</v>
      </c>
      <c r="DK77" t="s">
        <v>298</v>
      </c>
      <c r="DL77" t="s">
        <v>298</v>
      </c>
      <c r="DM77" t="s">
        <v>187</v>
      </c>
      <c r="DN77" t="s">
        <v>304</v>
      </c>
      <c r="DO77" t="s">
        <v>321</v>
      </c>
      <c r="DP77" t="s">
        <v>322</v>
      </c>
      <c r="DQ77" t="s">
        <v>322</v>
      </c>
      <c r="DR77" t="s">
        <v>322</v>
      </c>
      <c r="DS77">
        <v>63</v>
      </c>
      <c r="DT77">
        <v>359</v>
      </c>
      <c r="DU77">
        <v>1111</v>
      </c>
      <c r="DV77">
        <v>2826</v>
      </c>
      <c r="DW77">
        <v>3</v>
      </c>
      <c r="DX77">
        <v>235</v>
      </c>
      <c r="DY77">
        <v>0</v>
      </c>
      <c r="DZ77">
        <v>1</v>
      </c>
      <c r="EA77">
        <v>72</v>
      </c>
      <c r="EB77">
        <v>75</v>
      </c>
      <c r="EC77">
        <v>76</v>
      </c>
      <c r="ED77">
        <v>95</v>
      </c>
      <c r="EE77">
        <v>4</v>
      </c>
      <c r="EF77">
        <v>0</v>
      </c>
      <c r="EG77">
        <v>0</v>
      </c>
      <c r="EH77">
        <v>0</v>
      </c>
      <c r="EI77" t="s">
        <v>189</v>
      </c>
      <c r="EJ77">
        <v>4284359</v>
      </c>
      <c r="EK77">
        <v>4298359</v>
      </c>
      <c r="EL77" t="s">
        <v>316</v>
      </c>
      <c r="EM77" t="str">
        <f>VLOOKUP(EL77,'Econ_Level_ Clean'!$A$1:$B$41,2,FALSE)</f>
        <v>OTHER PAYMENT</v>
      </c>
    </row>
    <row r="78" spans="1:143" x14ac:dyDescent="0.25">
      <c r="A78" t="s">
        <v>142</v>
      </c>
      <c r="B78" t="s">
        <v>143</v>
      </c>
      <c r="C78" t="s">
        <v>144</v>
      </c>
      <c r="D78" t="s">
        <v>145</v>
      </c>
      <c r="E78" t="s">
        <v>146</v>
      </c>
      <c r="F78" t="s">
        <v>147</v>
      </c>
      <c r="G78" t="s">
        <v>191</v>
      </c>
      <c r="H78" t="s">
        <v>191</v>
      </c>
      <c r="R78">
        <v>32858359</v>
      </c>
      <c r="S78" t="s">
        <v>191</v>
      </c>
      <c r="T78" t="s">
        <v>150</v>
      </c>
      <c r="U78" t="s">
        <v>151</v>
      </c>
      <c r="V78">
        <v>128340</v>
      </c>
      <c r="W78">
        <v>0</v>
      </c>
      <c r="X78">
        <v>0</v>
      </c>
      <c r="Y78">
        <v>0</v>
      </c>
      <c r="Z78">
        <v>0</v>
      </c>
      <c r="AA78">
        <v>233000</v>
      </c>
      <c r="AB78">
        <v>0</v>
      </c>
      <c r="AC78" s="9">
        <v>128340</v>
      </c>
      <c r="AD78">
        <v>104660</v>
      </c>
      <c r="AE78">
        <v>128340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 t="s">
        <v>152</v>
      </c>
      <c r="AR78" t="s">
        <v>153</v>
      </c>
      <c r="AS78" t="s">
        <v>154</v>
      </c>
      <c r="AT78" t="s">
        <v>192</v>
      </c>
      <c r="AX78">
        <v>17359</v>
      </c>
      <c r="AZ78" t="s">
        <v>159</v>
      </c>
      <c r="BA78" t="s">
        <v>160</v>
      </c>
      <c r="BB78" t="s">
        <v>200</v>
      </c>
      <c r="BC78" t="s">
        <v>201</v>
      </c>
      <c r="BI78">
        <v>341359</v>
      </c>
      <c r="BJ78" t="s">
        <v>201</v>
      </c>
      <c r="BK78" t="s">
        <v>163</v>
      </c>
      <c r="BL78" t="s">
        <v>193</v>
      </c>
      <c r="BM78" t="s">
        <v>194</v>
      </c>
      <c r="BN78" t="s">
        <v>195</v>
      </c>
      <c r="BO78">
        <v>30015359</v>
      </c>
      <c r="BP78" t="s">
        <v>195</v>
      </c>
      <c r="BQ78" t="s">
        <v>168</v>
      </c>
      <c r="BR78" t="s">
        <v>168</v>
      </c>
      <c r="BX78">
        <v>235359</v>
      </c>
      <c r="BY78" t="s">
        <v>168</v>
      </c>
      <c r="BZ78" t="s">
        <v>169</v>
      </c>
      <c r="CA78" t="s">
        <v>169</v>
      </c>
      <c r="CF78">
        <v>4359</v>
      </c>
      <c r="CG78" t="s">
        <v>169</v>
      </c>
      <c r="CH78" t="s">
        <v>170</v>
      </c>
      <c r="CI78" t="s">
        <v>170</v>
      </c>
      <c r="CJ78" t="s">
        <v>298</v>
      </c>
      <c r="CK78" t="s">
        <v>316</v>
      </c>
      <c r="CL78" t="s">
        <v>317</v>
      </c>
      <c r="CM78" t="s">
        <v>318</v>
      </c>
      <c r="CN78" t="s">
        <v>319</v>
      </c>
      <c r="CO78" t="s">
        <v>323</v>
      </c>
      <c r="CP78">
        <v>4143359</v>
      </c>
      <c r="CQ78" t="s">
        <v>323</v>
      </c>
      <c r="CR78" t="s">
        <v>174</v>
      </c>
      <c r="CS78" t="s">
        <v>175</v>
      </c>
      <c r="CT78" t="s">
        <v>176</v>
      </c>
      <c r="CU78" t="s">
        <v>176</v>
      </c>
      <c r="CV78" t="s">
        <v>177</v>
      </c>
      <c r="CX78">
        <v>95359</v>
      </c>
      <c r="CY78" t="s">
        <v>177</v>
      </c>
      <c r="CZ78" t="s">
        <v>178</v>
      </c>
      <c r="DA78" t="s">
        <v>197</v>
      </c>
      <c r="DB78" t="s">
        <v>198</v>
      </c>
      <c r="DC78">
        <v>73000000</v>
      </c>
      <c r="DD78">
        <v>74000000</v>
      </c>
      <c r="DE78" t="s">
        <v>181</v>
      </c>
      <c r="DF78" t="s">
        <v>182</v>
      </c>
      <c r="DG78" t="s">
        <v>183</v>
      </c>
      <c r="DH78" t="s">
        <v>184</v>
      </c>
      <c r="DI78" t="s">
        <v>185</v>
      </c>
      <c r="DJ78" t="s">
        <v>186</v>
      </c>
      <c r="DK78" t="s">
        <v>298</v>
      </c>
      <c r="DL78" t="s">
        <v>298</v>
      </c>
      <c r="DM78" t="s">
        <v>187</v>
      </c>
      <c r="DN78" t="s">
        <v>304</v>
      </c>
      <c r="DO78" t="s">
        <v>321</v>
      </c>
      <c r="DP78" t="s">
        <v>322</v>
      </c>
      <c r="DQ78" t="s">
        <v>322</v>
      </c>
      <c r="DR78" t="s">
        <v>322</v>
      </c>
      <c r="DS78">
        <v>63</v>
      </c>
      <c r="DT78">
        <v>359</v>
      </c>
      <c r="DU78">
        <v>1111</v>
      </c>
      <c r="DV78">
        <v>2826</v>
      </c>
      <c r="DW78">
        <v>3</v>
      </c>
      <c r="DX78">
        <v>235</v>
      </c>
      <c r="DY78">
        <v>0</v>
      </c>
      <c r="DZ78">
        <v>1</v>
      </c>
      <c r="EA78">
        <v>72</v>
      </c>
      <c r="EB78">
        <v>75</v>
      </c>
      <c r="EC78">
        <v>76</v>
      </c>
      <c r="ED78">
        <v>95</v>
      </c>
      <c r="EE78">
        <v>4</v>
      </c>
      <c r="EF78">
        <v>0</v>
      </c>
      <c r="EG78">
        <v>0</v>
      </c>
      <c r="EH78">
        <v>0</v>
      </c>
      <c r="EI78" t="s">
        <v>189</v>
      </c>
      <c r="EJ78">
        <v>4284359</v>
      </c>
      <c r="EK78">
        <v>4298359</v>
      </c>
      <c r="EL78" t="s">
        <v>316</v>
      </c>
      <c r="EM78" t="str">
        <f>VLOOKUP(EL78,'Econ_Level_ Clean'!$A$1:$B$41,2,FALSE)</f>
        <v>OTHER PAYMENT</v>
      </c>
    </row>
    <row r="79" spans="1:143" x14ac:dyDescent="0.25">
      <c r="A79" t="s">
        <v>142</v>
      </c>
      <c r="B79" t="s">
        <v>143</v>
      </c>
      <c r="C79" t="s">
        <v>144</v>
      </c>
      <c r="D79" t="s">
        <v>145</v>
      </c>
      <c r="E79" t="s">
        <v>146</v>
      </c>
      <c r="F79" t="s">
        <v>147</v>
      </c>
      <c r="G79" t="s">
        <v>191</v>
      </c>
      <c r="H79" t="s">
        <v>191</v>
      </c>
      <c r="R79">
        <v>32858359</v>
      </c>
      <c r="S79" t="s">
        <v>191</v>
      </c>
      <c r="T79" t="s">
        <v>150</v>
      </c>
      <c r="U79" t="s">
        <v>151</v>
      </c>
      <c r="V79">
        <v>129.76</v>
      </c>
      <c r="W79">
        <v>0</v>
      </c>
      <c r="X79">
        <v>0</v>
      </c>
      <c r="Y79">
        <v>0</v>
      </c>
      <c r="Z79">
        <v>0</v>
      </c>
      <c r="AA79">
        <v>2000</v>
      </c>
      <c r="AB79">
        <v>0</v>
      </c>
      <c r="AC79" s="9">
        <v>129.76</v>
      </c>
      <c r="AD79">
        <v>1870.24</v>
      </c>
      <c r="AE79">
        <v>129.76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 t="s">
        <v>152</v>
      </c>
      <c r="AR79" t="s">
        <v>153</v>
      </c>
      <c r="AS79" t="s">
        <v>154</v>
      </c>
      <c r="AT79" t="s">
        <v>192</v>
      </c>
      <c r="AX79">
        <v>17359</v>
      </c>
      <c r="AZ79" t="s">
        <v>159</v>
      </c>
      <c r="BA79" t="s">
        <v>160</v>
      </c>
      <c r="BB79" t="s">
        <v>161</v>
      </c>
      <c r="BC79" t="s">
        <v>162</v>
      </c>
      <c r="BD79" t="s">
        <v>163</v>
      </c>
      <c r="BE79" t="s">
        <v>164</v>
      </c>
      <c r="BF79" t="s">
        <v>164</v>
      </c>
      <c r="BI79">
        <v>583359</v>
      </c>
      <c r="BJ79" t="s">
        <v>164</v>
      </c>
      <c r="BK79" t="s">
        <v>163</v>
      </c>
      <c r="BL79" t="s">
        <v>193</v>
      </c>
      <c r="BM79" t="s">
        <v>194</v>
      </c>
      <c r="BN79" t="s">
        <v>195</v>
      </c>
      <c r="BO79">
        <v>30015359</v>
      </c>
      <c r="BP79" t="s">
        <v>195</v>
      </c>
      <c r="BQ79" t="s">
        <v>168</v>
      </c>
      <c r="BR79" t="s">
        <v>168</v>
      </c>
      <c r="BX79">
        <v>235359</v>
      </c>
      <c r="BY79" t="s">
        <v>168</v>
      </c>
      <c r="BZ79" t="s">
        <v>169</v>
      </c>
      <c r="CA79" t="s">
        <v>169</v>
      </c>
      <c r="CF79">
        <v>4359</v>
      </c>
      <c r="CG79" t="s">
        <v>169</v>
      </c>
      <c r="CH79" t="s">
        <v>170</v>
      </c>
      <c r="CI79" t="s">
        <v>170</v>
      </c>
      <c r="CJ79" t="s">
        <v>298</v>
      </c>
      <c r="CK79" t="s">
        <v>316</v>
      </c>
      <c r="CL79" t="s">
        <v>317</v>
      </c>
      <c r="CM79" t="s">
        <v>318</v>
      </c>
      <c r="CN79" t="s">
        <v>319</v>
      </c>
      <c r="CO79" t="s">
        <v>324</v>
      </c>
      <c r="CP79">
        <v>4141359</v>
      </c>
      <c r="CQ79" t="s">
        <v>324</v>
      </c>
      <c r="CR79" t="s">
        <v>174</v>
      </c>
      <c r="CS79" t="s">
        <v>175</v>
      </c>
      <c r="CT79" t="s">
        <v>176</v>
      </c>
      <c r="CU79" t="s">
        <v>176</v>
      </c>
      <c r="CV79" t="s">
        <v>177</v>
      </c>
      <c r="CX79">
        <v>95359</v>
      </c>
      <c r="CY79" t="s">
        <v>177</v>
      </c>
      <c r="CZ79" t="s">
        <v>178</v>
      </c>
      <c r="DA79" t="s">
        <v>197</v>
      </c>
      <c r="DB79" t="s">
        <v>198</v>
      </c>
      <c r="DC79">
        <v>73000000</v>
      </c>
      <c r="DD79">
        <v>74000000</v>
      </c>
      <c r="DE79" t="s">
        <v>181</v>
      </c>
      <c r="DF79" t="s">
        <v>182</v>
      </c>
      <c r="DG79" t="s">
        <v>183</v>
      </c>
      <c r="DH79" t="s">
        <v>184</v>
      </c>
      <c r="DI79" t="s">
        <v>185</v>
      </c>
      <c r="DJ79" t="s">
        <v>186</v>
      </c>
      <c r="DK79" t="s">
        <v>298</v>
      </c>
      <c r="DL79" t="s">
        <v>298</v>
      </c>
      <c r="DM79" t="s">
        <v>187</v>
      </c>
      <c r="DN79" t="s">
        <v>304</v>
      </c>
      <c r="DO79" t="s">
        <v>321</v>
      </c>
      <c r="DP79" t="s">
        <v>322</v>
      </c>
      <c r="DQ79" t="s">
        <v>322</v>
      </c>
      <c r="DR79" t="s">
        <v>322</v>
      </c>
      <c r="DS79">
        <v>63</v>
      </c>
      <c r="DT79">
        <v>359</v>
      </c>
      <c r="DU79">
        <v>1111</v>
      </c>
      <c r="DV79">
        <v>2826</v>
      </c>
      <c r="DW79">
        <v>3</v>
      </c>
      <c r="DX79">
        <v>235</v>
      </c>
      <c r="DY79">
        <v>0</v>
      </c>
      <c r="DZ79">
        <v>1</v>
      </c>
      <c r="EA79">
        <v>72</v>
      </c>
      <c r="EB79">
        <v>75</v>
      </c>
      <c r="EC79">
        <v>76</v>
      </c>
      <c r="ED79">
        <v>95</v>
      </c>
      <c r="EE79">
        <v>4</v>
      </c>
      <c r="EF79">
        <v>0</v>
      </c>
      <c r="EG79">
        <v>0</v>
      </c>
      <c r="EH79">
        <v>0</v>
      </c>
      <c r="EI79" t="s">
        <v>189</v>
      </c>
      <c r="EJ79">
        <v>4284359</v>
      </c>
      <c r="EK79">
        <v>4298359</v>
      </c>
      <c r="EL79" t="s">
        <v>316</v>
      </c>
      <c r="EM79" t="str">
        <f>VLOOKUP(EL79,'Econ_Level_ Clean'!$A$1:$B$41,2,FALSE)</f>
        <v>OTHER PAYMENT</v>
      </c>
    </row>
    <row r="80" spans="1:143" x14ac:dyDescent="0.25">
      <c r="A80" t="s">
        <v>142</v>
      </c>
      <c r="B80" t="s">
        <v>143</v>
      </c>
      <c r="C80" t="s">
        <v>144</v>
      </c>
      <c r="D80" t="s">
        <v>145</v>
      </c>
      <c r="E80" t="s">
        <v>146</v>
      </c>
      <c r="F80" t="s">
        <v>147</v>
      </c>
      <c r="G80" t="s">
        <v>191</v>
      </c>
      <c r="H80" t="s">
        <v>191</v>
      </c>
      <c r="R80">
        <v>32858359</v>
      </c>
      <c r="S80" t="s">
        <v>191</v>
      </c>
      <c r="T80" t="s">
        <v>150</v>
      </c>
      <c r="U80" t="s">
        <v>151</v>
      </c>
      <c r="V80">
        <v>794.28</v>
      </c>
      <c r="W80">
        <v>0</v>
      </c>
      <c r="X80">
        <v>0</v>
      </c>
      <c r="Y80">
        <v>0</v>
      </c>
      <c r="Z80">
        <v>0</v>
      </c>
      <c r="AA80">
        <v>4000</v>
      </c>
      <c r="AB80">
        <v>0</v>
      </c>
      <c r="AC80" s="9">
        <v>794.28</v>
      </c>
      <c r="AD80">
        <v>3205.72</v>
      </c>
      <c r="AE80">
        <v>794.28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 t="s">
        <v>152</v>
      </c>
      <c r="AR80" t="s">
        <v>153</v>
      </c>
      <c r="AS80" t="s">
        <v>154</v>
      </c>
      <c r="AT80" t="s">
        <v>192</v>
      </c>
      <c r="AX80">
        <v>17359</v>
      </c>
      <c r="AZ80" t="s">
        <v>159</v>
      </c>
      <c r="BA80" t="s">
        <v>160</v>
      </c>
      <c r="BB80" t="s">
        <v>200</v>
      </c>
      <c r="BC80" t="s">
        <v>201</v>
      </c>
      <c r="BI80">
        <v>341359</v>
      </c>
      <c r="BJ80" t="s">
        <v>201</v>
      </c>
      <c r="BK80" t="s">
        <v>163</v>
      </c>
      <c r="BL80" t="s">
        <v>193</v>
      </c>
      <c r="BM80" t="s">
        <v>194</v>
      </c>
      <c r="BN80" t="s">
        <v>195</v>
      </c>
      <c r="BO80">
        <v>30015359</v>
      </c>
      <c r="BP80" t="s">
        <v>195</v>
      </c>
      <c r="BQ80" t="s">
        <v>168</v>
      </c>
      <c r="BR80" t="s">
        <v>168</v>
      </c>
      <c r="BX80">
        <v>235359</v>
      </c>
      <c r="BY80" t="s">
        <v>168</v>
      </c>
      <c r="BZ80" t="s">
        <v>169</v>
      </c>
      <c r="CA80" t="s">
        <v>169</v>
      </c>
      <c r="CF80">
        <v>4359</v>
      </c>
      <c r="CG80" t="s">
        <v>169</v>
      </c>
      <c r="CH80" t="s">
        <v>170</v>
      </c>
      <c r="CI80" t="s">
        <v>170</v>
      </c>
      <c r="CJ80" t="s">
        <v>298</v>
      </c>
      <c r="CK80" t="s">
        <v>316</v>
      </c>
      <c r="CL80" t="s">
        <v>317</v>
      </c>
      <c r="CM80" t="s">
        <v>318</v>
      </c>
      <c r="CN80" t="s">
        <v>319</v>
      </c>
      <c r="CO80" t="s">
        <v>324</v>
      </c>
      <c r="CP80">
        <v>4141359</v>
      </c>
      <c r="CQ80" t="s">
        <v>324</v>
      </c>
      <c r="CR80" t="s">
        <v>174</v>
      </c>
      <c r="CS80" t="s">
        <v>175</v>
      </c>
      <c r="CT80" t="s">
        <v>176</v>
      </c>
      <c r="CU80" t="s">
        <v>176</v>
      </c>
      <c r="CV80" t="s">
        <v>177</v>
      </c>
      <c r="CX80">
        <v>95359</v>
      </c>
      <c r="CY80" t="s">
        <v>177</v>
      </c>
      <c r="CZ80" t="s">
        <v>178</v>
      </c>
      <c r="DA80" t="s">
        <v>197</v>
      </c>
      <c r="DB80" t="s">
        <v>198</v>
      </c>
      <c r="DC80">
        <v>73000000</v>
      </c>
      <c r="DD80">
        <v>74000000</v>
      </c>
      <c r="DE80" t="s">
        <v>181</v>
      </c>
      <c r="DF80" t="s">
        <v>182</v>
      </c>
      <c r="DG80" t="s">
        <v>183</v>
      </c>
      <c r="DH80" t="s">
        <v>184</v>
      </c>
      <c r="DI80" t="s">
        <v>185</v>
      </c>
      <c r="DJ80" t="s">
        <v>186</v>
      </c>
      <c r="DK80" t="s">
        <v>298</v>
      </c>
      <c r="DL80" t="s">
        <v>298</v>
      </c>
      <c r="DM80" t="s">
        <v>187</v>
      </c>
      <c r="DN80" t="s">
        <v>304</v>
      </c>
      <c r="DO80" t="s">
        <v>321</v>
      </c>
      <c r="DP80" t="s">
        <v>322</v>
      </c>
      <c r="DQ80" t="s">
        <v>322</v>
      </c>
      <c r="DR80" t="s">
        <v>322</v>
      </c>
      <c r="DS80">
        <v>63</v>
      </c>
      <c r="DT80">
        <v>359</v>
      </c>
      <c r="DU80">
        <v>1111</v>
      </c>
      <c r="DV80">
        <v>2826</v>
      </c>
      <c r="DW80">
        <v>3</v>
      </c>
      <c r="DX80">
        <v>235</v>
      </c>
      <c r="DY80">
        <v>0</v>
      </c>
      <c r="DZ80">
        <v>1</v>
      </c>
      <c r="EA80">
        <v>72</v>
      </c>
      <c r="EB80">
        <v>75</v>
      </c>
      <c r="EC80">
        <v>76</v>
      </c>
      <c r="ED80">
        <v>95</v>
      </c>
      <c r="EE80">
        <v>4</v>
      </c>
      <c r="EF80">
        <v>0</v>
      </c>
      <c r="EG80">
        <v>0</v>
      </c>
      <c r="EH80">
        <v>0</v>
      </c>
      <c r="EI80" t="s">
        <v>189</v>
      </c>
      <c r="EJ80">
        <v>4284359</v>
      </c>
      <c r="EK80">
        <v>4298359</v>
      </c>
      <c r="EL80" t="s">
        <v>316</v>
      </c>
      <c r="EM80" t="str">
        <f>VLOOKUP(EL80,'Econ_Level_ Clean'!$A$1:$B$41,2,FALSE)</f>
        <v>OTHER PAYMENT</v>
      </c>
    </row>
    <row r="81" spans="1:143" x14ac:dyDescent="0.25">
      <c r="A81" t="s">
        <v>142</v>
      </c>
      <c r="B81" t="s">
        <v>143</v>
      </c>
      <c r="C81" t="s">
        <v>144</v>
      </c>
      <c r="D81" t="s">
        <v>145</v>
      </c>
      <c r="E81" t="s">
        <v>146</v>
      </c>
      <c r="F81" t="s">
        <v>147</v>
      </c>
      <c r="G81" t="s">
        <v>191</v>
      </c>
      <c r="H81" t="s">
        <v>191</v>
      </c>
      <c r="R81">
        <v>32858359</v>
      </c>
      <c r="S81" t="s">
        <v>191</v>
      </c>
      <c r="T81" t="s">
        <v>150</v>
      </c>
      <c r="U81" t="s">
        <v>151</v>
      </c>
      <c r="V81">
        <v>13000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 s="9">
        <v>13000</v>
      </c>
      <c r="AD81">
        <v>-13000</v>
      </c>
      <c r="AE81">
        <v>0</v>
      </c>
      <c r="AF81">
        <v>0</v>
      </c>
      <c r="AG81">
        <v>0</v>
      </c>
      <c r="AH81">
        <v>0</v>
      </c>
      <c r="AI81">
        <v>13000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 t="s">
        <v>152</v>
      </c>
      <c r="AR81" t="s">
        <v>153</v>
      </c>
      <c r="AS81" t="s">
        <v>154</v>
      </c>
      <c r="AT81" t="s">
        <v>192</v>
      </c>
      <c r="AX81">
        <v>17359</v>
      </c>
      <c r="AZ81" t="s">
        <v>159</v>
      </c>
      <c r="BA81" t="s">
        <v>160</v>
      </c>
      <c r="BB81" t="s">
        <v>161</v>
      </c>
      <c r="BC81" t="s">
        <v>162</v>
      </c>
      <c r="BD81" t="s">
        <v>163</v>
      </c>
      <c r="BE81" t="s">
        <v>164</v>
      </c>
      <c r="BF81" t="s">
        <v>164</v>
      </c>
      <c r="BI81">
        <v>583359</v>
      </c>
      <c r="BJ81" t="s">
        <v>164</v>
      </c>
      <c r="BK81" t="s">
        <v>163</v>
      </c>
      <c r="BL81" t="s">
        <v>193</v>
      </c>
      <c r="BM81" t="s">
        <v>194</v>
      </c>
      <c r="BN81" t="s">
        <v>195</v>
      </c>
      <c r="BO81">
        <v>30015359</v>
      </c>
      <c r="BP81" t="s">
        <v>195</v>
      </c>
      <c r="BQ81" t="s">
        <v>168</v>
      </c>
      <c r="BR81" t="s">
        <v>168</v>
      </c>
      <c r="BX81">
        <v>235359</v>
      </c>
      <c r="BY81" t="s">
        <v>168</v>
      </c>
      <c r="BZ81" t="s">
        <v>169</v>
      </c>
      <c r="CA81" t="s">
        <v>169</v>
      </c>
      <c r="CF81">
        <v>4359</v>
      </c>
      <c r="CG81" t="s">
        <v>169</v>
      </c>
      <c r="CH81" t="s">
        <v>170</v>
      </c>
      <c r="CI81" t="s">
        <v>170</v>
      </c>
      <c r="CJ81" t="s">
        <v>171</v>
      </c>
      <c r="CK81" t="s">
        <v>325</v>
      </c>
      <c r="CL81" t="s">
        <v>326</v>
      </c>
      <c r="CM81" t="s">
        <v>327</v>
      </c>
      <c r="CP81">
        <v>2181359</v>
      </c>
      <c r="CQ81" t="s">
        <v>327</v>
      </c>
      <c r="CR81" t="s">
        <v>174</v>
      </c>
      <c r="CS81" t="s">
        <v>175</v>
      </c>
      <c r="CT81" t="s">
        <v>176</v>
      </c>
      <c r="CU81" t="s">
        <v>176</v>
      </c>
      <c r="CV81" t="s">
        <v>177</v>
      </c>
      <c r="CX81">
        <v>95359</v>
      </c>
      <c r="CY81" t="s">
        <v>177</v>
      </c>
      <c r="CZ81" t="s">
        <v>178</v>
      </c>
      <c r="DA81" t="s">
        <v>197</v>
      </c>
      <c r="DB81" t="s">
        <v>198</v>
      </c>
      <c r="DC81">
        <v>73000000</v>
      </c>
      <c r="DD81">
        <v>74000000</v>
      </c>
      <c r="DE81" t="s">
        <v>181</v>
      </c>
      <c r="DF81" t="s">
        <v>182</v>
      </c>
      <c r="DG81" t="s">
        <v>183</v>
      </c>
      <c r="DH81" t="s">
        <v>184</v>
      </c>
      <c r="DI81" t="s">
        <v>185</v>
      </c>
      <c r="DJ81" t="s">
        <v>186</v>
      </c>
      <c r="DK81" t="s">
        <v>171</v>
      </c>
      <c r="DL81" t="s">
        <v>171</v>
      </c>
      <c r="DM81" t="s">
        <v>187</v>
      </c>
      <c r="DN81" t="s">
        <v>188</v>
      </c>
      <c r="DO81" t="s">
        <v>188</v>
      </c>
      <c r="DP81" t="s">
        <v>188</v>
      </c>
      <c r="DQ81" t="s">
        <v>188</v>
      </c>
      <c r="DR81" t="s">
        <v>188</v>
      </c>
      <c r="DS81">
        <v>64</v>
      </c>
      <c r="DT81">
        <v>336</v>
      </c>
      <c r="DU81">
        <v>857</v>
      </c>
      <c r="DV81">
        <v>2181</v>
      </c>
      <c r="DW81">
        <v>3</v>
      </c>
      <c r="DX81">
        <v>235</v>
      </c>
      <c r="DY81">
        <v>0</v>
      </c>
      <c r="DZ81">
        <v>1</v>
      </c>
      <c r="EA81">
        <v>72</v>
      </c>
      <c r="EB81">
        <v>75</v>
      </c>
      <c r="EC81">
        <v>76</v>
      </c>
      <c r="ED81">
        <v>95</v>
      </c>
      <c r="EE81">
        <v>4</v>
      </c>
      <c r="EF81">
        <v>0</v>
      </c>
      <c r="EG81">
        <v>0</v>
      </c>
      <c r="EH81">
        <v>0</v>
      </c>
      <c r="EI81" t="s">
        <v>189</v>
      </c>
      <c r="EJ81">
        <v>4284359</v>
      </c>
      <c r="EK81">
        <v>4298359</v>
      </c>
      <c r="EL81" t="s">
        <v>328</v>
      </c>
      <c r="EM81" t="str">
        <f>VLOOKUP(EL81,'Econ_Level_ Clean'!$A$1:$B$41,2,FALSE)</f>
        <v>OTHER PAYMENT</v>
      </c>
    </row>
    <row r="82" spans="1:143" x14ac:dyDescent="0.25">
      <c r="A82" t="s">
        <v>142</v>
      </c>
      <c r="B82" t="s">
        <v>143</v>
      </c>
      <c r="C82" t="s">
        <v>144</v>
      </c>
      <c r="D82" t="s">
        <v>145</v>
      </c>
      <c r="E82" t="s">
        <v>146</v>
      </c>
      <c r="F82" t="s">
        <v>147</v>
      </c>
      <c r="G82" t="s">
        <v>191</v>
      </c>
      <c r="H82" t="s">
        <v>191</v>
      </c>
      <c r="R82">
        <v>32858359</v>
      </c>
      <c r="S82" t="s">
        <v>191</v>
      </c>
      <c r="T82" t="s">
        <v>150</v>
      </c>
      <c r="U82" t="s">
        <v>151</v>
      </c>
      <c r="V82">
        <v>13197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 s="9">
        <v>13197</v>
      </c>
      <c r="AD82">
        <v>-13197</v>
      </c>
      <c r="AE82">
        <v>0</v>
      </c>
      <c r="AF82">
        <v>0</v>
      </c>
      <c r="AG82">
        <v>0</v>
      </c>
      <c r="AH82">
        <v>13197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 t="s">
        <v>152</v>
      </c>
      <c r="AR82" t="s">
        <v>153</v>
      </c>
      <c r="AS82" t="s">
        <v>154</v>
      </c>
      <c r="AT82" t="s">
        <v>192</v>
      </c>
      <c r="AX82">
        <v>17359</v>
      </c>
      <c r="AZ82" t="s">
        <v>159</v>
      </c>
      <c r="BA82" t="s">
        <v>160</v>
      </c>
      <c r="BB82" t="s">
        <v>161</v>
      </c>
      <c r="BC82" t="s">
        <v>162</v>
      </c>
      <c r="BD82" t="s">
        <v>163</v>
      </c>
      <c r="BE82" t="s">
        <v>164</v>
      </c>
      <c r="BF82" t="s">
        <v>164</v>
      </c>
      <c r="BI82">
        <v>583359</v>
      </c>
      <c r="BJ82" t="s">
        <v>164</v>
      </c>
      <c r="BK82" t="s">
        <v>163</v>
      </c>
      <c r="BL82" t="s">
        <v>193</v>
      </c>
      <c r="BM82" t="s">
        <v>194</v>
      </c>
      <c r="BN82" t="s">
        <v>195</v>
      </c>
      <c r="BO82">
        <v>30015359</v>
      </c>
      <c r="BP82" t="s">
        <v>195</v>
      </c>
      <c r="BQ82" t="s">
        <v>168</v>
      </c>
      <c r="BR82" t="s">
        <v>168</v>
      </c>
      <c r="BX82">
        <v>235359</v>
      </c>
      <c r="BY82" t="s">
        <v>168</v>
      </c>
      <c r="BZ82" t="s">
        <v>169</v>
      </c>
      <c r="CA82" t="s">
        <v>169</v>
      </c>
      <c r="CF82">
        <v>4359</v>
      </c>
      <c r="CG82" t="s">
        <v>169</v>
      </c>
      <c r="CH82" t="s">
        <v>170</v>
      </c>
      <c r="CI82" t="s">
        <v>170</v>
      </c>
      <c r="CJ82" t="s">
        <v>171</v>
      </c>
      <c r="CK82" t="s">
        <v>329</v>
      </c>
      <c r="CL82" t="s">
        <v>330</v>
      </c>
      <c r="CM82" t="s">
        <v>331</v>
      </c>
      <c r="CN82" t="s">
        <v>332</v>
      </c>
      <c r="CO82" t="s">
        <v>332</v>
      </c>
      <c r="CP82">
        <v>3989359</v>
      </c>
      <c r="CQ82" t="s">
        <v>332</v>
      </c>
      <c r="CR82" t="s">
        <v>174</v>
      </c>
      <c r="CS82" t="s">
        <v>175</v>
      </c>
      <c r="CT82" t="s">
        <v>176</v>
      </c>
      <c r="CU82" t="s">
        <v>176</v>
      </c>
      <c r="CV82" t="s">
        <v>177</v>
      </c>
      <c r="CX82">
        <v>95359</v>
      </c>
      <c r="CY82" t="s">
        <v>177</v>
      </c>
      <c r="CZ82" t="s">
        <v>178</v>
      </c>
      <c r="DA82" t="s">
        <v>197</v>
      </c>
      <c r="DB82" t="s">
        <v>198</v>
      </c>
      <c r="DC82">
        <v>73000000</v>
      </c>
      <c r="DD82">
        <v>74000000</v>
      </c>
      <c r="DE82" t="s">
        <v>181</v>
      </c>
      <c r="DF82" t="s">
        <v>182</v>
      </c>
      <c r="DG82" t="s">
        <v>183</v>
      </c>
      <c r="DH82" t="s">
        <v>184</v>
      </c>
      <c r="DI82" t="s">
        <v>185</v>
      </c>
      <c r="DJ82" t="s">
        <v>186</v>
      </c>
      <c r="DK82" t="s">
        <v>171</v>
      </c>
      <c r="DL82" t="s">
        <v>171</v>
      </c>
      <c r="DM82" t="s">
        <v>187</v>
      </c>
      <c r="DN82" t="s">
        <v>188</v>
      </c>
      <c r="DO82" t="s">
        <v>188</v>
      </c>
      <c r="DP82" t="s">
        <v>188</v>
      </c>
      <c r="DQ82" t="s">
        <v>188</v>
      </c>
      <c r="DR82" t="s">
        <v>188</v>
      </c>
      <c r="DS82">
        <v>64</v>
      </c>
      <c r="DT82">
        <v>337</v>
      </c>
      <c r="DU82">
        <v>849</v>
      </c>
      <c r="DV82">
        <v>2174</v>
      </c>
      <c r="DW82">
        <v>3</v>
      </c>
      <c r="DX82">
        <v>235</v>
      </c>
      <c r="DY82">
        <v>0</v>
      </c>
      <c r="DZ82">
        <v>1</v>
      </c>
      <c r="EA82">
        <v>72</v>
      </c>
      <c r="EB82">
        <v>75</v>
      </c>
      <c r="EC82">
        <v>76</v>
      </c>
      <c r="ED82">
        <v>95</v>
      </c>
      <c r="EE82">
        <v>4</v>
      </c>
      <c r="EF82">
        <v>0</v>
      </c>
      <c r="EG82">
        <v>0</v>
      </c>
      <c r="EH82">
        <v>0</v>
      </c>
      <c r="EI82" t="s">
        <v>189</v>
      </c>
      <c r="EJ82">
        <v>4284359</v>
      </c>
      <c r="EK82">
        <v>4298359</v>
      </c>
      <c r="EL82" t="s">
        <v>329</v>
      </c>
      <c r="EM82" t="str">
        <f>VLOOKUP(EL82,'Econ_Level_ Clean'!$A$1:$B$41,2,FALSE)</f>
        <v>TRAVEL AND SUBSISTENCE</v>
      </c>
    </row>
    <row r="83" spans="1:143" x14ac:dyDescent="0.25">
      <c r="A83" t="s">
        <v>142</v>
      </c>
      <c r="B83" t="s">
        <v>143</v>
      </c>
      <c r="C83" t="s">
        <v>144</v>
      </c>
      <c r="D83" t="s">
        <v>145</v>
      </c>
      <c r="E83" t="s">
        <v>146</v>
      </c>
      <c r="F83" t="s">
        <v>147</v>
      </c>
      <c r="G83" t="s">
        <v>191</v>
      </c>
      <c r="H83" t="s">
        <v>191</v>
      </c>
      <c r="R83">
        <v>32858359</v>
      </c>
      <c r="S83" t="s">
        <v>191</v>
      </c>
      <c r="T83" t="s">
        <v>150</v>
      </c>
      <c r="U83" t="s">
        <v>151</v>
      </c>
      <c r="V83">
        <v>1841.21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 s="9">
        <v>1841.21</v>
      </c>
      <c r="AD83">
        <v>-1841.21</v>
      </c>
      <c r="AE83">
        <v>0</v>
      </c>
      <c r="AF83">
        <v>0</v>
      </c>
      <c r="AG83">
        <v>0</v>
      </c>
      <c r="AH83">
        <v>1841.21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 t="s">
        <v>152</v>
      </c>
      <c r="AR83" t="s">
        <v>153</v>
      </c>
      <c r="AS83" t="s">
        <v>154</v>
      </c>
      <c r="AT83" t="s">
        <v>192</v>
      </c>
      <c r="AX83">
        <v>17359</v>
      </c>
      <c r="AZ83" t="s">
        <v>159</v>
      </c>
      <c r="BA83" t="s">
        <v>160</v>
      </c>
      <c r="BB83" t="s">
        <v>161</v>
      </c>
      <c r="BC83" t="s">
        <v>162</v>
      </c>
      <c r="BD83" t="s">
        <v>163</v>
      </c>
      <c r="BE83" t="s">
        <v>164</v>
      </c>
      <c r="BF83" t="s">
        <v>164</v>
      </c>
      <c r="BI83">
        <v>583359</v>
      </c>
      <c r="BJ83" t="s">
        <v>164</v>
      </c>
      <c r="BK83" t="s">
        <v>163</v>
      </c>
      <c r="BL83" t="s">
        <v>193</v>
      </c>
      <c r="BM83" t="s">
        <v>194</v>
      </c>
      <c r="BN83" t="s">
        <v>195</v>
      </c>
      <c r="BO83">
        <v>30015359</v>
      </c>
      <c r="BP83" t="s">
        <v>195</v>
      </c>
      <c r="BQ83" t="s">
        <v>168</v>
      </c>
      <c r="BR83" t="s">
        <v>168</v>
      </c>
      <c r="BX83">
        <v>235359</v>
      </c>
      <c r="BY83" t="s">
        <v>168</v>
      </c>
      <c r="BZ83" t="s">
        <v>169</v>
      </c>
      <c r="CA83" t="s">
        <v>169</v>
      </c>
      <c r="CF83">
        <v>4359</v>
      </c>
      <c r="CG83" t="s">
        <v>169</v>
      </c>
      <c r="CH83" t="s">
        <v>170</v>
      </c>
      <c r="CI83" t="s">
        <v>170</v>
      </c>
      <c r="CJ83" t="s">
        <v>171</v>
      </c>
      <c r="CK83" t="s">
        <v>329</v>
      </c>
      <c r="CL83" t="s">
        <v>330</v>
      </c>
      <c r="CM83" t="s">
        <v>333</v>
      </c>
      <c r="CN83" t="s">
        <v>333</v>
      </c>
      <c r="CP83">
        <v>3377359</v>
      </c>
      <c r="CQ83" t="s">
        <v>333</v>
      </c>
      <c r="CR83" t="s">
        <v>174</v>
      </c>
      <c r="CS83" t="s">
        <v>175</v>
      </c>
      <c r="CT83" t="s">
        <v>176</v>
      </c>
      <c r="CU83" t="s">
        <v>176</v>
      </c>
      <c r="CV83" t="s">
        <v>177</v>
      </c>
      <c r="CX83">
        <v>95359</v>
      </c>
      <c r="CY83" t="s">
        <v>177</v>
      </c>
      <c r="CZ83" t="s">
        <v>178</v>
      </c>
      <c r="DA83" t="s">
        <v>197</v>
      </c>
      <c r="DB83" t="s">
        <v>198</v>
      </c>
      <c r="DC83">
        <v>73000000</v>
      </c>
      <c r="DD83">
        <v>74000000</v>
      </c>
      <c r="DE83" t="s">
        <v>181</v>
      </c>
      <c r="DF83" t="s">
        <v>182</v>
      </c>
      <c r="DG83" t="s">
        <v>183</v>
      </c>
      <c r="DH83" t="s">
        <v>184</v>
      </c>
      <c r="DI83" t="s">
        <v>185</v>
      </c>
      <c r="DJ83" t="s">
        <v>186</v>
      </c>
      <c r="DK83" t="s">
        <v>171</v>
      </c>
      <c r="DL83" t="s">
        <v>171</v>
      </c>
      <c r="DM83" t="s">
        <v>187</v>
      </c>
      <c r="DN83" t="s">
        <v>188</v>
      </c>
      <c r="DO83" t="s">
        <v>188</v>
      </c>
      <c r="DP83" t="s">
        <v>188</v>
      </c>
      <c r="DQ83" t="s">
        <v>188</v>
      </c>
      <c r="DR83" t="s">
        <v>188</v>
      </c>
      <c r="DS83">
        <v>64</v>
      </c>
      <c r="DT83">
        <v>337</v>
      </c>
      <c r="DU83">
        <v>849</v>
      </c>
      <c r="DV83">
        <v>2169</v>
      </c>
      <c r="DW83">
        <v>3</v>
      </c>
      <c r="DX83">
        <v>235</v>
      </c>
      <c r="DY83">
        <v>0</v>
      </c>
      <c r="DZ83">
        <v>1</v>
      </c>
      <c r="EA83">
        <v>72</v>
      </c>
      <c r="EB83">
        <v>75</v>
      </c>
      <c r="EC83">
        <v>76</v>
      </c>
      <c r="ED83">
        <v>95</v>
      </c>
      <c r="EE83">
        <v>4</v>
      </c>
      <c r="EF83">
        <v>0</v>
      </c>
      <c r="EG83">
        <v>0</v>
      </c>
      <c r="EH83">
        <v>0</v>
      </c>
      <c r="EI83" t="s">
        <v>189</v>
      </c>
      <c r="EJ83">
        <v>4284359</v>
      </c>
      <c r="EK83">
        <v>4298359</v>
      </c>
      <c r="EL83" t="s">
        <v>329</v>
      </c>
      <c r="EM83" t="str">
        <f>VLOOKUP(EL83,'Econ_Level_ Clean'!$A$1:$B$41,2,FALSE)</f>
        <v>TRAVEL AND SUBSISTENCE</v>
      </c>
    </row>
    <row r="84" spans="1:143" x14ac:dyDescent="0.25">
      <c r="A84" t="s">
        <v>142</v>
      </c>
      <c r="B84" t="s">
        <v>143</v>
      </c>
      <c r="C84" t="s">
        <v>144</v>
      </c>
      <c r="D84" t="s">
        <v>145</v>
      </c>
      <c r="E84" t="s">
        <v>146</v>
      </c>
      <c r="F84" t="s">
        <v>147</v>
      </c>
      <c r="G84" t="s">
        <v>191</v>
      </c>
      <c r="H84" t="s">
        <v>191</v>
      </c>
      <c r="R84">
        <v>32858359</v>
      </c>
      <c r="S84" t="s">
        <v>191</v>
      </c>
      <c r="T84" t="s">
        <v>150</v>
      </c>
      <c r="U84" t="s">
        <v>151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1600.56</v>
      </c>
      <c r="AC84" s="9">
        <v>0</v>
      </c>
      <c r="AD84">
        <v>-1600.56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 t="s">
        <v>152</v>
      </c>
      <c r="AR84" t="s">
        <v>153</v>
      </c>
      <c r="AS84" t="s">
        <v>154</v>
      </c>
      <c r="AT84" t="s">
        <v>192</v>
      </c>
      <c r="AX84">
        <v>17359</v>
      </c>
      <c r="AZ84" t="s">
        <v>159</v>
      </c>
      <c r="BA84" t="s">
        <v>160</v>
      </c>
      <c r="BB84" t="s">
        <v>200</v>
      </c>
      <c r="BC84" t="s">
        <v>201</v>
      </c>
      <c r="BI84">
        <v>341359</v>
      </c>
      <c r="BJ84" t="s">
        <v>201</v>
      </c>
      <c r="BK84" t="s">
        <v>163</v>
      </c>
      <c r="BL84" t="s">
        <v>193</v>
      </c>
      <c r="BM84" t="s">
        <v>194</v>
      </c>
      <c r="BN84" t="s">
        <v>195</v>
      </c>
      <c r="BO84">
        <v>30015359</v>
      </c>
      <c r="BP84" t="s">
        <v>195</v>
      </c>
      <c r="BQ84" t="s">
        <v>168</v>
      </c>
      <c r="BR84" t="s">
        <v>168</v>
      </c>
      <c r="BX84">
        <v>235359</v>
      </c>
      <c r="BY84" t="s">
        <v>168</v>
      </c>
      <c r="BZ84" t="s">
        <v>169</v>
      </c>
      <c r="CA84" t="s">
        <v>169</v>
      </c>
      <c r="CF84">
        <v>4359</v>
      </c>
      <c r="CG84" t="s">
        <v>169</v>
      </c>
      <c r="CH84" t="s">
        <v>170</v>
      </c>
      <c r="CI84" t="s">
        <v>170</v>
      </c>
      <c r="CJ84" t="s">
        <v>171</v>
      </c>
      <c r="CK84" t="s">
        <v>329</v>
      </c>
      <c r="CL84" t="s">
        <v>334</v>
      </c>
      <c r="CM84" t="s">
        <v>335</v>
      </c>
      <c r="CN84" t="s">
        <v>335</v>
      </c>
      <c r="CP84">
        <v>3357359</v>
      </c>
      <c r="CQ84" t="s">
        <v>335</v>
      </c>
      <c r="CR84" t="s">
        <v>174</v>
      </c>
      <c r="CS84" t="s">
        <v>175</v>
      </c>
      <c r="CT84" t="s">
        <v>176</v>
      </c>
      <c r="CU84" t="s">
        <v>176</v>
      </c>
      <c r="CV84" t="s">
        <v>177</v>
      </c>
      <c r="CX84">
        <v>95359</v>
      </c>
      <c r="CY84" t="s">
        <v>177</v>
      </c>
      <c r="CZ84" t="s">
        <v>178</v>
      </c>
      <c r="DA84" t="s">
        <v>197</v>
      </c>
      <c r="DB84" t="s">
        <v>198</v>
      </c>
      <c r="DC84">
        <v>73000000</v>
      </c>
      <c r="DD84">
        <v>74000000</v>
      </c>
      <c r="DE84" t="s">
        <v>181</v>
      </c>
      <c r="DF84" t="s">
        <v>182</v>
      </c>
      <c r="DG84" t="s">
        <v>183</v>
      </c>
      <c r="DH84" t="s">
        <v>184</v>
      </c>
      <c r="DI84" t="s">
        <v>185</v>
      </c>
      <c r="DJ84" t="s">
        <v>186</v>
      </c>
      <c r="DK84" t="s">
        <v>171</v>
      </c>
      <c r="DL84" t="s">
        <v>171</v>
      </c>
      <c r="DM84" t="s">
        <v>187</v>
      </c>
      <c r="DN84" t="s">
        <v>188</v>
      </c>
      <c r="DO84" t="s">
        <v>188</v>
      </c>
      <c r="DP84" t="s">
        <v>188</v>
      </c>
      <c r="DQ84" t="s">
        <v>188</v>
      </c>
      <c r="DR84" t="s">
        <v>188</v>
      </c>
      <c r="DS84">
        <v>64</v>
      </c>
      <c r="DT84">
        <v>337</v>
      </c>
      <c r="DU84">
        <v>851</v>
      </c>
      <c r="DV84">
        <v>2162</v>
      </c>
      <c r="DW84">
        <v>3</v>
      </c>
      <c r="DX84">
        <v>235</v>
      </c>
      <c r="DY84">
        <v>0</v>
      </c>
      <c r="DZ84">
        <v>1</v>
      </c>
      <c r="EA84">
        <v>72</v>
      </c>
      <c r="EB84">
        <v>75</v>
      </c>
      <c r="EC84">
        <v>76</v>
      </c>
      <c r="ED84">
        <v>95</v>
      </c>
      <c r="EE84">
        <v>4</v>
      </c>
      <c r="EF84">
        <v>0</v>
      </c>
      <c r="EG84">
        <v>0</v>
      </c>
      <c r="EH84">
        <v>0</v>
      </c>
      <c r="EI84" t="s">
        <v>189</v>
      </c>
      <c r="EJ84">
        <v>4284359</v>
      </c>
      <c r="EK84">
        <v>4298359</v>
      </c>
      <c r="EL84" t="s">
        <v>329</v>
      </c>
      <c r="EM84" t="str">
        <f>VLOOKUP(EL84,'Econ_Level_ Clean'!$A$1:$B$41,2,FALSE)</f>
        <v>TRAVEL AND SUBSISTENCE</v>
      </c>
    </row>
    <row r="85" spans="1:143" x14ac:dyDescent="0.25">
      <c r="A85" t="s">
        <v>142</v>
      </c>
      <c r="B85" t="s">
        <v>143</v>
      </c>
      <c r="C85" t="s">
        <v>144</v>
      </c>
      <c r="D85" t="s">
        <v>145</v>
      </c>
      <c r="E85" t="s">
        <v>146</v>
      </c>
      <c r="F85" t="s">
        <v>147</v>
      </c>
      <c r="G85" t="s">
        <v>191</v>
      </c>
      <c r="H85" t="s">
        <v>191</v>
      </c>
      <c r="R85">
        <v>32858359</v>
      </c>
      <c r="S85" t="s">
        <v>191</v>
      </c>
      <c r="T85" t="s">
        <v>150</v>
      </c>
      <c r="U85" t="s">
        <v>336</v>
      </c>
      <c r="V85">
        <v>0</v>
      </c>
      <c r="W85">
        <v>0</v>
      </c>
      <c r="X85">
        <v>0</v>
      </c>
      <c r="Y85">
        <v>0</v>
      </c>
      <c r="Z85">
        <v>0</v>
      </c>
      <c r="AA85">
        <v>16000</v>
      </c>
      <c r="AB85">
        <v>0</v>
      </c>
      <c r="AC85" s="9">
        <v>0</v>
      </c>
      <c r="AD85">
        <v>16000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 t="s">
        <v>152</v>
      </c>
      <c r="AR85" t="s">
        <v>153</v>
      </c>
      <c r="AS85" t="s">
        <v>154</v>
      </c>
      <c r="AT85" t="s">
        <v>192</v>
      </c>
      <c r="AX85">
        <v>17359</v>
      </c>
      <c r="AZ85" t="s">
        <v>159</v>
      </c>
      <c r="BA85" t="s">
        <v>160</v>
      </c>
      <c r="BB85" t="s">
        <v>200</v>
      </c>
      <c r="BC85" t="s">
        <v>201</v>
      </c>
      <c r="BI85">
        <v>341359</v>
      </c>
      <c r="BJ85" t="s">
        <v>201</v>
      </c>
      <c r="BK85" t="s">
        <v>163</v>
      </c>
      <c r="BL85" t="s">
        <v>193</v>
      </c>
      <c r="BM85" t="s">
        <v>194</v>
      </c>
      <c r="BN85" t="s">
        <v>195</v>
      </c>
      <c r="BO85">
        <v>30015359</v>
      </c>
      <c r="BP85" t="s">
        <v>195</v>
      </c>
      <c r="BQ85" t="s">
        <v>168</v>
      </c>
      <c r="BR85" t="s">
        <v>168</v>
      </c>
      <c r="BX85">
        <v>235359</v>
      </c>
      <c r="BY85" t="s">
        <v>168</v>
      </c>
      <c r="BZ85" t="s">
        <v>169</v>
      </c>
      <c r="CA85" t="s">
        <v>169</v>
      </c>
      <c r="CF85">
        <v>4359</v>
      </c>
      <c r="CG85" t="s">
        <v>169</v>
      </c>
      <c r="CH85" t="s">
        <v>170</v>
      </c>
      <c r="CI85" t="s">
        <v>170</v>
      </c>
      <c r="CJ85" t="s">
        <v>171</v>
      </c>
      <c r="CK85" t="s">
        <v>202</v>
      </c>
      <c r="CL85" t="s">
        <v>213</v>
      </c>
      <c r="CM85" t="s">
        <v>214</v>
      </c>
      <c r="CP85">
        <v>4732359</v>
      </c>
      <c r="CQ85" t="s">
        <v>214</v>
      </c>
      <c r="CR85" t="s">
        <v>174</v>
      </c>
      <c r="CS85" t="s">
        <v>175</v>
      </c>
      <c r="CT85" t="s">
        <v>176</v>
      </c>
      <c r="CU85" t="s">
        <v>176</v>
      </c>
      <c r="CV85" t="s">
        <v>177</v>
      </c>
      <c r="CX85">
        <v>95359</v>
      </c>
      <c r="CY85" t="s">
        <v>177</v>
      </c>
      <c r="CZ85" t="s">
        <v>178</v>
      </c>
      <c r="DA85" t="s">
        <v>197</v>
      </c>
      <c r="DB85" t="s">
        <v>198</v>
      </c>
      <c r="DC85">
        <v>73000000</v>
      </c>
      <c r="DD85">
        <v>74000000</v>
      </c>
      <c r="DE85" t="s">
        <v>181</v>
      </c>
      <c r="DF85" t="s">
        <v>182</v>
      </c>
      <c r="DG85" t="s">
        <v>183</v>
      </c>
      <c r="DH85" t="s">
        <v>184</v>
      </c>
      <c r="DI85" t="s">
        <v>185</v>
      </c>
      <c r="DJ85" t="s">
        <v>186</v>
      </c>
      <c r="DK85" t="s">
        <v>171</v>
      </c>
      <c r="DL85" t="s">
        <v>171</v>
      </c>
      <c r="DM85" t="s">
        <v>206</v>
      </c>
      <c r="DN85" t="s">
        <v>207</v>
      </c>
      <c r="DO85" t="s">
        <v>208</v>
      </c>
      <c r="DP85" t="s">
        <v>208</v>
      </c>
      <c r="DQ85" t="s">
        <v>208</v>
      </c>
      <c r="DR85" t="s">
        <v>208</v>
      </c>
      <c r="DS85">
        <v>64</v>
      </c>
      <c r="DT85">
        <v>331</v>
      </c>
      <c r="DU85">
        <v>4731</v>
      </c>
      <c r="DV85">
        <v>4732</v>
      </c>
      <c r="DW85">
        <v>3</v>
      </c>
      <c r="DX85">
        <v>235</v>
      </c>
      <c r="DY85">
        <v>0</v>
      </c>
      <c r="DZ85">
        <v>1</v>
      </c>
      <c r="EA85">
        <v>72</v>
      </c>
      <c r="EB85">
        <v>75</v>
      </c>
      <c r="EC85">
        <v>76</v>
      </c>
      <c r="ED85">
        <v>95</v>
      </c>
      <c r="EE85">
        <v>4</v>
      </c>
      <c r="EF85">
        <v>0</v>
      </c>
      <c r="EG85">
        <v>0</v>
      </c>
      <c r="EH85">
        <v>0</v>
      </c>
      <c r="EI85" t="s">
        <v>189</v>
      </c>
      <c r="EJ85">
        <v>4284359</v>
      </c>
      <c r="EK85">
        <v>4298359</v>
      </c>
      <c r="EL85" t="s">
        <v>209</v>
      </c>
      <c r="EM85" t="str">
        <f>VLOOKUP(EL85,'Econ_Level_ Clean'!$A$1:$B$41,2,FALSE)</f>
        <v>CONSUMABLES</v>
      </c>
    </row>
    <row r="86" spans="1:143" x14ac:dyDescent="0.25">
      <c r="A86" t="s">
        <v>142</v>
      </c>
      <c r="B86" t="s">
        <v>143</v>
      </c>
      <c r="C86" t="s">
        <v>144</v>
      </c>
      <c r="D86" t="s">
        <v>145</v>
      </c>
      <c r="E86" t="s">
        <v>146</v>
      </c>
      <c r="F86" t="s">
        <v>147</v>
      </c>
      <c r="G86" t="s">
        <v>191</v>
      </c>
      <c r="H86" t="s">
        <v>191</v>
      </c>
      <c r="R86">
        <v>32858359</v>
      </c>
      <c r="S86" t="s">
        <v>191</v>
      </c>
      <c r="T86" t="s">
        <v>150</v>
      </c>
      <c r="U86" t="s">
        <v>336</v>
      </c>
      <c r="V86">
        <v>491.37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 s="9">
        <v>491.37</v>
      </c>
      <c r="AD86">
        <v>-491.37</v>
      </c>
      <c r="AE86">
        <v>0</v>
      </c>
      <c r="AF86">
        <v>0</v>
      </c>
      <c r="AG86">
        <v>0</v>
      </c>
      <c r="AH86">
        <v>0</v>
      </c>
      <c r="AI86">
        <v>491.37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 t="s">
        <v>152</v>
      </c>
      <c r="AR86" t="s">
        <v>153</v>
      </c>
      <c r="AS86" t="s">
        <v>154</v>
      </c>
      <c r="AT86" t="s">
        <v>192</v>
      </c>
      <c r="AX86">
        <v>17359</v>
      </c>
      <c r="AZ86" t="s">
        <v>159</v>
      </c>
      <c r="BA86" t="s">
        <v>160</v>
      </c>
      <c r="BB86" t="s">
        <v>161</v>
      </c>
      <c r="BC86" t="s">
        <v>162</v>
      </c>
      <c r="BD86" t="s">
        <v>163</v>
      </c>
      <c r="BE86" t="s">
        <v>164</v>
      </c>
      <c r="BF86" t="s">
        <v>164</v>
      </c>
      <c r="BI86">
        <v>583359</v>
      </c>
      <c r="BJ86" t="s">
        <v>164</v>
      </c>
      <c r="BK86" t="s">
        <v>163</v>
      </c>
      <c r="BL86" t="s">
        <v>193</v>
      </c>
      <c r="BM86" t="s">
        <v>194</v>
      </c>
      <c r="BN86" t="s">
        <v>195</v>
      </c>
      <c r="BO86">
        <v>30015359</v>
      </c>
      <c r="BP86" t="s">
        <v>195</v>
      </c>
      <c r="BQ86" t="s">
        <v>168</v>
      </c>
      <c r="BR86" t="s">
        <v>168</v>
      </c>
      <c r="BX86">
        <v>235359</v>
      </c>
      <c r="BY86" t="s">
        <v>168</v>
      </c>
      <c r="BZ86" t="s">
        <v>169</v>
      </c>
      <c r="CA86" t="s">
        <v>169</v>
      </c>
      <c r="CF86">
        <v>4359</v>
      </c>
      <c r="CG86" t="s">
        <v>169</v>
      </c>
      <c r="CH86" t="s">
        <v>170</v>
      </c>
      <c r="CI86" t="s">
        <v>170</v>
      </c>
      <c r="CJ86" t="s">
        <v>171</v>
      </c>
      <c r="CK86" t="s">
        <v>202</v>
      </c>
      <c r="CL86" t="s">
        <v>203</v>
      </c>
      <c r="CM86" t="s">
        <v>211</v>
      </c>
      <c r="CN86" t="s">
        <v>212</v>
      </c>
      <c r="CP86">
        <v>3428359</v>
      </c>
      <c r="CQ86" t="s">
        <v>212</v>
      </c>
      <c r="CR86" t="s">
        <v>174</v>
      </c>
      <c r="CS86" t="s">
        <v>175</v>
      </c>
      <c r="CT86" t="s">
        <v>176</v>
      </c>
      <c r="CU86" t="s">
        <v>176</v>
      </c>
      <c r="CV86" t="s">
        <v>177</v>
      </c>
      <c r="CX86">
        <v>95359</v>
      </c>
      <c r="CY86" t="s">
        <v>177</v>
      </c>
      <c r="CZ86" t="s">
        <v>178</v>
      </c>
      <c r="DA86" t="s">
        <v>197</v>
      </c>
      <c r="DB86" t="s">
        <v>198</v>
      </c>
      <c r="DC86">
        <v>73000000</v>
      </c>
      <c r="DD86">
        <v>74000000</v>
      </c>
      <c r="DE86" t="s">
        <v>181</v>
      </c>
      <c r="DF86" t="s">
        <v>182</v>
      </c>
      <c r="DG86" t="s">
        <v>183</v>
      </c>
      <c r="DH86" t="s">
        <v>184</v>
      </c>
      <c r="DI86" t="s">
        <v>185</v>
      </c>
      <c r="DJ86" t="s">
        <v>186</v>
      </c>
      <c r="DK86" t="s">
        <v>171</v>
      </c>
      <c r="DL86" t="s">
        <v>171</v>
      </c>
      <c r="DM86" t="s">
        <v>206</v>
      </c>
      <c r="DN86" t="s">
        <v>207</v>
      </c>
      <c r="DO86" t="s">
        <v>208</v>
      </c>
      <c r="DP86" t="s">
        <v>208</v>
      </c>
      <c r="DQ86" t="s">
        <v>208</v>
      </c>
      <c r="DR86" t="s">
        <v>208</v>
      </c>
      <c r="DS86">
        <v>64</v>
      </c>
      <c r="DT86">
        <v>331</v>
      </c>
      <c r="DU86">
        <v>891</v>
      </c>
      <c r="DV86">
        <v>2287</v>
      </c>
      <c r="DW86">
        <v>3</v>
      </c>
      <c r="DX86">
        <v>235</v>
      </c>
      <c r="DY86">
        <v>0</v>
      </c>
      <c r="DZ86">
        <v>1</v>
      </c>
      <c r="EA86">
        <v>72</v>
      </c>
      <c r="EB86">
        <v>75</v>
      </c>
      <c r="EC86">
        <v>76</v>
      </c>
      <c r="ED86">
        <v>95</v>
      </c>
      <c r="EE86">
        <v>4</v>
      </c>
      <c r="EF86">
        <v>0</v>
      </c>
      <c r="EG86">
        <v>0</v>
      </c>
      <c r="EH86">
        <v>0</v>
      </c>
      <c r="EI86" t="s">
        <v>189</v>
      </c>
      <c r="EJ86">
        <v>4284359</v>
      </c>
      <c r="EK86">
        <v>4298359</v>
      </c>
      <c r="EL86" t="s">
        <v>209</v>
      </c>
      <c r="EM86" t="str">
        <f>VLOOKUP(EL86,'Econ_Level_ Clean'!$A$1:$B$41,2,FALSE)</f>
        <v>CONSUMABLES</v>
      </c>
    </row>
    <row r="87" spans="1:143" x14ac:dyDescent="0.25">
      <c r="A87" t="s">
        <v>142</v>
      </c>
      <c r="B87" t="s">
        <v>143</v>
      </c>
      <c r="C87" t="s">
        <v>144</v>
      </c>
      <c r="D87" t="s">
        <v>145</v>
      </c>
      <c r="E87" t="s">
        <v>146</v>
      </c>
      <c r="F87" t="s">
        <v>147</v>
      </c>
      <c r="G87" t="s">
        <v>191</v>
      </c>
      <c r="H87" t="s">
        <v>191</v>
      </c>
      <c r="R87">
        <v>32858359</v>
      </c>
      <c r="S87" t="s">
        <v>191</v>
      </c>
      <c r="T87" t="s">
        <v>150</v>
      </c>
      <c r="U87" t="s">
        <v>336</v>
      </c>
      <c r="V87">
        <v>3436.9</v>
      </c>
      <c r="W87">
        <v>0</v>
      </c>
      <c r="X87">
        <v>0</v>
      </c>
      <c r="Y87">
        <v>0</v>
      </c>
      <c r="Z87">
        <v>0</v>
      </c>
      <c r="AA87">
        <v>9000</v>
      </c>
      <c r="AB87">
        <v>0</v>
      </c>
      <c r="AC87" s="9">
        <v>6757.48</v>
      </c>
      <c r="AD87">
        <v>2242.52</v>
      </c>
      <c r="AE87">
        <v>0</v>
      </c>
      <c r="AF87">
        <v>0</v>
      </c>
      <c r="AG87">
        <v>0</v>
      </c>
      <c r="AH87">
        <v>0</v>
      </c>
      <c r="AI87">
        <v>245.82</v>
      </c>
      <c r="AJ87">
        <v>119.93</v>
      </c>
      <c r="AK87">
        <v>3071.15</v>
      </c>
      <c r="AL87">
        <v>0</v>
      </c>
      <c r="AM87">
        <v>0</v>
      </c>
      <c r="AN87">
        <v>0</v>
      </c>
      <c r="AO87">
        <v>0</v>
      </c>
      <c r="AP87">
        <v>3320.58</v>
      </c>
      <c r="AQ87" t="s">
        <v>152</v>
      </c>
      <c r="AR87" t="s">
        <v>153</v>
      </c>
      <c r="AS87" t="s">
        <v>154</v>
      </c>
      <c r="AT87" t="s">
        <v>192</v>
      </c>
      <c r="AX87">
        <v>17359</v>
      </c>
      <c r="AZ87" t="s">
        <v>159</v>
      </c>
      <c r="BA87" t="s">
        <v>160</v>
      </c>
      <c r="BB87" t="s">
        <v>200</v>
      </c>
      <c r="BC87" t="s">
        <v>201</v>
      </c>
      <c r="BI87">
        <v>341359</v>
      </c>
      <c r="BJ87" t="s">
        <v>201</v>
      </c>
      <c r="BK87" t="s">
        <v>163</v>
      </c>
      <c r="BL87" t="s">
        <v>193</v>
      </c>
      <c r="BM87" t="s">
        <v>194</v>
      </c>
      <c r="BN87" t="s">
        <v>195</v>
      </c>
      <c r="BO87">
        <v>30015359</v>
      </c>
      <c r="BP87" t="s">
        <v>195</v>
      </c>
      <c r="BQ87" t="s">
        <v>168</v>
      </c>
      <c r="BR87" t="s">
        <v>168</v>
      </c>
      <c r="BX87">
        <v>235359</v>
      </c>
      <c r="BY87" t="s">
        <v>168</v>
      </c>
      <c r="BZ87" t="s">
        <v>169</v>
      </c>
      <c r="CA87" t="s">
        <v>169</v>
      </c>
      <c r="CF87">
        <v>4359</v>
      </c>
      <c r="CG87" t="s">
        <v>169</v>
      </c>
      <c r="CH87" t="s">
        <v>170</v>
      </c>
      <c r="CI87" t="s">
        <v>170</v>
      </c>
      <c r="CJ87" t="s">
        <v>171</v>
      </c>
      <c r="CK87" t="s">
        <v>202</v>
      </c>
      <c r="CL87" t="s">
        <v>203</v>
      </c>
      <c r="CM87" t="s">
        <v>211</v>
      </c>
      <c r="CN87" t="s">
        <v>212</v>
      </c>
      <c r="CP87">
        <v>3428359</v>
      </c>
      <c r="CQ87" t="s">
        <v>212</v>
      </c>
      <c r="CR87" t="s">
        <v>174</v>
      </c>
      <c r="CS87" t="s">
        <v>175</v>
      </c>
      <c r="CT87" t="s">
        <v>176</v>
      </c>
      <c r="CU87" t="s">
        <v>176</v>
      </c>
      <c r="CV87" t="s">
        <v>177</v>
      </c>
      <c r="CX87">
        <v>95359</v>
      </c>
      <c r="CY87" t="s">
        <v>177</v>
      </c>
      <c r="CZ87" t="s">
        <v>178</v>
      </c>
      <c r="DA87" t="s">
        <v>197</v>
      </c>
      <c r="DB87" t="s">
        <v>198</v>
      </c>
      <c r="DC87">
        <v>73000000</v>
      </c>
      <c r="DD87">
        <v>74000000</v>
      </c>
      <c r="DE87" t="s">
        <v>181</v>
      </c>
      <c r="DF87" t="s">
        <v>182</v>
      </c>
      <c r="DG87" t="s">
        <v>183</v>
      </c>
      <c r="DH87" t="s">
        <v>184</v>
      </c>
      <c r="DI87" t="s">
        <v>185</v>
      </c>
      <c r="DJ87" t="s">
        <v>186</v>
      </c>
      <c r="DK87" t="s">
        <v>171</v>
      </c>
      <c r="DL87" t="s">
        <v>171</v>
      </c>
      <c r="DM87" t="s">
        <v>206</v>
      </c>
      <c r="DN87" t="s">
        <v>207</v>
      </c>
      <c r="DO87" t="s">
        <v>208</v>
      </c>
      <c r="DP87" t="s">
        <v>208</v>
      </c>
      <c r="DQ87" t="s">
        <v>208</v>
      </c>
      <c r="DR87" t="s">
        <v>208</v>
      </c>
      <c r="DS87">
        <v>64</v>
      </c>
      <c r="DT87">
        <v>331</v>
      </c>
      <c r="DU87">
        <v>891</v>
      </c>
      <c r="DV87">
        <v>2287</v>
      </c>
      <c r="DW87">
        <v>3</v>
      </c>
      <c r="DX87">
        <v>235</v>
      </c>
      <c r="DY87">
        <v>0</v>
      </c>
      <c r="DZ87">
        <v>1</v>
      </c>
      <c r="EA87">
        <v>72</v>
      </c>
      <c r="EB87">
        <v>75</v>
      </c>
      <c r="EC87">
        <v>76</v>
      </c>
      <c r="ED87">
        <v>95</v>
      </c>
      <c r="EE87">
        <v>4</v>
      </c>
      <c r="EF87">
        <v>0</v>
      </c>
      <c r="EG87">
        <v>0</v>
      </c>
      <c r="EH87">
        <v>0</v>
      </c>
      <c r="EI87" t="s">
        <v>189</v>
      </c>
      <c r="EJ87">
        <v>4284359</v>
      </c>
      <c r="EK87">
        <v>4298359</v>
      </c>
      <c r="EL87" t="s">
        <v>209</v>
      </c>
      <c r="EM87" t="str">
        <f>VLOOKUP(EL87,'Econ_Level_ Clean'!$A$1:$B$41,2,FALSE)</f>
        <v>CONSUMABLES</v>
      </c>
    </row>
    <row r="88" spans="1:143" x14ac:dyDescent="0.25">
      <c r="A88" t="s">
        <v>142</v>
      </c>
      <c r="B88" t="s">
        <v>143</v>
      </c>
      <c r="C88" t="s">
        <v>144</v>
      </c>
      <c r="D88" t="s">
        <v>145</v>
      </c>
      <c r="E88" t="s">
        <v>146</v>
      </c>
      <c r="F88" t="s">
        <v>147</v>
      </c>
      <c r="G88" t="s">
        <v>191</v>
      </c>
      <c r="H88" t="s">
        <v>191</v>
      </c>
      <c r="R88">
        <v>32858359</v>
      </c>
      <c r="S88" t="s">
        <v>191</v>
      </c>
      <c r="T88" t="s">
        <v>150</v>
      </c>
      <c r="U88" t="s">
        <v>336</v>
      </c>
      <c r="V88">
        <v>0</v>
      </c>
      <c r="W88">
        <v>0</v>
      </c>
      <c r="X88">
        <v>0</v>
      </c>
      <c r="Y88">
        <v>0</v>
      </c>
      <c r="Z88">
        <v>0</v>
      </c>
      <c r="AA88">
        <v>1000</v>
      </c>
      <c r="AB88">
        <v>0</v>
      </c>
      <c r="AC88" s="9">
        <v>5547.56</v>
      </c>
      <c r="AD88">
        <v>-4547.5600000000004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5547.56</v>
      </c>
      <c r="AQ88" t="s">
        <v>152</v>
      </c>
      <c r="AR88" t="s">
        <v>153</v>
      </c>
      <c r="AS88" t="s">
        <v>154</v>
      </c>
      <c r="AT88" t="s">
        <v>192</v>
      </c>
      <c r="AX88">
        <v>17359</v>
      </c>
      <c r="AZ88" t="s">
        <v>159</v>
      </c>
      <c r="BA88" t="s">
        <v>160</v>
      </c>
      <c r="BB88" t="s">
        <v>200</v>
      </c>
      <c r="BC88" t="s">
        <v>201</v>
      </c>
      <c r="BI88">
        <v>341359</v>
      </c>
      <c r="BJ88" t="s">
        <v>201</v>
      </c>
      <c r="BK88" t="s">
        <v>163</v>
      </c>
      <c r="BL88" t="s">
        <v>193</v>
      </c>
      <c r="BM88" t="s">
        <v>194</v>
      </c>
      <c r="BN88" t="s">
        <v>195</v>
      </c>
      <c r="BO88">
        <v>30015359</v>
      </c>
      <c r="BP88" t="s">
        <v>195</v>
      </c>
      <c r="BQ88" t="s">
        <v>168</v>
      </c>
      <c r="BR88" t="s">
        <v>168</v>
      </c>
      <c r="BX88">
        <v>235359</v>
      </c>
      <c r="BY88" t="s">
        <v>168</v>
      </c>
      <c r="BZ88" t="s">
        <v>169</v>
      </c>
      <c r="CA88" t="s">
        <v>169</v>
      </c>
      <c r="CF88">
        <v>4359</v>
      </c>
      <c r="CG88" t="s">
        <v>169</v>
      </c>
      <c r="CH88" t="s">
        <v>170</v>
      </c>
      <c r="CI88" t="s">
        <v>170</v>
      </c>
      <c r="CJ88" t="s">
        <v>171</v>
      </c>
      <c r="CK88" t="s">
        <v>202</v>
      </c>
      <c r="CL88" t="s">
        <v>203</v>
      </c>
      <c r="CM88" t="s">
        <v>204</v>
      </c>
      <c r="CN88" t="s">
        <v>205</v>
      </c>
      <c r="CP88">
        <v>3418359</v>
      </c>
      <c r="CQ88" t="s">
        <v>205</v>
      </c>
      <c r="CR88" t="s">
        <v>174</v>
      </c>
      <c r="CS88" t="s">
        <v>175</v>
      </c>
      <c r="CT88" t="s">
        <v>176</v>
      </c>
      <c r="CU88" t="s">
        <v>176</v>
      </c>
      <c r="CV88" t="s">
        <v>177</v>
      </c>
      <c r="CX88">
        <v>95359</v>
      </c>
      <c r="CY88" t="s">
        <v>177</v>
      </c>
      <c r="CZ88" t="s">
        <v>178</v>
      </c>
      <c r="DA88" t="s">
        <v>197</v>
      </c>
      <c r="DB88" t="s">
        <v>198</v>
      </c>
      <c r="DC88">
        <v>73000000</v>
      </c>
      <c r="DD88">
        <v>74000000</v>
      </c>
      <c r="DE88" t="s">
        <v>181</v>
      </c>
      <c r="DF88" t="s">
        <v>182</v>
      </c>
      <c r="DG88" t="s">
        <v>183</v>
      </c>
      <c r="DH88" t="s">
        <v>184</v>
      </c>
      <c r="DI88" t="s">
        <v>185</v>
      </c>
      <c r="DJ88" t="s">
        <v>186</v>
      </c>
      <c r="DK88" t="s">
        <v>171</v>
      </c>
      <c r="DL88" t="s">
        <v>171</v>
      </c>
      <c r="DM88" t="s">
        <v>206</v>
      </c>
      <c r="DN88" t="s">
        <v>207</v>
      </c>
      <c r="DO88" t="s">
        <v>208</v>
      </c>
      <c r="DP88" t="s">
        <v>208</v>
      </c>
      <c r="DQ88" t="s">
        <v>208</v>
      </c>
      <c r="DR88" t="s">
        <v>208</v>
      </c>
      <c r="DS88">
        <v>64</v>
      </c>
      <c r="DT88">
        <v>331</v>
      </c>
      <c r="DU88">
        <v>891</v>
      </c>
      <c r="DV88">
        <v>2265</v>
      </c>
      <c r="DW88">
        <v>3</v>
      </c>
      <c r="DX88">
        <v>235</v>
      </c>
      <c r="DY88">
        <v>0</v>
      </c>
      <c r="DZ88">
        <v>1</v>
      </c>
      <c r="EA88">
        <v>72</v>
      </c>
      <c r="EB88">
        <v>75</v>
      </c>
      <c r="EC88">
        <v>76</v>
      </c>
      <c r="ED88">
        <v>95</v>
      </c>
      <c r="EE88">
        <v>4</v>
      </c>
      <c r="EF88">
        <v>0</v>
      </c>
      <c r="EG88">
        <v>0</v>
      </c>
      <c r="EH88">
        <v>0</v>
      </c>
      <c r="EI88" t="s">
        <v>189</v>
      </c>
      <c r="EJ88">
        <v>4284359</v>
      </c>
      <c r="EK88">
        <v>4298359</v>
      </c>
      <c r="EL88" t="s">
        <v>209</v>
      </c>
      <c r="EM88" t="str">
        <f>VLOOKUP(EL88,'Econ_Level_ Clean'!$A$1:$B$41,2,FALSE)</f>
        <v>CONSUMABLES</v>
      </c>
    </row>
    <row r="89" spans="1:143" x14ac:dyDescent="0.25">
      <c r="A89" t="s">
        <v>142</v>
      </c>
      <c r="B89" t="s">
        <v>143</v>
      </c>
      <c r="C89" t="s">
        <v>144</v>
      </c>
      <c r="D89" t="s">
        <v>145</v>
      </c>
      <c r="E89" t="s">
        <v>146</v>
      </c>
      <c r="F89" t="s">
        <v>147</v>
      </c>
      <c r="G89" t="s">
        <v>191</v>
      </c>
      <c r="H89" t="s">
        <v>191</v>
      </c>
      <c r="R89">
        <v>32858359</v>
      </c>
      <c r="S89" t="s">
        <v>191</v>
      </c>
      <c r="T89" t="s">
        <v>150</v>
      </c>
      <c r="U89" t="s">
        <v>336</v>
      </c>
      <c r="V89">
        <v>6105.73</v>
      </c>
      <c r="W89">
        <v>0</v>
      </c>
      <c r="X89">
        <v>0</v>
      </c>
      <c r="Y89">
        <v>0</v>
      </c>
      <c r="Z89">
        <v>0</v>
      </c>
      <c r="AA89">
        <v>1000</v>
      </c>
      <c r="AB89">
        <v>0</v>
      </c>
      <c r="AC89" s="9">
        <v>6105.73</v>
      </c>
      <c r="AD89">
        <v>-5105.7299999999996</v>
      </c>
      <c r="AE89">
        <v>2338.2600000000002</v>
      </c>
      <c r="AF89">
        <v>0</v>
      </c>
      <c r="AG89">
        <v>0</v>
      </c>
      <c r="AH89">
        <v>0</v>
      </c>
      <c r="AI89">
        <v>3767.47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0</v>
      </c>
      <c r="AQ89" t="s">
        <v>152</v>
      </c>
      <c r="AR89" t="s">
        <v>153</v>
      </c>
      <c r="AS89" t="s">
        <v>154</v>
      </c>
      <c r="AT89" t="s">
        <v>192</v>
      </c>
      <c r="AX89">
        <v>17359</v>
      </c>
      <c r="AZ89" t="s">
        <v>159</v>
      </c>
      <c r="BA89" t="s">
        <v>160</v>
      </c>
      <c r="BB89" t="s">
        <v>200</v>
      </c>
      <c r="BC89" t="s">
        <v>201</v>
      </c>
      <c r="BI89">
        <v>341359</v>
      </c>
      <c r="BJ89" t="s">
        <v>201</v>
      </c>
      <c r="BK89" t="s">
        <v>163</v>
      </c>
      <c r="BL89" t="s">
        <v>193</v>
      </c>
      <c r="BM89" t="s">
        <v>194</v>
      </c>
      <c r="BN89" t="s">
        <v>195</v>
      </c>
      <c r="BO89">
        <v>30015359</v>
      </c>
      <c r="BP89" t="s">
        <v>195</v>
      </c>
      <c r="BQ89" t="s">
        <v>168</v>
      </c>
      <c r="BR89" t="s">
        <v>168</v>
      </c>
      <c r="BX89">
        <v>235359</v>
      </c>
      <c r="BY89" t="s">
        <v>168</v>
      </c>
      <c r="BZ89" t="s">
        <v>169</v>
      </c>
      <c r="CA89" t="s">
        <v>169</v>
      </c>
      <c r="CF89">
        <v>4359</v>
      </c>
      <c r="CG89" t="s">
        <v>169</v>
      </c>
      <c r="CH89" t="s">
        <v>170</v>
      </c>
      <c r="CI89" t="s">
        <v>170</v>
      </c>
      <c r="CJ89" t="s">
        <v>171</v>
      </c>
      <c r="CK89" t="s">
        <v>216</v>
      </c>
      <c r="CL89" t="s">
        <v>220</v>
      </c>
      <c r="CM89" t="s">
        <v>220</v>
      </c>
      <c r="CP89">
        <v>2239359</v>
      </c>
      <c r="CQ89" t="s">
        <v>220</v>
      </c>
      <c r="CR89" t="s">
        <v>174</v>
      </c>
      <c r="CS89" t="s">
        <v>175</v>
      </c>
      <c r="CT89" t="s">
        <v>176</v>
      </c>
      <c r="CU89" t="s">
        <v>176</v>
      </c>
      <c r="CV89" t="s">
        <v>177</v>
      </c>
      <c r="CX89">
        <v>95359</v>
      </c>
      <c r="CY89" t="s">
        <v>177</v>
      </c>
      <c r="CZ89" t="s">
        <v>178</v>
      </c>
      <c r="DA89" t="s">
        <v>197</v>
      </c>
      <c r="DB89" t="s">
        <v>198</v>
      </c>
      <c r="DC89">
        <v>73000000</v>
      </c>
      <c r="DD89">
        <v>74000000</v>
      </c>
      <c r="DE89" t="s">
        <v>181</v>
      </c>
      <c r="DF89" t="s">
        <v>182</v>
      </c>
      <c r="DG89" t="s">
        <v>183</v>
      </c>
      <c r="DH89" t="s">
        <v>184</v>
      </c>
      <c r="DI89" t="s">
        <v>185</v>
      </c>
      <c r="DJ89" t="s">
        <v>186</v>
      </c>
      <c r="DK89" t="s">
        <v>171</v>
      </c>
      <c r="DL89" t="s">
        <v>171</v>
      </c>
      <c r="DM89" t="s">
        <v>206</v>
      </c>
      <c r="DN89" t="s">
        <v>207</v>
      </c>
      <c r="DO89" t="s">
        <v>208</v>
      </c>
      <c r="DP89" t="s">
        <v>208</v>
      </c>
      <c r="DQ89" t="s">
        <v>208</v>
      </c>
      <c r="DR89" t="s">
        <v>208</v>
      </c>
      <c r="DS89">
        <v>64</v>
      </c>
      <c r="DT89">
        <v>332</v>
      </c>
      <c r="DU89">
        <v>887</v>
      </c>
      <c r="DV89">
        <v>2239</v>
      </c>
      <c r="DW89">
        <v>3</v>
      </c>
      <c r="DX89">
        <v>235</v>
      </c>
      <c r="DY89">
        <v>0</v>
      </c>
      <c r="DZ89">
        <v>1</v>
      </c>
      <c r="EA89">
        <v>72</v>
      </c>
      <c r="EB89">
        <v>75</v>
      </c>
      <c r="EC89">
        <v>76</v>
      </c>
      <c r="ED89">
        <v>95</v>
      </c>
      <c r="EE89">
        <v>4</v>
      </c>
      <c r="EF89">
        <v>0</v>
      </c>
      <c r="EG89">
        <v>0</v>
      </c>
      <c r="EH89">
        <v>0</v>
      </c>
      <c r="EI89" t="s">
        <v>189</v>
      </c>
      <c r="EJ89">
        <v>4284359</v>
      </c>
      <c r="EK89">
        <v>4298359</v>
      </c>
      <c r="EL89" t="s">
        <v>218</v>
      </c>
      <c r="EM89" t="str">
        <f>VLOOKUP(EL89,'Econ_Level_ Clean'!$A$1:$B$41,2,FALSE)</f>
        <v>CONSUMABLES</v>
      </c>
    </row>
    <row r="90" spans="1:143" x14ac:dyDescent="0.25">
      <c r="A90" t="s">
        <v>142</v>
      </c>
      <c r="B90" t="s">
        <v>143</v>
      </c>
      <c r="C90" t="s">
        <v>144</v>
      </c>
      <c r="D90" t="s">
        <v>145</v>
      </c>
      <c r="E90" t="s">
        <v>146</v>
      </c>
      <c r="F90" t="s">
        <v>147</v>
      </c>
      <c r="G90" t="s">
        <v>191</v>
      </c>
      <c r="H90" t="s">
        <v>191</v>
      </c>
      <c r="R90">
        <v>32858359</v>
      </c>
      <c r="S90" t="s">
        <v>191</v>
      </c>
      <c r="T90" t="s">
        <v>150</v>
      </c>
      <c r="U90" t="s">
        <v>336</v>
      </c>
      <c r="V90">
        <v>0</v>
      </c>
      <c r="W90">
        <v>0</v>
      </c>
      <c r="X90">
        <v>0</v>
      </c>
      <c r="Y90">
        <v>0</v>
      </c>
      <c r="Z90">
        <v>0</v>
      </c>
      <c r="AA90">
        <v>1000</v>
      </c>
      <c r="AB90">
        <v>0</v>
      </c>
      <c r="AC90" s="9">
        <v>0</v>
      </c>
      <c r="AD90">
        <v>1000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 t="s">
        <v>152</v>
      </c>
      <c r="AR90" t="s">
        <v>153</v>
      </c>
      <c r="AS90" t="s">
        <v>154</v>
      </c>
      <c r="AT90" t="s">
        <v>192</v>
      </c>
      <c r="AX90">
        <v>17359</v>
      </c>
      <c r="AZ90" t="s">
        <v>159</v>
      </c>
      <c r="BA90" t="s">
        <v>160</v>
      </c>
      <c r="BB90" t="s">
        <v>200</v>
      </c>
      <c r="BC90" t="s">
        <v>201</v>
      </c>
      <c r="BI90">
        <v>341359</v>
      </c>
      <c r="BJ90" t="s">
        <v>201</v>
      </c>
      <c r="BK90" t="s">
        <v>163</v>
      </c>
      <c r="BL90" t="s">
        <v>193</v>
      </c>
      <c r="BM90" t="s">
        <v>194</v>
      </c>
      <c r="BN90" t="s">
        <v>195</v>
      </c>
      <c r="BO90">
        <v>30015359</v>
      </c>
      <c r="BP90" t="s">
        <v>195</v>
      </c>
      <c r="BQ90" t="s">
        <v>168</v>
      </c>
      <c r="BR90" t="s">
        <v>168</v>
      </c>
      <c r="BX90">
        <v>235359</v>
      </c>
      <c r="BY90" t="s">
        <v>168</v>
      </c>
      <c r="BZ90" t="s">
        <v>169</v>
      </c>
      <c r="CA90" t="s">
        <v>169</v>
      </c>
      <c r="CF90">
        <v>4359</v>
      </c>
      <c r="CG90" t="s">
        <v>169</v>
      </c>
      <c r="CH90" t="s">
        <v>170</v>
      </c>
      <c r="CI90" t="s">
        <v>170</v>
      </c>
      <c r="CJ90" t="s">
        <v>171</v>
      </c>
      <c r="CK90" t="s">
        <v>216</v>
      </c>
      <c r="CL90" t="s">
        <v>219</v>
      </c>
      <c r="CM90" t="s">
        <v>219</v>
      </c>
      <c r="CP90">
        <v>2245359</v>
      </c>
      <c r="CQ90" t="s">
        <v>219</v>
      </c>
      <c r="CR90" t="s">
        <v>174</v>
      </c>
      <c r="CS90" t="s">
        <v>175</v>
      </c>
      <c r="CT90" t="s">
        <v>176</v>
      </c>
      <c r="CU90" t="s">
        <v>176</v>
      </c>
      <c r="CV90" t="s">
        <v>177</v>
      </c>
      <c r="CX90">
        <v>95359</v>
      </c>
      <c r="CY90" t="s">
        <v>177</v>
      </c>
      <c r="CZ90" t="s">
        <v>178</v>
      </c>
      <c r="DA90" t="s">
        <v>197</v>
      </c>
      <c r="DB90" t="s">
        <v>198</v>
      </c>
      <c r="DC90">
        <v>73000000</v>
      </c>
      <c r="DD90">
        <v>74000000</v>
      </c>
      <c r="DE90" t="s">
        <v>181</v>
      </c>
      <c r="DF90" t="s">
        <v>182</v>
      </c>
      <c r="DG90" t="s">
        <v>183</v>
      </c>
      <c r="DH90" t="s">
        <v>184</v>
      </c>
      <c r="DI90" t="s">
        <v>185</v>
      </c>
      <c r="DJ90" t="s">
        <v>186</v>
      </c>
      <c r="DK90" t="s">
        <v>171</v>
      </c>
      <c r="DL90" t="s">
        <v>171</v>
      </c>
      <c r="DM90" t="s">
        <v>206</v>
      </c>
      <c r="DN90" t="s">
        <v>207</v>
      </c>
      <c r="DO90" t="s">
        <v>208</v>
      </c>
      <c r="DP90" t="s">
        <v>208</v>
      </c>
      <c r="DQ90" t="s">
        <v>208</v>
      </c>
      <c r="DR90" t="s">
        <v>208</v>
      </c>
      <c r="DS90">
        <v>64</v>
      </c>
      <c r="DT90">
        <v>332</v>
      </c>
      <c r="DU90">
        <v>884</v>
      </c>
      <c r="DV90">
        <v>2245</v>
      </c>
      <c r="DW90">
        <v>3</v>
      </c>
      <c r="DX90">
        <v>235</v>
      </c>
      <c r="DY90">
        <v>0</v>
      </c>
      <c r="DZ90">
        <v>1</v>
      </c>
      <c r="EA90">
        <v>72</v>
      </c>
      <c r="EB90">
        <v>75</v>
      </c>
      <c r="EC90">
        <v>76</v>
      </c>
      <c r="ED90">
        <v>95</v>
      </c>
      <c r="EE90">
        <v>4</v>
      </c>
      <c r="EF90">
        <v>0</v>
      </c>
      <c r="EG90">
        <v>0</v>
      </c>
      <c r="EH90">
        <v>0</v>
      </c>
      <c r="EI90" t="s">
        <v>189</v>
      </c>
      <c r="EJ90">
        <v>4284359</v>
      </c>
      <c r="EK90">
        <v>4298359</v>
      </c>
      <c r="EL90" t="s">
        <v>218</v>
      </c>
      <c r="EM90" t="str">
        <f>VLOOKUP(EL90,'Econ_Level_ Clean'!$A$1:$B$41,2,FALSE)</f>
        <v>CONSUMABLES</v>
      </c>
    </row>
    <row r="91" spans="1:143" x14ac:dyDescent="0.25">
      <c r="A91" t="s">
        <v>142</v>
      </c>
      <c r="B91" t="s">
        <v>143</v>
      </c>
      <c r="C91" t="s">
        <v>144</v>
      </c>
      <c r="D91" t="s">
        <v>145</v>
      </c>
      <c r="E91" t="s">
        <v>146</v>
      </c>
      <c r="F91" t="s">
        <v>147</v>
      </c>
      <c r="G91" t="s">
        <v>191</v>
      </c>
      <c r="H91" t="s">
        <v>191</v>
      </c>
      <c r="R91">
        <v>32858359</v>
      </c>
      <c r="S91" t="s">
        <v>191</v>
      </c>
      <c r="T91" t="s">
        <v>150</v>
      </c>
      <c r="U91" t="s">
        <v>336</v>
      </c>
      <c r="V91">
        <v>429.47</v>
      </c>
      <c r="W91">
        <v>0</v>
      </c>
      <c r="X91">
        <v>0</v>
      </c>
      <c r="Y91">
        <v>0</v>
      </c>
      <c r="Z91">
        <v>0</v>
      </c>
      <c r="AA91">
        <v>1000</v>
      </c>
      <c r="AB91">
        <v>0</v>
      </c>
      <c r="AC91" s="9">
        <v>860.68</v>
      </c>
      <c r="AD91">
        <v>139.32</v>
      </c>
      <c r="AE91">
        <v>0</v>
      </c>
      <c r="AF91">
        <v>0</v>
      </c>
      <c r="AG91">
        <v>0</v>
      </c>
      <c r="AH91">
        <v>0</v>
      </c>
      <c r="AI91">
        <v>429.47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431.21</v>
      </c>
      <c r="AQ91" t="s">
        <v>152</v>
      </c>
      <c r="AR91" t="s">
        <v>153</v>
      </c>
      <c r="AS91" t="s">
        <v>154</v>
      </c>
      <c r="AT91" t="s">
        <v>192</v>
      </c>
      <c r="AX91">
        <v>17359</v>
      </c>
      <c r="AZ91" t="s">
        <v>159</v>
      </c>
      <c r="BA91" t="s">
        <v>160</v>
      </c>
      <c r="BB91" t="s">
        <v>200</v>
      </c>
      <c r="BC91" t="s">
        <v>201</v>
      </c>
      <c r="BI91">
        <v>341359</v>
      </c>
      <c r="BJ91" t="s">
        <v>201</v>
      </c>
      <c r="BK91" t="s">
        <v>163</v>
      </c>
      <c r="BL91" t="s">
        <v>193</v>
      </c>
      <c r="BM91" t="s">
        <v>194</v>
      </c>
      <c r="BN91" t="s">
        <v>195</v>
      </c>
      <c r="BO91">
        <v>30015359</v>
      </c>
      <c r="BP91" t="s">
        <v>195</v>
      </c>
      <c r="BQ91" t="s">
        <v>168</v>
      </c>
      <c r="BR91" t="s">
        <v>168</v>
      </c>
      <c r="BX91">
        <v>235359</v>
      </c>
      <c r="BY91" t="s">
        <v>168</v>
      </c>
      <c r="BZ91" t="s">
        <v>169</v>
      </c>
      <c r="CA91" t="s">
        <v>169</v>
      </c>
      <c r="CF91">
        <v>4359</v>
      </c>
      <c r="CG91" t="s">
        <v>169</v>
      </c>
      <c r="CH91" t="s">
        <v>170</v>
      </c>
      <c r="CI91" t="s">
        <v>170</v>
      </c>
      <c r="CJ91" t="s">
        <v>171</v>
      </c>
      <c r="CK91" t="s">
        <v>216</v>
      </c>
      <c r="CL91" t="s">
        <v>217</v>
      </c>
      <c r="CM91" t="s">
        <v>217</v>
      </c>
      <c r="CP91">
        <v>2237359</v>
      </c>
      <c r="CQ91" t="s">
        <v>217</v>
      </c>
      <c r="CR91" t="s">
        <v>174</v>
      </c>
      <c r="CS91" t="s">
        <v>175</v>
      </c>
      <c r="CT91" t="s">
        <v>176</v>
      </c>
      <c r="CU91" t="s">
        <v>176</v>
      </c>
      <c r="CV91" t="s">
        <v>177</v>
      </c>
      <c r="CX91">
        <v>95359</v>
      </c>
      <c r="CY91" t="s">
        <v>177</v>
      </c>
      <c r="CZ91" t="s">
        <v>178</v>
      </c>
      <c r="DA91" t="s">
        <v>197</v>
      </c>
      <c r="DB91" t="s">
        <v>198</v>
      </c>
      <c r="DC91">
        <v>73000000</v>
      </c>
      <c r="DD91">
        <v>74000000</v>
      </c>
      <c r="DE91" t="s">
        <v>181</v>
      </c>
      <c r="DF91" t="s">
        <v>182</v>
      </c>
      <c r="DG91" t="s">
        <v>183</v>
      </c>
      <c r="DH91" t="s">
        <v>184</v>
      </c>
      <c r="DI91" t="s">
        <v>185</v>
      </c>
      <c r="DJ91" t="s">
        <v>186</v>
      </c>
      <c r="DK91" t="s">
        <v>171</v>
      </c>
      <c r="DL91" t="s">
        <v>171</v>
      </c>
      <c r="DM91" t="s">
        <v>206</v>
      </c>
      <c r="DN91" t="s">
        <v>207</v>
      </c>
      <c r="DO91" t="s">
        <v>208</v>
      </c>
      <c r="DP91" t="s">
        <v>208</v>
      </c>
      <c r="DQ91" t="s">
        <v>208</v>
      </c>
      <c r="DR91" t="s">
        <v>208</v>
      </c>
      <c r="DS91">
        <v>64</v>
      </c>
      <c r="DT91">
        <v>332</v>
      </c>
      <c r="DU91">
        <v>888</v>
      </c>
      <c r="DV91">
        <v>2237</v>
      </c>
      <c r="DW91">
        <v>3</v>
      </c>
      <c r="DX91">
        <v>235</v>
      </c>
      <c r="DY91">
        <v>0</v>
      </c>
      <c r="DZ91">
        <v>1</v>
      </c>
      <c r="EA91">
        <v>72</v>
      </c>
      <c r="EB91">
        <v>75</v>
      </c>
      <c r="EC91">
        <v>76</v>
      </c>
      <c r="ED91">
        <v>95</v>
      </c>
      <c r="EE91">
        <v>4</v>
      </c>
      <c r="EF91">
        <v>0</v>
      </c>
      <c r="EG91">
        <v>0</v>
      </c>
      <c r="EH91">
        <v>0</v>
      </c>
      <c r="EI91" t="s">
        <v>189</v>
      </c>
      <c r="EJ91">
        <v>4284359</v>
      </c>
      <c r="EK91">
        <v>4298359</v>
      </c>
      <c r="EL91" t="s">
        <v>218</v>
      </c>
      <c r="EM91" t="str">
        <f>VLOOKUP(EL91,'Econ_Level_ Clean'!$A$1:$B$41,2,FALSE)</f>
        <v>CONSUMABLES</v>
      </c>
    </row>
    <row r="92" spans="1:143" x14ac:dyDescent="0.25">
      <c r="A92" t="s">
        <v>142</v>
      </c>
      <c r="B92" t="s">
        <v>143</v>
      </c>
      <c r="C92" t="s">
        <v>144</v>
      </c>
      <c r="D92" t="s">
        <v>145</v>
      </c>
      <c r="E92" t="s">
        <v>146</v>
      </c>
      <c r="F92" t="s">
        <v>147</v>
      </c>
      <c r="G92" t="s">
        <v>191</v>
      </c>
      <c r="H92" t="s">
        <v>191</v>
      </c>
      <c r="R92">
        <v>32858359</v>
      </c>
      <c r="S92" t="s">
        <v>191</v>
      </c>
      <c r="T92" t="s">
        <v>150</v>
      </c>
      <c r="U92" t="s">
        <v>336</v>
      </c>
      <c r="V92">
        <v>0</v>
      </c>
      <c r="W92">
        <v>0</v>
      </c>
      <c r="X92">
        <v>0</v>
      </c>
      <c r="Y92">
        <v>0</v>
      </c>
      <c r="Z92">
        <v>0</v>
      </c>
      <c r="AA92">
        <v>500000</v>
      </c>
      <c r="AB92">
        <v>0</v>
      </c>
      <c r="AC92" s="9">
        <v>0</v>
      </c>
      <c r="AD92">
        <v>500000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 t="s">
        <v>152</v>
      </c>
      <c r="AR92" t="s">
        <v>153</v>
      </c>
      <c r="AS92" t="s">
        <v>154</v>
      </c>
      <c r="AT92" t="s">
        <v>192</v>
      </c>
      <c r="AX92">
        <v>17359</v>
      </c>
      <c r="AZ92" t="s">
        <v>159</v>
      </c>
      <c r="BA92" t="s">
        <v>160</v>
      </c>
      <c r="BB92" t="s">
        <v>200</v>
      </c>
      <c r="BC92" t="s">
        <v>201</v>
      </c>
      <c r="BI92">
        <v>341359</v>
      </c>
      <c r="BJ92" t="s">
        <v>201</v>
      </c>
      <c r="BK92" t="s">
        <v>163</v>
      </c>
      <c r="BL92" t="s">
        <v>193</v>
      </c>
      <c r="BM92" t="s">
        <v>194</v>
      </c>
      <c r="BN92" t="s">
        <v>195</v>
      </c>
      <c r="BO92">
        <v>30015359</v>
      </c>
      <c r="BP92" t="s">
        <v>195</v>
      </c>
      <c r="BQ92" t="s">
        <v>168</v>
      </c>
      <c r="BR92" t="s">
        <v>168</v>
      </c>
      <c r="BX92">
        <v>235359</v>
      </c>
      <c r="BY92" t="s">
        <v>168</v>
      </c>
      <c r="BZ92" t="s">
        <v>169</v>
      </c>
      <c r="CA92" t="s">
        <v>169</v>
      </c>
      <c r="CF92">
        <v>4359</v>
      </c>
      <c r="CG92" t="s">
        <v>169</v>
      </c>
      <c r="CH92" t="s">
        <v>170</v>
      </c>
      <c r="CI92" t="s">
        <v>170</v>
      </c>
      <c r="CJ92" t="s">
        <v>171</v>
      </c>
      <c r="CK92" t="s">
        <v>221</v>
      </c>
      <c r="CL92" t="s">
        <v>222</v>
      </c>
      <c r="CM92" t="s">
        <v>223</v>
      </c>
      <c r="CP92">
        <v>2646359</v>
      </c>
      <c r="CQ92" t="s">
        <v>223</v>
      </c>
      <c r="CR92" t="s">
        <v>174</v>
      </c>
      <c r="CS92" t="s">
        <v>175</v>
      </c>
      <c r="CT92" t="s">
        <v>176</v>
      </c>
      <c r="CU92" t="s">
        <v>176</v>
      </c>
      <c r="CV92" t="s">
        <v>177</v>
      </c>
      <c r="CX92">
        <v>95359</v>
      </c>
      <c r="CY92" t="s">
        <v>177</v>
      </c>
      <c r="CZ92" t="s">
        <v>178</v>
      </c>
      <c r="DA92" t="s">
        <v>197</v>
      </c>
      <c r="DB92" t="s">
        <v>198</v>
      </c>
      <c r="DC92">
        <v>73000000</v>
      </c>
      <c r="DD92">
        <v>74000000</v>
      </c>
      <c r="DE92" t="s">
        <v>181</v>
      </c>
      <c r="DF92" t="s">
        <v>182</v>
      </c>
      <c r="DG92" t="s">
        <v>183</v>
      </c>
      <c r="DH92" t="s">
        <v>184</v>
      </c>
      <c r="DI92" t="s">
        <v>185</v>
      </c>
      <c r="DJ92" t="s">
        <v>186</v>
      </c>
      <c r="DK92" t="s">
        <v>171</v>
      </c>
      <c r="DL92" t="s">
        <v>171</v>
      </c>
      <c r="DM92" t="s">
        <v>187</v>
      </c>
      <c r="DN92" t="s">
        <v>188</v>
      </c>
      <c r="DO92" t="s">
        <v>188</v>
      </c>
      <c r="DP92" t="s">
        <v>188</v>
      </c>
      <c r="DQ92" t="s">
        <v>188</v>
      </c>
      <c r="DR92" t="s">
        <v>188</v>
      </c>
      <c r="DS92">
        <v>64</v>
      </c>
      <c r="DT92">
        <v>349</v>
      </c>
      <c r="DU92">
        <v>1064</v>
      </c>
      <c r="DV92">
        <v>2646</v>
      </c>
      <c r="DW92">
        <v>3</v>
      </c>
      <c r="DX92">
        <v>235</v>
      </c>
      <c r="DY92">
        <v>0</v>
      </c>
      <c r="DZ92">
        <v>1</v>
      </c>
      <c r="EA92">
        <v>72</v>
      </c>
      <c r="EB92">
        <v>75</v>
      </c>
      <c r="EC92">
        <v>76</v>
      </c>
      <c r="ED92">
        <v>95</v>
      </c>
      <c r="EE92">
        <v>4</v>
      </c>
      <c r="EF92">
        <v>0</v>
      </c>
      <c r="EG92">
        <v>0</v>
      </c>
      <c r="EH92">
        <v>0</v>
      </c>
      <c r="EI92" t="s">
        <v>189</v>
      </c>
      <c r="EJ92">
        <v>4284359</v>
      </c>
      <c r="EK92">
        <v>4298359</v>
      </c>
      <c r="EL92" t="s">
        <v>224</v>
      </c>
      <c r="EM92" t="str">
        <f>VLOOKUP(EL92,'Econ_Level_ Clean'!$A$1:$B$41,2,FALSE)</f>
        <v>CONSULTANTS</v>
      </c>
    </row>
    <row r="93" spans="1:143" x14ac:dyDescent="0.25">
      <c r="A93" t="s">
        <v>142</v>
      </c>
      <c r="B93" t="s">
        <v>143</v>
      </c>
      <c r="C93" t="s">
        <v>144</v>
      </c>
      <c r="D93" t="s">
        <v>145</v>
      </c>
      <c r="E93" t="s">
        <v>146</v>
      </c>
      <c r="F93" t="s">
        <v>147</v>
      </c>
      <c r="G93" t="s">
        <v>148</v>
      </c>
      <c r="H93" t="s">
        <v>148</v>
      </c>
      <c r="I93" t="s">
        <v>149</v>
      </c>
      <c r="R93">
        <v>32887359</v>
      </c>
      <c r="S93" t="s">
        <v>149</v>
      </c>
      <c r="T93" t="s">
        <v>150</v>
      </c>
      <c r="U93" t="s">
        <v>336</v>
      </c>
      <c r="V93">
        <v>251813.23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 s="9">
        <v>251813.23</v>
      </c>
      <c r="AD93">
        <v>-251813.23</v>
      </c>
      <c r="AE93">
        <v>0</v>
      </c>
      <c r="AF93">
        <v>0</v>
      </c>
      <c r="AG93">
        <v>0</v>
      </c>
      <c r="AH93">
        <v>251813.23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 t="s">
        <v>152</v>
      </c>
      <c r="AR93" t="s">
        <v>153</v>
      </c>
      <c r="AS93" t="s">
        <v>154</v>
      </c>
      <c r="AT93" t="s">
        <v>192</v>
      </c>
      <c r="AX93">
        <v>17359</v>
      </c>
      <c r="AZ93" t="s">
        <v>159</v>
      </c>
      <c r="BA93" t="s">
        <v>160</v>
      </c>
      <c r="BB93" t="s">
        <v>200</v>
      </c>
      <c r="BC93" t="s">
        <v>201</v>
      </c>
      <c r="BI93">
        <v>341359</v>
      </c>
      <c r="BJ93" t="s">
        <v>201</v>
      </c>
      <c r="BK93" t="s">
        <v>163</v>
      </c>
      <c r="BL93" t="s">
        <v>193</v>
      </c>
      <c r="BM93" t="s">
        <v>194</v>
      </c>
      <c r="BN93" t="s">
        <v>195</v>
      </c>
      <c r="BO93">
        <v>30015359</v>
      </c>
      <c r="BP93" t="s">
        <v>195</v>
      </c>
      <c r="BQ93" t="s">
        <v>168</v>
      </c>
      <c r="BR93" t="s">
        <v>168</v>
      </c>
      <c r="BX93">
        <v>235359</v>
      </c>
      <c r="BY93" t="s">
        <v>168</v>
      </c>
      <c r="BZ93" t="s">
        <v>169</v>
      </c>
      <c r="CA93" t="s">
        <v>169</v>
      </c>
      <c r="CF93">
        <v>4359</v>
      </c>
      <c r="CG93" t="s">
        <v>169</v>
      </c>
      <c r="CH93" t="s">
        <v>170</v>
      </c>
      <c r="CI93" t="s">
        <v>170</v>
      </c>
      <c r="CJ93" t="s">
        <v>171</v>
      </c>
      <c r="CK93" t="s">
        <v>221</v>
      </c>
      <c r="CL93" t="s">
        <v>222</v>
      </c>
      <c r="CM93" t="s">
        <v>223</v>
      </c>
      <c r="CP93">
        <v>2646359</v>
      </c>
      <c r="CQ93" t="s">
        <v>223</v>
      </c>
      <c r="CR93" t="s">
        <v>174</v>
      </c>
      <c r="CS93" t="s">
        <v>175</v>
      </c>
      <c r="CT93" t="s">
        <v>176</v>
      </c>
      <c r="CU93" t="s">
        <v>176</v>
      </c>
      <c r="CV93" t="s">
        <v>177</v>
      </c>
      <c r="CX93">
        <v>95359</v>
      </c>
      <c r="CY93" t="s">
        <v>177</v>
      </c>
      <c r="CZ93" t="s">
        <v>178</v>
      </c>
      <c r="DA93" t="s">
        <v>197</v>
      </c>
      <c r="DB93" t="s">
        <v>198</v>
      </c>
      <c r="DC93">
        <v>73000000</v>
      </c>
      <c r="DD93">
        <v>74000000</v>
      </c>
      <c r="DE93" t="s">
        <v>181</v>
      </c>
      <c r="DF93" t="s">
        <v>182</v>
      </c>
      <c r="DG93" t="s">
        <v>183</v>
      </c>
      <c r="DH93" t="s">
        <v>184</v>
      </c>
      <c r="DI93" t="s">
        <v>185</v>
      </c>
      <c r="DJ93" t="s">
        <v>186</v>
      </c>
      <c r="DK93" t="s">
        <v>171</v>
      </c>
      <c r="DL93" t="s">
        <v>171</v>
      </c>
      <c r="DM93" t="s">
        <v>187</v>
      </c>
      <c r="DN93" t="s">
        <v>188</v>
      </c>
      <c r="DO93" t="s">
        <v>188</v>
      </c>
      <c r="DP93" t="s">
        <v>188</v>
      </c>
      <c r="DQ93" t="s">
        <v>188</v>
      </c>
      <c r="DR93" t="s">
        <v>188</v>
      </c>
      <c r="DS93">
        <v>64</v>
      </c>
      <c r="DT93">
        <v>349</v>
      </c>
      <c r="DU93">
        <v>1064</v>
      </c>
      <c r="DV93">
        <v>2646</v>
      </c>
      <c r="DW93">
        <v>3</v>
      </c>
      <c r="DX93">
        <v>235</v>
      </c>
      <c r="DY93">
        <v>0</v>
      </c>
      <c r="DZ93">
        <v>1</v>
      </c>
      <c r="EA93">
        <v>72</v>
      </c>
      <c r="EB93">
        <v>75</v>
      </c>
      <c r="EC93">
        <v>76</v>
      </c>
      <c r="ED93">
        <v>95</v>
      </c>
      <c r="EE93">
        <v>4</v>
      </c>
      <c r="EF93">
        <v>0</v>
      </c>
      <c r="EG93">
        <v>0</v>
      </c>
      <c r="EH93">
        <v>0</v>
      </c>
      <c r="EI93" t="s">
        <v>189</v>
      </c>
      <c r="EJ93">
        <v>4284359</v>
      </c>
      <c r="EK93">
        <v>4298359</v>
      </c>
      <c r="EL93" t="s">
        <v>224</v>
      </c>
      <c r="EM93" t="str">
        <f>VLOOKUP(EL93,'Econ_Level_ Clean'!$A$1:$B$41,2,FALSE)</f>
        <v>CONSULTANTS</v>
      </c>
    </row>
    <row r="94" spans="1:143" x14ac:dyDescent="0.25">
      <c r="A94" t="s">
        <v>142</v>
      </c>
      <c r="B94" t="s">
        <v>143</v>
      </c>
      <c r="C94" t="s">
        <v>144</v>
      </c>
      <c r="D94" t="s">
        <v>145</v>
      </c>
      <c r="E94" t="s">
        <v>146</v>
      </c>
      <c r="F94" t="s">
        <v>147</v>
      </c>
      <c r="G94" t="s">
        <v>191</v>
      </c>
      <c r="H94" t="s">
        <v>191</v>
      </c>
      <c r="R94">
        <v>32858359</v>
      </c>
      <c r="S94" t="s">
        <v>191</v>
      </c>
      <c r="T94" t="s">
        <v>150</v>
      </c>
      <c r="U94" t="s">
        <v>336</v>
      </c>
      <c r="V94">
        <v>0</v>
      </c>
      <c r="W94">
        <v>0</v>
      </c>
      <c r="X94">
        <v>0</v>
      </c>
      <c r="Y94">
        <v>0</v>
      </c>
      <c r="Z94">
        <v>0</v>
      </c>
      <c r="AA94">
        <v>200000</v>
      </c>
      <c r="AB94">
        <v>0</v>
      </c>
      <c r="AC94" s="9">
        <v>0</v>
      </c>
      <c r="AD94">
        <v>200000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 t="s">
        <v>152</v>
      </c>
      <c r="AR94" t="s">
        <v>153</v>
      </c>
      <c r="AS94" t="s">
        <v>154</v>
      </c>
      <c r="AT94" t="s">
        <v>192</v>
      </c>
      <c r="AX94">
        <v>17359</v>
      </c>
      <c r="AZ94" t="s">
        <v>159</v>
      </c>
      <c r="BA94" t="s">
        <v>160</v>
      </c>
      <c r="BB94" t="s">
        <v>161</v>
      </c>
      <c r="BC94" t="s">
        <v>162</v>
      </c>
      <c r="BD94" t="s">
        <v>163</v>
      </c>
      <c r="BE94" t="s">
        <v>164</v>
      </c>
      <c r="BF94" t="s">
        <v>164</v>
      </c>
      <c r="BI94">
        <v>583359</v>
      </c>
      <c r="BJ94" t="s">
        <v>164</v>
      </c>
      <c r="BK94" t="s">
        <v>163</v>
      </c>
      <c r="BL94" t="s">
        <v>193</v>
      </c>
      <c r="BM94" t="s">
        <v>194</v>
      </c>
      <c r="BN94" t="s">
        <v>195</v>
      </c>
      <c r="BO94">
        <v>30015359</v>
      </c>
      <c r="BP94" t="s">
        <v>195</v>
      </c>
      <c r="BQ94" t="s">
        <v>168</v>
      </c>
      <c r="BR94" t="s">
        <v>168</v>
      </c>
      <c r="BX94">
        <v>235359</v>
      </c>
      <c r="BY94" t="s">
        <v>168</v>
      </c>
      <c r="BZ94" t="s">
        <v>169</v>
      </c>
      <c r="CA94" t="s">
        <v>169</v>
      </c>
      <c r="CF94">
        <v>4359</v>
      </c>
      <c r="CG94" t="s">
        <v>169</v>
      </c>
      <c r="CH94" t="s">
        <v>170</v>
      </c>
      <c r="CI94" t="s">
        <v>170</v>
      </c>
      <c r="CJ94" t="s">
        <v>171</v>
      </c>
      <c r="CK94" t="s">
        <v>225</v>
      </c>
      <c r="CL94" t="s">
        <v>226</v>
      </c>
      <c r="CM94" t="s">
        <v>227</v>
      </c>
      <c r="CP94">
        <v>2578359</v>
      </c>
      <c r="CQ94" t="s">
        <v>227</v>
      </c>
      <c r="CR94" t="s">
        <v>174</v>
      </c>
      <c r="CS94" t="s">
        <v>228</v>
      </c>
      <c r="CT94" t="s">
        <v>229</v>
      </c>
      <c r="CU94" t="s">
        <v>230</v>
      </c>
      <c r="CV94" t="s">
        <v>231</v>
      </c>
      <c r="CX94">
        <v>30359</v>
      </c>
      <c r="CY94" t="s">
        <v>231</v>
      </c>
      <c r="CZ94" t="s">
        <v>178</v>
      </c>
      <c r="DA94" t="s">
        <v>197</v>
      </c>
      <c r="DB94" t="s">
        <v>198</v>
      </c>
      <c r="DC94">
        <v>73000000</v>
      </c>
      <c r="DD94">
        <v>74000000</v>
      </c>
      <c r="DE94" t="s">
        <v>181</v>
      </c>
      <c r="DF94" t="s">
        <v>182</v>
      </c>
      <c r="DG94" t="s">
        <v>183</v>
      </c>
      <c r="DH94" t="s">
        <v>184</v>
      </c>
      <c r="DI94" t="s">
        <v>185</v>
      </c>
      <c r="DJ94" t="s">
        <v>186</v>
      </c>
      <c r="DK94" t="s">
        <v>171</v>
      </c>
      <c r="DL94" t="s">
        <v>171</v>
      </c>
      <c r="DM94" t="s">
        <v>187</v>
      </c>
      <c r="DN94" t="s">
        <v>188</v>
      </c>
      <c r="DO94" t="s">
        <v>188</v>
      </c>
      <c r="DP94" t="s">
        <v>188</v>
      </c>
      <c r="DQ94" t="s">
        <v>188</v>
      </c>
      <c r="DR94" t="s">
        <v>188</v>
      </c>
      <c r="DS94">
        <v>64</v>
      </c>
      <c r="DT94">
        <v>353</v>
      </c>
      <c r="DU94">
        <v>1037</v>
      </c>
      <c r="DV94">
        <v>2578</v>
      </c>
      <c r="DW94">
        <v>3</v>
      </c>
      <c r="DX94">
        <v>235</v>
      </c>
      <c r="DY94">
        <v>0</v>
      </c>
      <c r="DZ94">
        <v>1</v>
      </c>
      <c r="EA94">
        <v>4</v>
      </c>
      <c r="EB94">
        <v>17</v>
      </c>
      <c r="EC94">
        <v>18</v>
      </c>
      <c r="ED94">
        <v>30</v>
      </c>
      <c r="EE94">
        <v>4</v>
      </c>
      <c r="EF94">
        <v>0</v>
      </c>
      <c r="EG94">
        <v>0</v>
      </c>
      <c r="EH94">
        <v>0</v>
      </c>
      <c r="EI94" t="s">
        <v>189</v>
      </c>
      <c r="EJ94">
        <v>4284359</v>
      </c>
      <c r="EK94">
        <v>4298359</v>
      </c>
      <c r="EL94" t="s">
        <v>225</v>
      </c>
      <c r="EM94" t="str">
        <f>VLOOKUP(EL94,'Econ_Level_ Clean'!$A$1:$B$41,2,FALSE)</f>
        <v>CONTRACTORS</v>
      </c>
    </row>
    <row r="95" spans="1:143" x14ac:dyDescent="0.25">
      <c r="A95" t="s">
        <v>142</v>
      </c>
      <c r="B95" t="s">
        <v>143</v>
      </c>
      <c r="C95" t="s">
        <v>144</v>
      </c>
      <c r="D95" t="s">
        <v>145</v>
      </c>
      <c r="E95" t="s">
        <v>146</v>
      </c>
      <c r="F95" t="s">
        <v>147</v>
      </c>
      <c r="G95" t="s">
        <v>191</v>
      </c>
      <c r="H95" t="s">
        <v>191</v>
      </c>
      <c r="R95">
        <v>32858359</v>
      </c>
      <c r="S95" t="s">
        <v>191</v>
      </c>
      <c r="T95" t="s">
        <v>150</v>
      </c>
      <c r="U95" t="s">
        <v>336</v>
      </c>
      <c r="V95">
        <v>34127.22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 s="9">
        <v>34127.22</v>
      </c>
      <c r="AD95">
        <v>-34127.22</v>
      </c>
      <c r="AE95">
        <v>0</v>
      </c>
      <c r="AF95">
        <v>0</v>
      </c>
      <c r="AG95">
        <v>0</v>
      </c>
      <c r="AH95">
        <v>34127.22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 t="s">
        <v>152</v>
      </c>
      <c r="AR95" t="s">
        <v>153</v>
      </c>
      <c r="AS95" t="s">
        <v>154</v>
      </c>
      <c r="AT95" t="s">
        <v>192</v>
      </c>
      <c r="AX95">
        <v>17359</v>
      </c>
      <c r="AZ95" t="s">
        <v>159</v>
      </c>
      <c r="BA95" t="s">
        <v>160</v>
      </c>
      <c r="BB95" t="s">
        <v>200</v>
      </c>
      <c r="BC95" t="s">
        <v>201</v>
      </c>
      <c r="BI95">
        <v>341359</v>
      </c>
      <c r="BJ95" t="s">
        <v>201</v>
      </c>
      <c r="BK95" t="s">
        <v>163</v>
      </c>
      <c r="BL95" t="s">
        <v>193</v>
      </c>
      <c r="BM95" t="s">
        <v>194</v>
      </c>
      <c r="BN95" t="s">
        <v>195</v>
      </c>
      <c r="BO95">
        <v>30015359</v>
      </c>
      <c r="BP95" t="s">
        <v>195</v>
      </c>
      <c r="BQ95" t="s">
        <v>232</v>
      </c>
      <c r="BR95" t="s">
        <v>233</v>
      </c>
      <c r="BS95" t="s">
        <v>234</v>
      </c>
      <c r="BT95" t="s">
        <v>235</v>
      </c>
      <c r="BU95" t="s">
        <v>235</v>
      </c>
      <c r="BX95">
        <v>30049359</v>
      </c>
      <c r="BY95" t="s">
        <v>235</v>
      </c>
      <c r="BZ95" t="s">
        <v>169</v>
      </c>
      <c r="CA95" t="s">
        <v>169</v>
      </c>
      <c r="CF95">
        <v>4359</v>
      </c>
      <c r="CG95" t="s">
        <v>169</v>
      </c>
      <c r="CH95" t="s">
        <v>170</v>
      </c>
      <c r="CI95" t="s">
        <v>170</v>
      </c>
      <c r="CJ95" t="s">
        <v>171</v>
      </c>
      <c r="CK95" t="s">
        <v>225</v>
      </c>
      <c r="CL95" t="s">
        <v>226</v>
      </c>
      <c r="CM95" t="s">
        <v>227</v>
      </c>
      <c r="CP95">
        <v>2578359</v>
      </c>
      <c r="CQ95" t="s">
        <v>227</v>
      </c>
      <c r="CR95" t="s">
        <v>174</v>
      </c>
      <c r="CS95" t="s">
        <v>228</v>
      </c>
      <c r="CT95" t="s">
        <v>229</v>
      </c>
      <c r="CU95" t="s">
        <v>230</v>
      </c>
      <c r="CV95" t="s">
        <v>231</v>
      </c>
      <c r="CX95">
        <v>30359</v>
      </c>
      <c r="CY95" t="s">
        <v>231</v>
      </c>
      <c r="CZ95" t="s">
        <v>178</v>
      </c>
      <c r="DA95" t="s">
        <v>197</v>
      </c>
      <c r="DB95" t="s">
        <v>198</v>
      </c>
      <c r="DC95">
        <v>73000000</v>
      </c>
      <c r="DD95">
        <v>74000000</v>
      </c>
      <c r="DE95" t="s">
        <v>181</v>
      </c>
      <c r="DF95" t="s">
        <v>182</v>
      </c>
      <c r="DG95" t="s">
        <v>183</v>
      </c>
      <c r="DH95" t="s">
        <v>184</v>
      </c>
      <c r="DI95" t="s">
        <v>185</v>
      </c>
      <c r="DJ95" t="s">
        <v>186</v>
      </c>
      <c r="DK95" t="s">
        <v>171</v>
      </c>
      <c r="DL95" t="s">
        <v>171</v>
      </c>
      <c r="DM95" t="s">
        <v>187</v>
      </c>
      <c r="DN95" t="s">
        <v>188</v>
      </c>
      <c r="DO95" t="s">
        <v>188</v>
      </c>
      <c r="DP95" t="s">
        <v>188</v>
      </c>
      <c r="DQ95" t="s">
        <v>188</v>
      </c>
      <c r="DR95" t="s">
        <v>188</v>
      </c>
      <c r="DS95">
        <v>64</v>
      </c>
      <c r="DT95">
        <v>353</v>
      </c>
      <c r="DU95">
        <v>1037</v>
      </c>
      <c r="DV95">
        <v>2578</v>
      </c>
      <c r="DW95">
        <v>1</v>
      </c>
      <c r="DX95">
        <v>6</v>
      </c>
      <c r="DY95">
        <v>66</v>
      </c>
      <c r="DZ95">
        <v>1</v>
      </c>
      <c r="EA95">
        <v>4</v>
      </c>
      <c r="EB95">
        <v>17</v>
      </c>
      <c r="EC95">
        <v>18</v>
      </c>
      <c r="ED95">
        <v>30</v>
      </c>
      <c r="EE95">
        <v>4</v>
      </c>
      <c r="EF95">
        <v>0</v>
      </c>
      <c r="EG95">
        <v>0</v>
      </c>
      <c r="EH95">
        <v>0</v>
      </c>
      <c r="EI95" t="s">
        <v>189</v>
      </c>
      <c r="EJ95">
        <v>4284359</v>
      </c>
      <c r="EK95">
        <v>4298359</v>
      </c>
      <c r="EL95" t="s">
        <v>225</v>
      </c>
      <c r="EM95" t="str">
        <f>VLOOKUP(EL95,'Econ_Level_ Clean'!$A$1:$B$41,2,FALSE)</f>
        <v>CONTRACTORS</v>
      </c>
    </row>
    <row r="96" spans="1:143" x14ac:dyDescent="0.25">
      <c r="A96" t="s">
        <v>142</v>
      </c>
      <c r="B96" t="s">
        <v>143</v>
      </c>
      <c r="C96" t="s">
        <v>144</v>
      </c>
      <c r="D96" t="s">
        <v>145</v>
      </c>
      <c r="E96" t="s">
        <v>146</v>
      </c>
      <c r="F96" t="s">
        <v>147</v>
      </c>
      <c r="G96" t="s">
        <v>191</v>
      </c>
      <c r="H96" t="s">
        <v>191</v>
      </c>
      <c r="R96">
        <v>32858359</v>
      </c>
      <c r="S96" t="s">
        <v>191</v>
      </c>
      <c r="T96" t="s">
        <v>150</v>
      </c>
      <c r="U96" t="s">
        <v>336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9805.07</v>
      </c>
      <c r="AC96" s="9">
        <v>0</v>
      </c>
      <c r="AD96">
        <v>-9805.07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 t="s">
        <v>152</v>
      </c>
      <c r="AR96" t="s">
        <v>153</v>
      </c>
      <c r="AS96" t="s">
        <v>154</v>
      </c>
      <c r="AT96" t="s">
        <v>192</v>
      </c>
      <c r="AX96">
        <v>17359</v>
      </c>
      <c r="AZ96" t="s">
        <v>159</v>
      </c>
      <c r="BA96" t="s">
        <v>160</v>
      </c>
      <c r="BB96" t="s">
        <v>200</v>
      </c>
      <c r="BC96" t="s">
        <v>201</v>
      </c>
      <c r="BI96">
        <v>341359</v>
      </c>
      <c r="BJ96" t="s">
        <v>201</v>
      </c>
      <c r="BK96" t="s">
        <v>163</v>
      </c>
      <c r="BL96" t="s">
        <v>193</v>
      </c>
      <c r="BM96" t="s">
        <v>194</v>
      </c>
      <c r="BN96" t="s">
        <v>195</v>
      </c>
      <c r="BO96">
        <v>30015359</v>
      </c>
      <c r="BP96" t="s">
        <v>195</v>
      </c>
      <c r="BQ96" t="s">
        <v>168</v>
      </c>
      <c r="BR96" t="s">
        <v>168</v>
      </c>
      <c r="BX96">
        <v>235359</v>
      </c>
      <c r="BY96" t="s">
        <v>168</v>
      </c>
      <c r="BZ96" t="s">
        <v>169</v>
      </c>
      <c r="CA96" t="s">
        <v>169</v>
      </c>
      <c r="CF96">
        <v>4359</v>
      </c>
      <c r="CG96" t="s">
        <v>169</v>
      </c>
      <c r="CH96" t="s">
        <v>170</v>
      </c>
      <c r="CI96" t="s">
        <v>170</v>
      </c>
      <c r="CJ96" t="s">
        <v>171</v>
      </c>
      <c r="CK96" t="s">
        <v>225</v>
      </c>
      <c r="CL96" t="s">
        <v>226</v>
      </c>
      <c r="CM96" t="s">
        <v>227</v>
      </c>
      <c r="CP96">
        <v>2578359</v>
      </c>
      <c r="CQ96" t="s">
        <v>227</v>
      </c>
      <c r="CR96" t="s">
        <v>174</v>
      </c>
      <c r="CS96" t="s">
        <v>228</v>
      </c>
      <c r="CT96" t="s">
        <v>229</v>
      </c>
      <c r="CU96" t="s">
        <v>230</v>
      </c>
      <c r="CV96" t="s">
        <v>231</v>
      </c>
      <c r="CX96">
        <v>30359</v>
      </c>
      <c r="CY96" t="s">
        <v>231</v>
      </c>
      <c r="CZ96" t="s">
        <v>178</v>
      </c>
      <c r="DA96" t="s">
        <v>197</v>
      </c>
      <c r="DB96" t="s">
        <v>198</v>
      </c>
      <c r="DC96">
        <v>73000000</v>
      </c>
      <c r="DD96">
        <v>74000000</v>
      </c>
      <c r="DE96" t="s">
        <v>181</v>
      </c>
      <c r="DF96" t="s">
        <v>182</v>
      </c>
      <c r="DG96" t="s">
        <v>183</v>
      </c>
      <c r="DH96" t="s">
        <v>184</v>
      </c>
      <c r="DI96" t="s">
        <v>185</v>
      </c>
      <c r="DJ96" t="s">
        <v>186</v>
      </c>
      <c r="DK96" t="s">
        <v>171</v>
      </c>
      <c r="DL96" t="s">
        <v>171</v>
      </c>
      <c r="DM96" t="s">
        <v>187</v>
      </c>
      <c r="DN96" t="s">
        <v>188</v>
      </c>
      <c r="DO96" t="s">
        <v>188</v>
      </c>
      <c r="DP96" t="s">
        <v>188</v>
      </c>
      <c r="DQ96" t="s">
        <v>188</v>
      </c>
      <c r="DR96" t="s">
        <v>188</v>
      </c>
      <c r="DS96">
        <v>64</v>
      </c>
      <c r="DT96">
        <v>353</v>
      </c>
      <c r="DU96">
        <v>1037</v>
      </c>
      <c r="DV96">
        <v>2578</v>
      </c>
      <c r="DW96">
        <v>3</v>
      </c>
      <c r="DX96">
        <v>235</v>
      </c>
      <c r="DY96">
        <v>0</v>
      </c>
      <c r="DZ96">
        <v>1</v>
      </c>
      <c r="EA96">
        <v>4</v>
      </c>
      <c r="EB96">
        <v>17</v>
      </c>
      <c r="EC96">
        <v>18</v>
      </c>
      <c r="ED96">
        <v>30</v>
      </c>
      <c r="EE96">
        <v>4</v>
      </c>
      <c r="EF96">
        <v>0</v>
      </c>
      <c r="EG96">
        <v>0</v>
      </c>
      <c r="EH96">
        <v>0</v>
      </c>
      <c r="EI96" t="s">
        <v>189</v>
      </c>
      <c r="EJ96">
        <v>4284359</v>
      </c>
      <c r="EK96">
        <v>4298359</v>
      </c>
      <c r="EL96" t="s">
        <v>225</v>
      </c>
      <c r="EM96" t="str">
        <f>VLOOKUP(EL96,'Econ_Level_ Clean'!$A$1:$B$41,2,FALSE)</f>
        <v>CONTRACTORS</v>
      </c>
    </row>
    <row r="97" spans="1:143" x14ac:dyDescent="0.25">
      <c r="A97" t="s">
        <v>142</v>
      </c>
      <c r="B97" t="s">
        <v>143</v>
      </c>
      <c r="C97" t="s">
        <v>144</v>
      </c>
      <c r="D97" t="s">
        <v>145</v>
      </c>
      <c r="E97" t="s">
        <v>146</v>
      </c>
      <c r="F97" t="s">
        <v>147</v>
      </c>
      <c r="G97" t="s">
        <v>148</v>
      </c>
      <c r="H97" t="s">
        <v>148</v>
      </c>
      <c r="I97" t="s">
        <v>149</v>
      </c>
      <c r="R97">
        <v>32887359</v>
      </c>
      <c r="S97" t="s">
        <v>149</v>
      </c>
      <c r="T97" t="s">
        <v>150</v>
      </c>
      <c r="U97" t="s">
        <v>336</v>
      </c>
      <c r="V97">
        <v>7879.68</v>
      </c>
      <c r="W97">
        <v>0</v>
      </c>
      <c r="X97">
        <v>0</v>
      </c>
      <c r="Y97">
        <v>0</v>
      </c>
      <c r="Z97">
        <v>0</v>
      </c>
      <c r="AA97">
        <v>0</v>
      </c>
      <c r="AB97">
        <v>212391.35</v>
      </c>
      <c r="AC97" s="9">
        <v>7879.68</v>
      </c>
      <c r="AD97">
        <v>-220271.03</v>
      </c>
      <c r="AE97">
        <v>7879.68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 t="s">
        <v>152</v>
      </c>
      <c r="AR97" t="s">
        <v>153</v>
      </c>
      <c r="AS97" t="s">
        <v>154</v>
      </c>
      <c r="AT97" t="s">
        <v>192</v>
      </c>
      <c r="AX97">
        <v>17359</v>
      </c>
      <c r="AZ97" t="s">
        <v>159</v>
      </c>
      <c r="BA97" t="s">
        <v>160</v>
      </c>
      <c r="BB97" t="s">
        <v>161</v>
      </c>
      <c r="BC97" t="s">
        <v>162</v>
      </c>
      <c r="BD97" t="s">
        <v>163</v>
      </c>
      <c r="BE97" t="s">
        <v>164</v>
      </c>
      <c r="BF97" t="s">
        <v>164</v>
      </c>
      <c r="BI97">
        <v>583359</v>
      </c>
      <c r="BJ97" t="s">
        <v>164</v>
      </c>
      <c r="BK97" t="s">
        <v>163</v>
      </c>
      <c r="BL97" t="s">
        <v>193</v>
      </c>
      <c r="BM97" t="s">
        <v>194</v>
      </c>
      <c r="BN97" t="s">
        <v>195</v>
      </c>
      <c r="BO97">
        <v>30015359</v>
      </c>
      <c r="BP97" t="s">
        <v>195</v>
      </c>
      <c r="BQ97" t="s">
        <v>232</v>
      </c>
      <c r="BR97" t="s">
        <v>233</v>
      </c>
      <c r="BS97" t="s">
        <v>234</v>
      </c>
      <c r="BT97" t="s">
        <v>235</v>
      </c>
      <c r="BU97" t="s">
        <v>235</v>
      </c>
      <c r="BX97">
        <v>30049359</v>
      </c>
      <c r="BY97" t="s">
        <v>235</v>
      </c>
      <c r="BZ97" t="s">
        <v>169</v>
      </c>
      <c r="CA97" t="s">
        <v>169</v>
      </c>
      <c r="CF97">
        <v>4359</v>
      </c>
      <c r="CG97" t="s">
        <v>169</v>
      </c>
      <c r="CH97" t="s">
        <v>170</v>
      </c>
      <c r="CI97" t="s">
        <v>170</v>
      </c>
      <c r="CJ97" t="s">
        <v>171</v>
      </c>
      <c r="CK97" t="s">
        <v>225</v>
      </c>
      <c r="CL97" t="s">
        <v>236</v>
      </c>
      <c r="CM97" t="s">
        <v>237</v>
      </c>
      <c r="CP97">
        <v>2551359</v>
      </c>
      <c r="CQ97" t="s">
        <v>237</v>
      </c>
      <c r="CR97" t="s">
        <v>174</v>
      </c>
      <c r="CS97" t="s">
        <v>175</v>
      </c>
      <c r="CT97" t="s">
        <v>176</v>
      </c>
      <c r="CU97" t="s">
        <v>238</v>
      </c>
      <c r="CV97" t="s">
        <v>239</v>
      </c>
      <c r="CX97">
        <v>96359</v>
      </c>
      <c r="CY97" t="s">
        <v>239</v>
      </c>
      <c r="CZ97" t="s">
        <v>178</v>
      </c>
      <c r="DA97" t="s">
        <v>197</v>
      </c>
      <c r="DB97" t="s">
        <v>198</v>
      </c>
      <c r="DC97">
        <v>73000000</v>
      </c>
      <c r="DD97">
        <v>74000000</v>
      </c>
      <c r="DE97" t="s">
        <v>181</v>
      </c>
      <c r="DF97" t="s">
        <v>182</v>
      </c>
      <c r="DG97" t="s">
        <v>183</v>
      </c>
      <c r="DH97" t="s">
        <v>184</v>
      </c>
      <c r="DI97" t="s">
        <v>185</v>
      </c>
      <c r="DJ97" t="s">
        <v>186</v>
      </c>
      <c r="DK97" t="s">
        <v>171</v>
      </c>
      <c r="DL97" t="s">
        <v>171</v>
      </c>
      <c r="DM97" t="s">
        <v>187</v>
      </c>
      <c r="DN97" t="s">
        <v>188</v>
      </c>
      <c r="DO97" t="s">
        <v>188</v>
      </c>
      <c r="DP97" t="s">
        <v>188</v>
      </c>
      <c r="DQ97" t="s">
        <v>188</v>
      </c>
      <c r="DR97" t="s">
        <v>188</v>
      </c>
      <c r="DS97">
        <v>64</v>
      </c>
      <c r="DT97">
        <v>353</v>
      </c>
      <c r="DU97">
        <v>1028</v>
      </c>
      <c r="DV97">
        <v>2551</v>
      </c>
      <c r="DW97">
        <v>1</v>
      </c>
      <c r="DX97">
        <v>6</v>
      </c>
      <c r="DY97">
        <v>66</v>
      </c>
      <c r="DZ97">
        <v>1</v>
      </c>
      <c r="EA97">
        <v>72</v>
      </c>
      <c r="EB97">
        <v>75</v>
      </c>
      <c r="EC97">
        <v>77</v>
      </c>
      <c r="ED97">
        <v>96</v>
      </c>
      <c r="EE97">
        <v>4</v>
      </c>
      <c r="EF97">
        <v>0</v>
      </c>
      <c r="EG97">
        <v>0</v>
      </c>
      <c r="EH97">
        <v>0</v>
      </c>
      <c r="EI97" t="s">
        <v>189</v>
      </c>
      <c r="EJ97">
        <v>4284359</v>
      </c>
      <c r="EK97">
        <v>4298359</v>
      </c>
      <c r="EL97" t="s">
        <v>225</v>
      </c>
      <c r="EM97" t="str">
        <f>VLOOKUP(EL97,'Econ_Level_ Clean'!$A$1:$B$41,2,FALSE)</f>
        <v>CONTRACTORS</v>
      </c>
    </row>
    <row r="98" spans="1:143" x14ac:dyDescent="0.25">
      <c r="A98" t="s">
        <v>142</v>
      </c>
      <c r="B98" t="s">
        <v>143</v>
      </c>
      <c r="C98" t="s">
        <v>144</v>
      </c>
      <c r="D98" t="s">
        <v>145</v>
      </c>
      <c r="E98" t="s">
        <v>146</v>
      </c>
      <c r="F98" t="s">
        <v>147</v>
      </c>
      <c r="G98" t="s">
        <v>191</v>
      </c>
      <c r="H98" t="s">
        <v>191</v>
      </c>
      <c r="R98">
        <v>32858359</v>
      </c>
      <c r="S98" t="s">
        <v>191</v>
      </c>
      <c r="T98" t="s">
        <v>150</v>
      </c>
      <c r="U98" t="s">
        <v>336</v>
      </c>
      <c r="V98">
        <v>2096336.56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 s="9">
        <v>2096336.56</v>
      </c>
      <c r="AD98">
        <v>-2096336.56</v>
      </c>
      <c r="AE98">
        <v>403394.28</v>
      </c>
      <c r="AF98">
        <v>0</v>
      </c>
      <c r="AG98">
        <v>301386.27</v>
      </c>
      <c r="AH98">
        <v>903372.33</v>
      </c>
      <c r="AI98">
        <v>0</v>
      </c>
      <c r="AJ98">
        <v>488183.68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 t="s">
        <v>152</v>
      </c>
      <c r="AR98" t="s">
        <v>153</v>
      </c>
      <c r="AS98" t="s">
        <v>154</v>
      </c>
      <c r="AT98" t="s">
        <v>192</v>
      </c>
      <c r="AX98">
        <v>17359</v>
      </c>
      <c r="AZ98" t="s">
        <v>159</v>
      </c>
      <c r="BA98" t="s">
        <v>160</v>
      </c>
      <c r="BB98" t="s">
        <v>161</v>
      </c>
      <c r="BC98" t="s">
        <v>162</v>
      </c>
      <c r="BD98" t="s">
        <v>163</v>
      </c>
      <c r="BE98" t="s">
        <v>164</v>
      </c>
      <c r="BF98" t="s">
        <v>164</v>
      </c>
      <c r="BI98">
        <v>583359</v>
      </c>
      <c r="BJ98" t="s">
        <v>164</v>
      </c>
      <c r="BK98" t="s">
        <v>163</v>
      </c>
      <c r="BL98" t="s">
        <v>193</v>
      </c>
      <c r="BM98" t="s">
        <v>194</v>
      </c>
      <c r="BN98" t="s">
        <v>195</v>
      </c>
      <c r="BO98">
        <v>30015359</v>
      </c>
      <c r="BP98" t="s">
        <v>195</v>
      </c>
      <c r="BQ98" t="s">
        <v>168</v>
      </c>
      <c r="BR98" t="s">
        <v>168</v>
      </c>
      <c r="BX98">
        <v>235359</v>
      </c>
      <c r="BY98" t="s">
        <v>168</v>
      </c>
      <c r="BZ98" t="s">
        <v>169</v>
      </c>
      <c r="CA98" t="s">
        <v>169</v>
      </c>
      <c r="CF98">
        <v>4359</v>
      </c>
      <c r="CG98" t="s">
        <v>169</v>
      </c>
      <c r="CH98" t="s">
        <v>170</v>
      </c>
      <c r="CI98" t="s">
        <v>170</v>
      </c>
      <c r="CJ98" t="s">
        <v>171</v>
      </c>
      <c r="CK98" t="s">
        <v>225</v>
      </c>
      <c r="CL98" t="s">
        <v>241</v>
      </c>
      <c r="CM98" t="s">
        <v>242</v>
      </c>
      <c r="CP98">
        <v>2572359</v>
      </c>
      <c r="CQ98" t="s">
        <v>242</v>
      </c>
      <c r="CR98" t="s">
        <v>174</v>
      </c>
      <c r="CS98" t="s">
        <v>175</v>
      </c>
      <c r="CT98" t="s">
        <v>176</v>
      </c>
      <c r="CU98" t="s">
        <v>176</v>
      </c>
      <c r="CV98" t="s">
        <v>177</v>
      </c>
      <c r="CX98">
        <v>95359</v>
      </c>
      <c r="CY98" t="s">
        <v>177</v>
      </c>
      <c r="CZ98" t="s">
        <v>178</v>
      </c>
      <c r="DA98" t="s">
        <v>197</v>
      </c>
      <c r="DB98" t="s">
        <v>198</v>
      </c>
      <c r="DC98">
        <v>73000000</v>
      </c>
      <c r="DD98">
        <v>74000000</v>
      </c>
      <c r="DE98" t="s">
        <v>181</v>
      </c>
      <c r="DF98" t="s">
        <v>182</v>
      </c>
      <c r="DG98" t="s">
        <v>183</v>
      </c>
      <c r="DH98" t="s">
        <v>184</v>
      </c>
      <c r="DI98" t="s">
        <v>185</v>
      </c>
      <c r="DJ98" t="s">
        <v>186</v>
      </c>
      <c r="DK98" t="s">
        <v>171</v>
      </c>
      <c r="DL98" t="s">
        <v>171</v>
      </c>
      <c r="DM98" t="s">
        <v>187</v>
      </c>
      <c r="DN98" t="s">
        <v>188</v>
      </c>
      <c r="DO98" t="s">
        <v>188</v>
      </c>
      <c r="DP98" t="s">
        <v>188</v>
      </c>
      <c r="DQ98" t="s">
        <v>188</v>
      </c>
      <c r="DR98" t="s">
        <v>188</v>
      </c>
      <c r="DS98">
        <v>64</v>
      </c>
      <c r="DT98">
        <v>353</v>
      </c>
      <c r="DU98">
        <v>1020</v>
      </c>
      <c r="DV98">
        <v>2572</v>
      </c>
      <c r="DW98">
        <v>3</v>
      </c>
      <c r="DX98">
        <v>235</v>
      </c>
      <c r="DY98">
        <v>0</v>
      </c>
      <c r="DZ98">
        <v>1</v>
      </c>
      <c r="EA98">
        <v>72</v>
      </c>
      <c r="EB98">
        <v>75</v>
      </c>
      <c r="EC98">
        <v>76</v>
      </c>
      <c r="ED98">
        <v>95</v>
      </c>
      <c r="EE98">
        <v>4</v>
      </c>
      <c r="EF98">
        <v>0</v>
      </c>
      <c r="EG98">
        <v>0</v>
      </c>
      <c r="EH98">
        <v>0</v>
      </c>
      <c r="EI98" t="s">
        <v>189</v>
      </c>
      <c r="EJ98">
        <v>4284359</v>
      </c>
      <c r="EK98">
        <v>4298359</v>
      </c>
      <c r="EL98" t="s">
        <v>225</v>
      </c>
      <c r="EM98" t="str">
        <f>VLOOKUP(EL98,'Econ_Level_ Clean'!$A$1:$B$41,2,FALSE)</f>
        <v>CONTRACTORS</v>
      </c>
    </row>
    <row r="99" spans="1:143" x14ac:dyDescent="0.25">
      <c r="A99" t="s">
        <v>142</v>
      </c>
      <c r="B99" t="s">
        <v>143</v>
      </c>
      <c r="C99" t="s">
        <v>144</v>
      </c>
      <c r="D99" t="s">
        <v>145</v>
      </c>
      <c r="E99" t="s">
        <v>146</v>
      </c>
      <c r="F99" t="s">
        <v>147</v>
      </c>
      <c r="G99" t="s">
        <v>191</v>
      </c>
      <c r="H99" t="s">
        <v>191</v>
      </c>
      <c r="R99">
        <v>32858359</v>
      </c>
      <c r="S99" t="s">
        <v>191</v>
      </c>
      <c r="T99" t="s">
        <v>150</v>
      </c>
      <c r="U99" t="s">
        <v>336</v>
      </c>
      <c r="V99">
        <v>474832</v>
      </c>
      <c r="W99">
        <v>0</v>
      </c>
      <c r="X99">
        <v>0</v>
      </c>
      <c r="Y99">
        <v>0</v>
      </c>
      <c r="Z99">
        <v>0</v>
      </c>
      <c r="AA99">
        <v>1200000</v>
      </c>
      <c r="AB99">
        <v>0</v>
      </c>
      <c r="AC99" s="9">
        <v>596889</v>
      </c>
      <c r="AD99">
        <v>603111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61267</v>
      </c>
      <c r="AM99">
        <v>222577</v>
      </c>
      <c r="AN99">
        <v>190988</v>
      </c>
      <c r="AO99">
        <v>0</v>
      </c>
      <c r="AP99">
        <v>122057</v>
      </c>
      <c r="AQ99" t="s">
        <v>152</v>
      </c>
      <c r="AR99" t="s">
        <v>153</v>
      </c>
      <c r="AS99" t="s">
        <v>154</v>
      </c>
      <c r="AT99" t="s">
        <v>192</v>
      </c>
      <c r="AX99">
        <v>17359</v>
      </c>
      <c r="AZ99" t="s">
        <v>159</v>
      </c>
      <c r="BA99" t="s">
        <v>160</v>
      </c>
      <c r="BB99" t="s">
        <v>200</v>
      </c>
      <c r="BC99" t="s">
        <v>201</v>
      </c>
      <c r="BI99">
        <v>341359</v>
      </c>
      <c r="BJ99" t="s">
        <v>201</v>
      </c>
      <c r="BK99" t="s">
        <v>163</v>
      </c>
      <c r="BL99" t="s">
        <v>193</v>
      </c>
      <c r="BM99" t="s">
        <v>194</v>
      </c>
      <c r="BN99" t="s">
        <v>195</v>
      </c>
      <c r="BO99">
        <v>30015359</v>
      </c>
      <c r="BP99" t="s">
        <v>195</v>
      </c>
      <c r="BQ99" t="s">
        <v>168</v>
      </c>
      <c r="BR99" t="s">
        <v>168</v>
      </c>
      <c r="BX99">
        <v>235359</v>
      </c>
      <c r="BY99" t="s">
        <v>168</v>
      </c>
      <c r="BZ99" t="s">
        <v>169</v>
      </c>
      <c r="CA99" t="s">
        <v>169</v>
      </c>
      <c r="CF99">
        <v>4359</v>
      </c>
      <c r="CG99" t="s">
        <v>169</v>
      </c>
      <c r="CH99" t="s">
        <v>170</v>
      </c>
      <c r="CI99" t="s">
        <v>170</v>
      </c>
      <c r="CJ99" t="s">
        <v>171</v>
      </c>
      <c r="CK99" t="s">
        <v>225</v>
      </c>
      <c r="CL99" t="s">
        <v>241</v>
      </c>
      <c r="CM99" t="s">
        <v>242</v>
      </c>
      <c r="CP99">
        <v>2572359</v>
      </c>
      <c r="CQ99" t="s">
        <v>242</v>
      </c>
      <c r="CR99" t="s">
        <v>174</v>
      </c>
      <c r="CS99" t="s">
        <v>175</v>
      </c>
      <c r="CT99" t="s">
        <v>176</v>
      </c>
      <c r="CU99" t="s">
        <v>176</v>
      </c>
      <c r="CV99" t="s">
        <v>177</v>
      </c>
      <c r="CX99">
        <v>95359</v>
      </c>
      <c r="CY99" t="s">
        <v>177</v>
      </c>
      <c r="CZ99" t="s">
        <v>178</v>
      </c>
      <c r="DA99" t="s">
        <v>197</v>
      </c>
      <c r="DB99" t="s">
        <v>198</v>
      </c>
      <c r="DC99">
        <v>73000000</v>
      </c>
      <c r="DD99">
        <v>74000000</v>
      </c>
      <c r="DE99" t="s">
        <v>181</v>
      </c>
      <c r="DF99" t="s">
        <v>182</v>
      </c>
      <c r="DG99" t="s">
        <v>183</v>
      </c>
      <c r="DH99" t="s">
        <v>184</v>
      </c>
      <c r="DI99" t="s">
        <v>185</v>
      </c>
      <c r="DJ99" t="s">
        <v>186</v>
      </c>
      <c r="DK99" t="s">
        <v>171</v>
      </c>
      <c r="DL99" t="s">
        <v>171</v>
      </c>
      <c r="DM99" t="s">
        <v>187</v>
      </c>
      <c r="DN99" t="s">
        <v>188</v>
      </c>
      <c r="DO99" t="s">
        <v>188</v>
      </c>
      <c r="DP99" t="s">
        <v>188</v>
      </c>
      <c r="DQ99" t="s">
        <v>188</v>
      </c>
      <c r="DR99" t="s">
        <v>188</v>
      </c>
      <c r="DS99">
        <v>64</v>
      </c>
      <c r="DT99">
        <v>353</v>
      </c>
      <c r="DU99">
        <v>1020</v>
      </c>
      <c r="DV99">
        <v>2572</v>
      </c>
      <c r="DW99">
        <v>3</v>
      </c>
      <c r="DX99">
        <v>235</v>
      </c>
      <c r="DY99">
        <v>0</v>
      </c>
      <c r="DZ99">
        <v>1</v>
      </c>
      <c r="EA99">
        <v>72</v>
      </c>
      <c r="EB99">
        <v>75</v>
      </c>
      <c r="EC99">
        <v>76</v>
      </c>
      <c r="ED99">
        <v>95</v>
      </c>
      <c r="EE99">
        <v>4</v>
      </c>
      <c r="EF99">
        <v>0</v>
      </c>
      <c r="EG99">
        <v>0</v>
      </c>
      <c r="EH99">
        <v>0</v>
      </c>
      <c r="EI99" t="s">
        <v>189</v>
      </c>
      <c r="EJ99">
        <v>4284359</v>
      </c>
      <c r="EK99">
        <v>4298359</v>
      </c>
      <c r="EL99" t="s">
        <v>225</v>
      </c>
      <c r="EM99" t="str">
        <f>VLOOKUP(EL99,'Econ_Level_ Clean'!$A$1:$B$41,2,FALSE)</f>
        <v>CONTRACTORS</v>
      </c>
    </row>
    <row r="100" spans="1:143" x14ac:dyDescent="0.25">
      <c r="A100" t="s">
        <v>142</v>
      </c>
      <c r="B100" t="s">
        <v>143</v>
      </c>
      <c r="C100" t="s">
        <v>144</v>
      </c>
      <c r="D100" t="s">
        <v>145</v>
      </c>
      <c r="E100" t="s">
        <v>146</v>
      </c>
      <c r="F100" t="s">
        <v>147</v>
      </c>
      <c r="G100" t="s">
        <v>191</v>
      </c>
      <c r="H100" t="s">
        <v>191</v>
      </c>
      <c r="R100">
        <v>32858359</v>
      </c>
      <c r="S100" t="s">
        <v>191</v>
      </c>
      <c r="T100" t="s">
        <v>150</v>
      </c>
      <c r="U100" t="s">
        <v>336</v>
      </c>
      <c r="V100">
        <v>150439.26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 s="9">
        <v>150439.26</v>
      </c>
      <c r="AD100">
        <v>-150439.26</v>
      </c>
      <c r="AE100">
        <v>0</v>
      </c>
      <c r="AF100">
        <v>0</v>
      </c>
      <c r="AG100">
        <v>0</v>
      </c>
      <c r="AH100">
        <v>29382.66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121056.6</v>
      </c>
      <c r="AO100">
        <v>0</v>
      </c>
      <c r="AP100">
        <v>0</v>
      </c>
      <c r="AQ100" t="s">
        <v>152</v>
      </c>
      <c r="AR100" t="s">
        <v>153</v>
      </c>
      <c r="AS100" t="s">
        <v>154</v>
      </c>
      <c r="AT100" t="s">
        <v>192</v>
      </c>
      <c r="AX100">
        <v>17359</v>
      </c>
      <c r="AZ100" t="s">
        <v>159</v>
      </c>
      <c r="BA100" t="s">
        <v>160</v>
      </c>
      <c r="BB100" t="s">
        <v>200</v>
      </c>
      <c r="BC100" t="s">
        <v>201</v>
      </c>
      <c r="BI100">
        <v>341359</v>
      </c>
      <c r="BJ100" t="s">
        <v>201</v>
      </c>
      <c r="BK100" t="s">
        <v>163</v>
      </c>
      <c r="BL100" t="s">
        <v>193</v>
      </c>
      <c r="BM100" t="s">
        <v>194</v>
      </c>
      <c r="BN100" t="s">
        <v>195</v>
      </c>
      <c r="BO100">
        <v>30015359</v>
      </c>
      <c r="BP100" t="s">
        <v>195</v>
      </c>
      <c r="BQ100" t="s">
        <v>232</v>
      </c>
      <c r="BR100" t="s">
        <v>233</v>
      </c>
      <c r="BS100" t="s">
        <v>234</v>
      </c>
      <c r="BT100" t="s">
        <v>235</v>
      </c>
      <c r="BU100" t="s">
        <v>235</v>
      </c>
      <c r="BX100">
        <v>30049359</v>
      </c>
      <c r="BY100" t="s">
        <v>235</v>
      </c>
      <c r="BZ100" t="s">
        <v>169</v>
      </c>
      <c r="CA100" t="s">
        <v>169</v>
      </c>
      <c r="CF100">
        <v>4359</v>
      </c>
      <c r="CG100" t="s">
        <v>169</v>
      </c>
      <c r="CH100" t="s">
        <v>170</v>
      </c>
      <c r="CI100" t="s">
        <v>170</v>
      </c>
      <c r="CJ100" t="s">
        <v>171</v>
      </c>
      <c r="CK100" t="s">
        <v>225</v>
      </c>
      <c r="CL100" t="s">
        <v>236</v>
      </c>
      <c r="CM100" t="s">
        <v>237</v>
      </c>
      <c r="CP100">
        <v>2551359</v>
      </c>
      <c r="CQ100" t="s">
        <v>237</v>
      </c>
      <c r="CR100" t="s">
        <v>174</v>
      </c>
      <c r="CS100" t="s">
        <v>175</v>
      </c>
      <c r="CT100" t="s">
        <v>176</v>
      </c>
      <c r="CU100" t="s">
        <v>238</v>
      </c>
      <c r="CV100" t="s">
        <v>239</v>
      </c>
      <c r="CX100">
        <v>96359</v>
      </c>
      <c r="CY100" t="s">
        <v>239</v>
      </c>
      <c r="CZ100" t="s">
        <v>178</v>
      </c>
      <c r="DA100" t="s">
        <v>197</v>
      </c>
      <c r="DB100" t="s">
        <v>198</v>
      </c>
      <c r="DC100">
        <v>73000000</v>
      </c>
      <c r="DD100">
        <v>74000000</v>
      </c>
      <c r="DE100" t="s">
        <v>181</v>
      </c>
      <c r="DF100" t="s">
        <v>182</v>
      </c>
      <c r="DG100" t="s">
        <v>183</v>
      </c>
      <c r="DH100" t="s">
        <v>184</v>
      </c>
      <c r="DI100" t="s">
        <v>185</v>
      </c>
      <c r="DJ100" t="s">
        <v>186</v>
      </c>
      <c r="DK100" t="s">
        <v>171</v>
      </c>
      <c r="DL100" t="s">
        <v>171</v>
      </c>
      <c r="DM100" t="s">
        <v>187</v>
      </c>
      <c r="DN100" t="s">
        <v>188</v>
      </c>
      <c r="DO100" t="s">
        <v>188</v>
      </c>
      <c r="DP100" t="s">
        <v>188</v>
      </c>
      <c r="DQ100" t="s">
        <v>188</v>
      </c>
      <c r="DR100" t="s">
        <v>188</v>
      </c>
      <c r="DS100">
        <v>64</v>
      </c>
      <c r="DT100">
        <v>353</v>
      </c>
      <c r="DU100">
        <v>1028</v>
      </c>
      <c r="DV100">
        <v>2551</v>
      </c>
      <c r="DW100">
        <v>1</v>
      </c>
      <c r="DX100">
        <v>6</v>
      </c>
      <c r="DY100">
        <v>66</v>
      </c>
      <c r="DZ100">
        <v>1</v>
      </c>
      <c r="EA100">
        <v>72</v>
      </c>
      <c r="EB100">
        <v>75</v>
      </c>
      <c r="EC100">
        <v>77</v>
      </c>
      <c r="ED100">
        <v>96</v>
      </c>
      <c r="EE100">
        <v>4</v>
      </c>
      <c r="EF100">
        <v>0</v>
      </c>
      <c r="EG100">
        <v>0</v>
      </c>
      <c r="EH100">
        <v>0</v>
      </c>
      <c r="EI100" t="s">
        <v>189</v>
      </c>
      <c r="EJ100">
        <v>4284359</v>
      </c>
      <c r="EK100">
        <v>4298359</v>
      </c>
      <c r="EL100" t="s">
        <v>225</v>
      </c>
      <c r="EM100" t="str">
        <f>VLOOKUP(EL100,'Econ_Level_ Clean'!$A$1:$B$41,2,FALSE)</f>
        <v>CONTRACTORS</v>
      </c>
    </row>
    <row r="101" spans="1:143" x14ac:dyDescent="0.25">
      <c r="A101" t="s">
        <v>142</v>
      </c>
      <c r="B101" t="s">
        <v>143</v>
      </c>
      <c r="C101" t="s">
        <v>144</v>
      </c>
      <c r="D101" t="s">
        <v>145</v>
      </c>
      <c r="E101" t="s">
        <v>146</v>
      </c>
      <c r="F101" t="s">
        <v>147</v>
      </c>
      <c r="G101" t="s">
        <v>191</v>
      </c>
      <c r="H101" t="s">
        <v>191</v>
      </c>
      <c r="R101">
        <v>32858359</v>
      </c>
      <c r="S101" t="s">
        <v>191</v>
      </c>
      <c r="T101" t="s">
        <v>150</v>
      </c>
      <c r="U101" t="s">
        <v>336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300000</v>
      </c>
      <c r="AB101">
        <v>51909.5</v>
      </c>
      <c r="AC101" s="9">
        <v>0</v>
      </c>
      <c r="AD101">
        <v>248090.5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 t="s">
        <v>152</v>
      </c>
      <c r="AR101" t="s">
        <v>153</v>
      </c>
      <c r="AS101" t="s">
        <v>154</v>
      </c>
      <c r="AT101" t="s">
        <v>192</v>
      </c>
      <c r="AX101">
        <v>17359</v>
      </c>
      <c r="AZ101" t="s">
        <v>159</v>
      </c>
      <c r="BA101" t="s">
        <v>160</v>
      </c>
      <c r="BB101" t="s">
        <v>161</v>
      </c>
      <c r="BC101" t="s">
        <v>162</v>
      </c>
      <c r="BD101" t="s">
        <v>163</v>
      </c>
      <c r="BE101" t="s">
        <v>164</v>
      </c>
      <c r="BF101" t="s">
        <v>164</v>
      </c>
      <c r="BI101">
        <v>583359</v>
      </c>
      <c r="BJ101" t="s">
        <v>164</v>
      </c>
      <c r="BK101" t="s">
        <v>163</v>
      </c>
      <c r="BL101" t="s">
        <v>193</v>
      </c>
      <c r="BM101" t="s">
        <v>194</v>
      </c>
      <c r="BN101" t="s">
        <v>195</v>
      </c>
      <c r="BO101">
        <v>30015359</v>
      </c>
      <c r="BP101" t="s">
        <v>195</v>
      </c>
      <c r="BQ101" t="s">
        <v>168</v>
      </c>
      <c r="BR101" t="s">
        <v>168</v>
      </c>
      <c r="BX101">
        <v>235359</v>
      </c>
      <c r="BY101" t="s">
        <v>168</v>
      </c>
      <c r="BZ101" t="s">
        <v>169</v>
      </c>
      <c r="CA101" t="s">
        <v>169</v>
      </c>
      <c r="CF101">
        <v>4359</v>
      </c>
      <c r="CG101" t="s">
        <v>169</v>
      </c>
      <c r="CH101" t="s">
        <v>170</v>
      </c>
      <c r="CI101" t="s">
        <v>170</v>
      </c>
      <c r="CJ101" t="s">
        <v>171</v>
      </c>
      <c r="CK101" t="s">
        <v>225</v>
      </c>
      <c r="CL101" t="s">
        <v>236</v>
      </c>
      <c r="CM101" t="s">
        <v>237</v>
      </c>
      <c r="CP101">
        <v>2551359</v>
      </c>
      <c r="CQ101" t="s">
        <v>237</v>
      </c>
      <c r="CR101" t="s">
        <v>174</v>
      </c>
      <c r="CS101" t="s">
        <v>175</v>
      </c>
      <c r="CT101" t="s">
        <v>176</v>
      </c>
      <c r="CU101" t="s">
        <v>238</v>
      </c>
      <c r="CV101" t="s">
        <v>239</v>
      </c>
      <c r="CX101">
        <v>96359</v>
      </c>
      <c r="CY101" t="s">
        <v>239</v>
      </c>
      <c r="CZ101" t="s">
        <v>178</v>
      </c>
      <c r="DA101" t="s">
        <v>197</v>
      </c>
      <c r="DB101" t="s">
        <v>198</v>
      </c>
      <c r="DC101">
        <v>73000000</v>
      </c>
      <c r="DD101">
        <v>74000000</v>
      </c>
      <c r="DE101" t="s">
        <v>181</v>
      </c>
      <c r="DF101" t="s">
        <v>182</v>
      </c>
      <c r="DG101" t="s">
        <v>183</v>
      </c>
      <c r="DH101" t="s">
        <v>184</v>
      </c>
      <c r="DI101" t="s">
        <v>185</v>
      </c>
      <c r="DJ101" t="s">
        <v>186</v>
      </c>
      <c r="DK101" t="s">
        <v>171</v>
      </c>
      <c r="DL101" t="e">
        <v>#N/A</v>
      </c>
      <c r="DM101" t="s">
        <v>187</v>
      </c>
      <c r="DN101" t="s">
        <v>188</v>
      </c>
      <c r="DO101" t="s">
        <v>188</v>
      </c>
      <c r="DP101" t="s">
        <v>188</v>
      </c>
      <c r="DQ101" t="s">
        <v>188</v>
      </c>
      <c r="DR101" t="s">
        <v>188</v>
      </c>
      <c r="DS101">
        <v>64</v>
      </c>
      <c r="DT101">
        <v>353</v>
      </c>
      <c r="DU101">
        <v>1028</v>
      </c>
      <c r="DV101">
        <v>2551</v>
      </c>
      <c r="DW101">
        <v>3</v>
      </c>
      <c r="DX101">
        <v>235</v>
      </c>
      <c r="DY101">
        <v>0</v>
      </c>
      <c r="DZ101">
        <v>1</v>
      </c>
      <c r="EA101">
        <v>72</v>
      </c>
      <c r="EB101">
        <v>75</v>
      </c>
      <c r="EC101">
        <v>77</v>
      </c>
      <c r="ED101">
        <v>96</v>
      </c>
      <c r="EE101">
        <v>4</v>
      </c>
      <c r="EF101">
        <v>0</v>
      </c>
      <c r="EG101">
        <v>0</v>
      </c>
      <c r="EH101">
        <v>0</v>
      </c>
      <c r="EI101" t="s">
        <v>189</v>
      </c>
      <c r="EJ101">
        <v>4284359</v>
      </c>
      <c r="EK101">
        <v>4298359</v>
      </c>
      <c r="EL101" t="s">
        <v>225</v>
      </c>
      <c r="EM101" t="str">
        <f>VLOOKUP(EL101,'Econ_Level_ Clean'!$A$1:$B$41,2,FALSE)</f>
        <v>CONTRACTORS</v>
      </c>
    </row>
    <row r="102" spans="1:143" x14ac:dyDescent="0.25">
      <c r="A102" t="s">
        <v>142</v>
      </c>
      <c r="B102" t="s">
        <v>143</v>
      </c>
      <c r="C102" t="s">
        <v>144</v>
      </c>
      <c r="D102" t="s">
        <v>145</v>
      </c>
      <c r="E102" t="s">
        <v>146</v>
      </c>
      <c r="F102" t="s">
        <v>147</v>
      </c>
      <c r="G102" t="s">
        <v>191</v>
      </c>
      <c r="H102" t="s">
        <v>191</v>
      </c>
      <c r="R102">
        <v>32858359</v>
      </c>
      <c r="S102" t="s">
        <v>191</v>
      </c>
      <c r="T102" t="s">
        <v>150</v>
      </c>
      <c r="U102" t="s">
        <v>336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2818.08</v>
      </c>
      <c r="AC102" s="9">
        <v>0</v>
      </c>
      <c r="AD102">
        <v>-2818.08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 t="s">
        <v>152</v>
      </c>
      <c r="AR102" t="s">
        <v>153</v>
      </c>
      <c r="AS102" t="s">
        <v>154</v>
      </c>
      <c r="AT102" t="s">
        <v>192</v>
      </c>
      <c r="AX102">
        <v>17359</v>
      </c>
      <c r="AZ102" t="s">
        <v>159</v>
      </c>
      <c r="BA102" t="s">
        <v>160</v>
      </c>
      <c r="BB102" t="s">
        <v>161</v>
      </c>
      <c r="BC102" t="s">
        <v>162</v>
      </c>
      <c r="BD102" t="s">
        <v>163</v>
      </c>
      <c r="BE102" t="s">
        <v>164</v>
      </c>
      <c r="BF102" t="s">
        <v>164</v>
      </c>
      <c r="BI102">
        <v>583359</v>
      </c>
      <c r="BJ102" t="s">
        <v>164</v>
      </c>
      <c r="BK102" t="s">
        <v>163</v>
      </c>
      <c r="BL102" t="s">
        <v>193</v>
      </c>
      <c r="BM102" t="s">
        <v>194</v>
      </c>
      <c r="BN102" t="s">
        <v>195</v>
      </c>
      <c r="BO102">
        <v>30015359</v>
      </c>
      <c r="BP102" t="s">
        <v>195</v>
      </c>
      <c r="BQ102" t="s">
        <v>232</v>
      </c>
      <c r="BR102" t="s">
        <v>233</v>
      </c>
      <c r="BS102" t="s">
        <v>234</v>
      </c>
      <c r="BT102" t="s">
        <v>235</v>
      </c>
      <c r="BU102" t="s">
        <v>235</v>
      </c>
      <c r="BX102">
        <v>30049359</v>
      </c>
      <c r="BY102" t="s">
        <v>235</v>
      </c>
      <c r="BZ102" t="s">
        <v>169</v>
      </c>
      <c r="CA102" t="s">
        <v>169</v>
      </c>
      <c r="CF102">
        <v>4359</v>
      </c>
      <c r="CG102" t="s">
        <v>169</v>
      </c>
      <c r="CH102" t="s">
        <v>170</v>
      </c>
      <c r="CI102" t="s">
        <v>170</v>
      </c>
      <c r="CJ102" t="s">
        <v>171</v>
      </c>
      <c r="CK102" t="s">
        <v>225</v>
      </c>
      <c r="CL102" t="s">
        <v>236</v>
      </c>
      <c r="CM102" t="s">
        <v>237</v>
      </c>
      <c r="CP102">
        <v>2551359</v>
      </c>
      <c r="CQ102" t="s">
        <v>237</v>
      </c>
      <c r="CR102" t="s">
        <v>174</v>
      </c>
      <c r="CS102" t="s">
        <v>175</v>
      </c>
      <c r="CT102" t="s">
        <v>176</v>
      </c>
      <c r="CU102" t="s">
        <v>238</v>
      </c>
      <c r="CV102" t="s">
        <v>239</v>
      </c>
      <c r="CX102">
        <v>96359</v>
      </c>
      <c r="CY102" t="s">
        <v>239</v>
      </c>
      <c r="CZ102" t="s">
        <v>178</v>
      </c>
      <c r="DA102" t="s">
        <v>197</v>
      </c>
      <c r="DB102" t="s">
        <v>198</v>
      </c>
      <c r="DC102">
        <v>73000000</v>
      </c>
      <c r="DD102">
        <v>74000000</v>
      </c>
      <c r="DE102" t="s">
        <v>181</v>
      </c>
      <c r="DF102" t="s">
        <v>182</v>
      </c>
      <c r="DG102" t="s">
        <v>183</v>
      </c>
      <c r="DH102" t="s">
        <v>184</v>
      </c>
      <c r="DI102" t="s">
        <v>185</v>
      </c>
      <c r="DJ102" t="s">
        <v>186</v>
      </c>
      <c r="DK102" t="s">
        <v>171</v>
      </c>
      <c r="DL102" t="s">
        <v>171</v>
      </c>
      <c r="DM102" t="s">
        <v>187</v>
      </c>
      <c r="DN102" t="s">
        <v>188</v>
      </c>
      <c r="DO102" t="s">
        <v>188</v>
      </c>
      <c r="DP102" t="s">
        <v>188</v>
      </c>
      <c r="DQ102" t="s">
        <v>188</v>
      </c>
      <c r="DR102" t="s">
        <v>188</v>
      </c>
      <c r="DS102">
        <v>64</v>
      </c>
      <c r="DT102">
        <v>353</v>
      </c>
      <c r="DU102">
        <v>1028</v>
      </c>
      <c r="DV102">
        <v>2551</v>
      </c>
      <c r="DW102">
        <v>1</v>
      </c>
      <c r="DX102">
        <v>6</v>
      </c>
      <c r="DY102">
        <v>66</v>
      </c>
      <c r="DZ102">
        <v>1</v>
      </c>
      <c r="EA102">
        <v>72</v>
      </c>
      <c r="EB102">
        <v>75</v>
      </c>
      <c r="EC102">
        <v>77</v>
      </c>
      <c r="ED102">
        <v>96</v>
      </c>
      <c r="EE102">
        <v>4</v>
      </c>
      <c r="EF102">
        <v>0</v>
      </c>
      <c r="EG102">
        <v>0</v>
      </c>
      <c r="EH102">
        <v>0</v>
      </c>
      <c r="EI102" t="s">
        <v>189</v>
      </c>
      <c r="EJ102">
        <v>4284359</v>
      </c>
      <c r="EK102">
        <v>4298359</v>
      </c>
      <c r="EL102" t="s">
        <v>225</v>
      </c>
      <c r="EM102" t="str">
        <f>VLOOKUP(EL102,'Econ_Level_ Clean'!$A$1:$B$41,2,FALSE)</f>
        <v>CONTRACTORS</v>
      </c>
    </row>
    <row r="103" spans="1:143" x14ac:dyDescent="0.25">
      <c r="A103" t="s">
        <v>142</v>
      </c>
      <c r="B103" t="s">
        <v>143</v>
      </c>
      <c r="C103" t="s">
        <v>144</v>
      </c>
      <c r="D103" t="s">
        <v>145</v>
      </c>
      <c r="E103" t="s">
        <v>146</v>
      </c>
      <c r="F103" t="s">
        <v>147</v>
      </c>
      <c r="G103" t="s">
        <v>191</v>
      </c>
      <c r="H103" t="s">
        <v>191</v>
      </c>
      <c r="R103">
        <v>32858359</v>
      </c>
      <c r="S103" t="s">
        <v>191</v>
      </c>
      <c r="T103" t="s">
        <v>150</v>
      </c>
      <c r="U103" t="s">
        <v>336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 s="9">
        <v>4333.62</v>
      </c>
      <c r="AD103">
        <v>-4333.62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4333.62</v>
      </c>
      <c r="AQ103" t="s">
        <v>152</v>
      </c>
      <c r="AR103" t="s">
        <v>153</v>
      </c>
      <c r="AS103" t="s">
        <v>154</v>
      </c>
      <c r="AT103" t="s">
        <v>192</v>
      </c>
      <c r="AX103">
        <v>17359</v>
      </c>
      <c r="AZ103" t="s">
        <v>159</v>
      </c>
      <c r="BA103" t="s">
        <v>160</v>
      </c>
      <c r="BB103" t="s">
        <v>200</v>
      </c>
      <c r="BC103" t="s">
        <v>201</v>
      </c>
      <c r="BI103">
        <v>341359</v>
      </c>
      <c r="BJ103" t="s">
        <v>201</v>
      </c>
      <c r="BK103" t="s">
        <v>163</v>
      </c>
      <c r="BL103" t="s">
        <v>193</v>
      </c>
      <c r="BM103" t="s">
        <v>194</v>
      </c>
      <c r="BN103" t="s">
        <v>195</v>
      </c>
      <c r="BO103">
        <v>30015359</v>
      </c>
      <c r="BP103" t="s">
        <v>195</v>
      </c>
      <c r="BQ103" t="s">
        <v>168</v>
      </c>
      <c r="BR103" t="s">
        <v>168</v>
      </c>
      <c r="BX103">
        <v>235359</v>
      </c>
      <c r="BY103" t="s">
        <v>168</v>
      </c>
      <c r="BZ103" t="s">
        <v>169</v>
      </c>
      <c r="CA103" t="s">
        <v>169</v>
      </c>
      <c r="CF103">
        <v>4359</v>
      </c>
      <c r="CG103" t="s">
        <v>169</v>
      </c>
      <c r="CH103" t="s">
        <v>170</v>
      </c>
      <c r="CI103" t="s">
        <v>170</v>
      </c>
      <c r="CJ103" t="s">
        <v>171</v>
      </c>
      <c r="CK103" t="s">
        <v>255</v>
      </c>
      <c r="CL103" t="s">
        <v>256</v>
      </c>
      <c r="CM103" t="s">
        <v>256</v>
      </c>
      <c r="CP103">
        <v>2407359</v>
      </c>
      <c r="CQ103" t="s">
        <v>256</v>
      </c>
      <c r="CR103" t="s">
        <v>174</v>
      </c>
      <c r="CS103" t="s">
        <v>175</v>
      </c>
      <c r="CT103" t="s">
        <v>176</v>
      </c>
      <c r="CU103" t="s">
        <v>176</v>
      </c>
      <c r="CV103" t="s">
        <v>177</v>
      </c>
      <c r="CX103">
        <v>95359</v>
      </c>
      <c r="CY103" t="s">
        <v>177</v>
      </c>
      <c r="CZ103" t="s">
        <v>178</v>
      </c>
      <c r="DA103" t="s">
        <v>197</v>
      </c>
      <c r="DB103" t="s">
        <v>198</v>
      </c>
      <c r="DC103">
        <v>73000000</v>
      </c>
      <c r="DD103">
        <v>74000000</v>
      </c>
      <c r="DE103" t="s">
        <v>181</v>
      </c>
      <c r="DF103" t="s">
        <v>182</v>
      </c>
      <c r="DG103" t="s">
        <v>183</v>
      </c>
      <c r="DH103" t="s">
        <v>184</v>
      </c>
      <c r="DI103" t="s">
        <v>185</v>
      </c>
      <c r="DJ103" t="s">
        <v>186</v>
      </c>
      <c r="DK103" t="s">
        <v>171</v>
      </c>
      <c r="DL103" t="s">
        <v>171</v>
      </c>
      <c r="DM103" t="s">
        <v>206</v>
      </c>
      <c r="DN103" t="s">
        <v>207</v>
      </c>
      <c r="DO103" t="s">
        <v>208</v>
      </c>
      <c r="DP103" t="s">
        <v>208</v>
      </c>
      <c r="DQ103" t="s">
        <v>208</v>
      </c>
      <c r="DR103" t="s">
        <v>208</v>
      </c>
      <c r="DS103">
        <v>64</v>
      </c>
      <c r="DT103">
        <v>326</v>
      </c>
      <c r="DU103">
        <v>959</v>
      </c>
      <c r="DV103">
        <v>2407</v>
      </c>
      <c r="DW103">
        <v>3</v>
      </c>
      <c r="DX103">
        <v>235</v>
      </c>
      <c r="DY103">
        <v>0</v>
      </c>
      <c r="DZ103">
        <v>1</v>
      </c>
      <c r="EA103">
        <v>72</v>
      </c>
      <c r="EB103">
        <v>75</v>
      </c>
      <c r="EC103">
        <v>76</v>
      </c>
      <c r="ED103">
        <v>95</v>
      </c>
      <c r="EE103">
        <v>4</v>
      </c>
      <c r="EF103">
        <v>0</v>
      </c>
      <c r="EG103">
        <v>0</v>
      </c>
      <c r="EH103">
        <v>0</v>
      </c>
      <c r="EI103" t="s">
        <v>189</v>
      </c>
      <c r="EJ103">
        <v>4284359</v>
      </c>
      <c r="EK103">
        <v>4298359</v>
      </c>
      <c r="EL103" t="s">
        <v>257</v>
      </c>
      <c r="EM103" t="str">
        <f>VLOOKUP(EL103,'Econ_Level_ Clean'!$A$1:$B$41,2,FALSE)</f>
        <v>INVENTORY</v>
      </c>
    </row>
    <row r="104" spans="1:143" x14ac:dyDescent="0.25">
      <c r="A104" t="s">
        <v>142</v>
      </c>
      <c r="B104" t="s">
        <v>143</v>
      </c>
      <c r="C104" t="s">
        <v>144</v>
      </c>
      <c r="D104" t="s">
        <v>145</v>
      </c>
      <c r="E104" t="s">
        <v>146</v>
      </c>
      <c r="F104" t="s">
        <v>147</v>
      </c>
      <c r="G104" t="s">
        <v>191</v>
      </c>
      <c r="H104" t="s">
        <v>191</v>
      </c>
      <c r="R104">
        <v>32858359</v>
      </c>
      <c r="S104" t="s">
        <v>191</v>
      </c>
      <c r="T104" t="s">
        <v>150</v>
      </c>
      <c r="U104" t="s">
        <v>336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5511.95</v>
      </c>
      <c r="AC104" s="9">
        <v>0</v>
      </c>
      <c r="AD104">
        <v>-5511.95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 t="s">
        <v>152</v>
      </c>
      <c r="AR104" t="s">
        <v>153</v>
      </c>
      <c r="AS104" t="s">
        <v>154</v>
      </c>
      <c r="AT104" t="s">
        <v>192</v>
      </c>
      <c r="AX104">
        <v>17359</v>
      </c>
      <c r="AZ104" t="s">
        <v>159</v>
      </c>
      <c r="BA104" t="s">
        <v>160</v>
      </c>
      <c r="BB104" t="s">
        <v>161</v>
      </c>
      <c r="BC104" t="s">
        <v>162</v>
      </c>
      <c r="BD104" t="s">
        <v>163</v>
      </c>
      <c r="BE104" t="s">
        <v>164</v>
      </c>
      <c r="BF104" t="s">
        <v>164</v>
      </c>
      <c r="BI104">
        <v>583359</v>
      </c>
      <c r="BJ104" t="s">
        <v>164</v>
      </c>
      <c r="BK104" t="s">
        <v>163</v>
      </c>
      <c r="BL104" t="s">
        <v>193</v>
      </c>
      <c r="BM104" t="s">
        <v>194</v>
      </c>
      <c r="BN104" t="s">
        <v>195</v>
      </c>
      <c r="BO104">
        <v>30015359</v>
      </c>
      <c r="BP104" t="s">
        <v>195</v>
      </c>
      <c r="BQ104" t="s">
        <v>232</v>
      </c>
      <c r="BR104" t="s">
        <v>233</v>
      </c>
      <c r="BS104" t="s">
        <v>234</v>
      </c>
      <c r="BT104" t="s">
        <v>235</v>
      </c>
      <c r="BU104" t="s">
        <v>235</v>
      </c>
      <c r="BX104">
        <v>30049359</v>
      </c>
      <c r="BY104" t="s">
        <v>235</v>
      </c>
      <c r="BZ104" t="s">
        <v>169</v>
      </c>
      <c r="CA104" t="s">
        <v>169</v>
      </c>
      <c r="CF104">
        <v>4359</v>
      </c>
      <c r="CG104" t="s">
        <v>169</v>
      </c>
      <c r="CH104" t="s">
        <v>170</v>
      </c>
      <c r="CI104" t="s">
        <v>170</v>
      </c>
      <c r="CJ104" t="s">
        <v>171</v>
      </c>
      <c r="CK104" t="s">
        <v>255</v>
      </c>
      <c r="CL104" t="s">
        <v>256</v>
      </c>
      <c r="CM104" t="s">
        <v>256</v>
      </c>
      <c r="CP104">
        <v>2407359</v>
      </c>
      <c r="CQ104" t="s">
        <v>256</v>
      </c>
      <c r="CR104" t="s">
        <v>174</v>
      </c>
      <c r="CS104" t="s">
        <v>175</v>
      </c>
      <c r="CT104" t="s">
        <v>176</v>
      </c>
      <c r="CU104" t="s">
        <v>176</v>
      </c>
      <c r="CV104" t="s">
        <v>177</v>
      </c>
      <c r="CX104">
        <v>95359</v>
      </c>
      <c r="CY104" t="s">
        <v>177</v>
      </c>
      <c r="CZ104" t="s">
        <v>178</v>
      </c>
      <c r="DA104" t="s">
        <v>197</v>
      </c>
      <c r="DB104" t="s">
        <v>198</v>
      </c>
      <c r="DC104">
        <v>73000000</v>
      </c>
      <c r="DD104">
        <v>74000000</v>
      </c>
      <c r="DE104" t="s">
        <v>181</v>
      </c>
      <c r="DF104" t="s">
        <v>182</v>
      </c>
      <c r="DG104" t="s">
        <v>183</v>
      </c>
      <c r="DH104" t="s">
        <v>184</v>
      </c>
      <c r="DI104" t="s">
        <v>185</v>
      </c>
      <c r="DJ104" t="s">
        <v>186</v>
      </c>
      <c r="DK104" t="s">
        <v>171</v>
      </c>
      <c r="DL104" t="s">
        <v>171</v>
      </c>
      <c r="DM104" t="s">
        <v>206</v>
      </c>
      <c r="DN104" t="s">
        <v>207</v>
      </c>
      <c r="DO104" t="s">
        <v>208</v>
      </c>
      <c r="DP104" t="s">
        <v>208</v>
      </c>
      <c r="DQ104" t="s">
        <v>208</v>
      </c>
      <c r="DR104" t="s">
        <v>208</v>
      </c>
      <c r="DS104">
        <v>64</v>
      </c>
      <c r="DT104">
        <v>326</v>
      </c>
      <c r="DU104">
        <v>959</v>
      </c>
      <c r="DV104">
        <v>2407</v>
      </c>
      <c r="DW104">
        <v>1</v>
      </c>
      <c r="DX104">
        <v>6</v>
      </c>
      <c r="DY104">
        <v>66</v>
      </c>
      <c r="DZ104">
        <v>1</v>
      </c>
      <c r="EA104">
        <v>72</v>
      </c>
      <c r="EB104">
        <v>75</v>
      </c>
      <c r="EC104">
        <v>76</v>
      </c>
      <c r="ED104">
        <v>95</v>
      </c>
      <c r="EE104">
        <v>4</v>
      </c>
      <c r="EF104">
        <v>0</v>
      </c>
      <c r="EG104">
        <v>0</v>
      </c>
      <c r="EH104">
        <v>0</v>
      </c>
      <c r="EI104" t="s">
        <v>189</v>
      </c>
      <c r="EJ104">
        <v>4284359</v>
      </c>
      <c r="EK104">
        <v>4298359</v>
      </c>
      <c r="EL104" t="s">
        <v>257</v>
      </c>
      <c r="EM104" t="str">
        <f>VLOOKUP(EL104,'Econ_Level_ Clean'!$A$1:$B$41,2,FALSE)</f>
        <v>INVENTORY</v>
      </c>
    </row>
    <row r="105" spans="1:143" x14ac:dyDescent="0.25">
      <c r="A105" t="s">
        <v>142</v>
      </c>
      <c r="B105" t="s">
        <v>143</v>
      </c>
      <c r="C105" t="s">
        <v>144</v>
      </c>
      <c r="D105" t="s">
        <v>145</v>
      </c>
      <c r="E105" t="s">
        <v>146</v>
      </c>
      <c r="F105" t="s">
        <v>147</v>
      </c>
      <c r="G105" t="s">
        <v>191</v>
      </c>
      <c r="H105" t="s">
        <v>191</v>
      </c>
      <c r="R105">
        <v>32858359</v>
      </c>
      <c r="S105" t="s">
        <v>191</v>
      </c>
      <c r="T105" t="s">
        <v>150</v>
      </c>
      <c r="U105" t="s">
        <v>336</v>
      </c>
      <c r="V105">
        <v>375855.72</v>
      </c>
      <c r="W105">
        <v>0</v>
      </c>
      <c r="X105">
        <v>0</v>
      </c>
      <c r="Y105">
        <v>0</v>
      </c>
      <c r="Z105">
        <v>0</v>
      </c>
      <c r="AA105">
        <v>1300000</v>
      </c>
      <c r="AB105">
        <v>77132.399999999994</v>
      </c>
      <c r="AC105" s="9">
        <v>375855.72</v>
      </c>
      <c r="AD105">
        <v>847011.88</v>
      </c>
      <c r="AE105">
        <v>0</v>
      </c>
      <c r="AF105">
        <v>0</v>
      </c>
      <c r="AG105">
        <v>190756.2</v>
      </c>
      <c r="AH105">
        <v>0</v>
      </c>
      <c r="AI105">
        <v>76038</v>
      </c>
      <c r="AJ105">
        <v>38769.120000000003</v>
      </c>
      <c r="AK105">
        <v>70292.399999999994</v>
      </c>
      <c r="AL105">
        <v>0</v>
      </c>
      <c r="AM105">
        <v>0</v>
      </c>
      <c r="AN105">
        <v>0</v>
      </c>
      <c r="AO105">
        <v>0</v>
      </c>
      <c r="AP105">
        <v>0</v>
      </c>
      <c r="AQ105" t="s">
        <v>152</v>
      </c>
      <c r="AR105" t="s">
        <v>153</v>
      </c>
      <c r="AS105" t="s">
        <v>154</v>
      </c>
      <c r="AT105" t="s">
        <v>192</v>
      </c>
      <c r="AX105">
        <v>17359</v>
      </c>
      <c r="AZ105" t="s">
        <v>159</v>
      </c>
      <c r="BA105" t="s">
        <v>160</v>
      </c>
      <c r="BB105" t="s">
        <v>161</v>
      </c>
      <c r="BC105" t="s">
        <v>162</v>
      </c>
      <c r="BD105" t="s">
        <v>163</v>
      </c>
      <c r="BE105" t="s">
        <v>164</v>
      </c>
      <c r="BF105" t="s">
        <v>164</v>
      </c>
      <c r="BI105">
        <v>583359</v>
      </c>
      <c r="BJ105" t="s">
        <v>164</v>
      </c>
      <c r="BK105" t="s">
        <v>163</v>
      </c>
      <c r="BL105" t="s">
        <v>193</v>
      </c>
      <c r="BM105" t="s">
        <v>194</v>
      </c>
      <c r="BN105" t="s">
        <v>195</v>
      </c>
      <c r="BO105">
        <v>30015359</v>
      </c>
      <c r="BP105" t="s">
        <v>195</v>
      </c>
      <c r="BQ105" t="s">
        <v>168</v>
      </c>
      <c r="BR105" t="s">
        <v>168</v>
      </c>
      <c r="BX105">
        <v>235359</v>
      </c>
      <c r="BY105" t="s">
        <v>168</v>
      </c>
      <c r="BZ105" t="s">
        <v>169</v>
      </c>
      <c r="CA105" t="s">
        <v>169</v>
      </c>
      <c r="CF105">
        <v>4359</v>
      </c>
      <c r="CG105" t="s">
        <v>169</v>
      </c>
      <c r="CH105" t="s">
        <v>170</v>
      </c>
      <c r="CI105" t="s">
        <v>170</v>
      </c>
      <c r="CJ105" t="s">
        <v>171</v>
      </c>
      <c r="CK105" t="s">
        <v>258</v>
      </c>
      <c r="CL105" t="s">
        <v>267</v>
      </c>
      <c r="CM105" t="s">
        <v>267</v>
      </c>
      <c r="CP105">
        <v>2339359</v>
      </c>
      <c r="CQ105" t="s">
        <v>267</v>
      </c>
      <c r="CR105" t="s">
        <v>174</v>
      </c>
      <c r="CS105" t="s">
        <v>175</v>
      </c>
      <c r="CT105" t="s">
        <v>176</v>
      </c>
      <c r="CU105" t="s">
        <v>176</v>
      </c>
      <c r="CV105" t="s">
        <v>177</v>
      </c>
      <c r="CX105">
        <v>95359</v>
      </c>
      <c r="CY105" t="s">
        <v>177</v>
      </c>
      <c r="CZ105" t="s">
        <v>178</v>
      </c>
      <c r="DA105" t="s">
        <v>197</v>
      </c>
      <c r="DB105" t="s">
        <v>198</v>
      </c>
      <c r="DC105">
        <v>73000000</v>
      </c>
      <c r="DD105">
        <v>74000000</v>
      </c>
      <c r="DE105" t="s">
        <v>181</v>
      </c>
      <c r="DF105" t="s">
        <v>182</v>
      </c>
      <c r="DG105" t="s">
        <v>183</v>
      </c>
      <c r="DH105" t="s">
        <v>184</v>
      </c>
      <c r="DI105" t="s">
        <v>185</v>
      </c>
      <c r="DJ105" t="s">
        <v>186</v>
      </c>
      <c r="DK105" t="s">
        <v>171</v>
      </c>
      <c r="DL105" t="s">
        <v>171</v>
      </c>
      <c r="DM105" t="s">
        <v>206</v>
      </c>
      <c r="DN105" t="s">
        <v>207</v>
      </c>
      <c r="DO105" t="s">
        <v>208</v>
      </c>
      <c r="DP105" t="s">
        <v>208</v>
      </c>
      <c r="DQ105" t="s">
        <v>208</v>
      </c>
      <c r="DR105" t="s">
        <v>208</v>
      </c>
      <c r="DS105">
        <v>64</v>
      </c>
      <c r="DT105">
        <v>327</v>
      </c>
      <c r="DU105">
        <v>933</v>
      </c>
      <c r="DV105">
        <v>2339</v>
      </c>
      <c r="DW105">
        <v>3</v>
      </c>
      <c r="DX105">
        <v>235</v>
      </c>
      <c r="DY105">
        <v>0</v>
      </c>
      <c r="DZ105">
        <v>1</v>
      </c>
      <c r="EA105">
        <v>72</v>
      </c>
      <c r="EB105">
        <v>75</v>
      </c>
      <c r="EC105">
        <v>76</v>
      </c>
      <c r="ED105">
        <v>95</v>
      </c>
      <c r="EE105">
        <v>4</v>
      </c>
      <c r="EF105">
        <v>0</v>
      </c>
      <c r="EG105">
        <v>0</v>
      </c>
      <c r="EH105">
        <v>0</v>
      </c>
      <c r="EI105" t="s">
        <v>189</v>
      </c>
      <c r="EJ105">
        <v>4284359</v>
      </c>
      <c r="EK105">
        <v>4298359</v>
      </c>
      <c r="EL105" t="s">
        <v>261</v>
      </c>
      <c r="EM105" t="str">
        <f>VLOOKUP(EL105,'Econ_Level_ Clean'!$A$1:$B$41,2,FALSE)</f>
        <v>INVENTORY</v>
      </c>
    </row>
    <row r="106" spans="1:143" x14ac:dyDescent="0.25">
      <c r="A106" t="s">
        <v>142</v>
      </c>
      <c r="B106" t="s">
        <v>143</v>
      </c>
      <c r="C106" t="s">
        <v>144</v>
      </c>
      <c r="D106" t="s">
        <v>145</v>
      </c>
      <c r="E106" t="s">
        <v>146</v>
      </c>
      <c r="F106" t="s">
        <v>147</v>
      </c>
      <c r="G106" t="s">
        <v>191</v>
      </c>
      <c r="H106" t="s">
        <v>191</v>
      </c>
      <c r="R106">
        <v>32858359</v>
      </c>
      <c r="S106" t="s">
        <v>191</v>
      </c>
      <c r="T106" t="s">
        <v>150</v>
      </c>
      <c r="U106" t="s">
        <v>336</v>
      </c>
      <c r="V106">
        <v>499299.38</v>
      </c>
      <c r="W106">
        <v>0</v>
      </c>
      <c r="X106">
        <v>0</v>
      </c>
      <c r="Y106">
        <v>0</v>
      </c>
      <c r="Z106">
        <v>0</v>
      </c>
      <c r="AA106">
        <v>1280000</v>
      </c>
      <c r="AB106">
        <v>202966.52</v>
      </c>
      <c r="AC106" s="9">
        <v>567570.98</v>
      </c>
      <c r="AD106">
        <v>509462.5</v>
      </c>
      <c r="AE106">
        <v>0</v>
      </c>
      <c r="AF106">
        <v>0</v>
      </c>
      <c r="AG106">
        <v>4332</v>
      </c>
      <c r="AH106">
        <v>19152</v>
      </c>
      <c r="AI106">
        <v>43447.68</v>
      </c>
      <c r="AJ106">
        <v>0</v>
      </c>
      <c r="AK106">
        <v>1036.67</v>
      </c>
      <c r="AL106">
        <v>108644.6</v>
      </c>
      <c r="AM106">
        <v>12650.58</v>
      </c>
      <c r="AN106">
        <v>70090.850000000006</v>
      </c>
      <c r="AO106">
        <v>239945</v>
      </c>
      <c r="AP106">
        <v>68271.600000000006</v>
      </c>
      <c r="AQ106" t="s">
        <v>152</v>
      </c>
      <c r="AR106" t="s">
        <v>153</v>
      </c>
      <c r="AS106" t="s">
        <v>154</v>
      </c>
      <c r="AT106" t="s">
        <v>192</v>
      </c>
      <c r="AX106">
        <v>17359</v>
      </c>
      <c r="AZ106" t="s">
        <v>159</v>
      </c>
      <c r="BA106" t="s">
        <v>160</v>
      </c>
      <c r="BB106" t="s">
        <v>200</v>
      </c>
      <c r="BC106" t="s">
        <v>201</v>
      </c>
      <c r="BI106">
        <v>341359</v>
      </c>
      <c r="BJ106" t="s">
        <v>201</v>
      </c>
      <c r="BK106" t="s">
        <v>163</v>
      </c>
      <c r="BL106" t="s">
        <v>193</v>
      </c>
      <c r="BM106" t="s">
        <v>194</v>
      </c>
      <c r="BN106" t="s">
        <v>195</v>
      </c>
      <c r="BO106">
        <v>30015359</v>
      </c>
      <c r="BP106" t="s">
        <v>195</v>
      </c>
      <c r="BQ106" t="s">
        <v>168</v>
      </c>
      <c r="BR106" t="s">
        <v>168</v>
      </c>
      <c r="BX106">
        <v>235359</v>
      </c>
      <c r="BY106" t="s">
        <v>168</v>
      </c>
      <c r="BZ106" t="s">
        <v>169</v>
      </c>
      <c r="CA106" t="s">
        <v>169</v>
      </c>
      <c r="CF106">
        <v>4359</v>
      </c>
      <c r="CG106" t="s">
        <v>169</v>
      </c>
      <c r="CH106" t="s">
        <v>170</v>
      </c>
      <c r="CI106" t="s">
        <v>170</v>
      </c>
      <c r="CJ106" t="s">
        <v>171</v>
      </c>
      <c r="CK106" t="s">
        <v>258</v>
      </c>
      <c r="CL106" t="s">
        <v>267</v>
      </c>
      <c r="CM106" t="s">
        <v>267</v>
      </c>
      <c r="CP106">
        <v>2339359</v>
      </c>
      <c r="CQ106" t="s">
        <v>267</v>
      </c>
      <c r="CR106" t="s">
        <v>174</v>
      </c>
      <c r="CS106" t="s">
        <v>175</v>
      </c>
      <c r="CT106" t="s">
        <v>176</v>
      </c>
      <c r="CU106" t="s">
        <v>176</v>
      </c>
      <c r="CV106" t="s">
        <v>177</v>
      </c>
      <c r="CX106">
        <v>95359</v>
      </c>
      <c r="CY106" t="s">
        <v>177</v>
      </c>
      <c r="CZ106" t="s">
        <v>178</v>
      </c>
      <c r="DA106" t="s">
        <v>197</v>
      </c>
      <c r="DB106" t="s">
        <v>198</v>
      </c>
      <c r="DC106">
        <v>73000000</v>
      </c>
      <c r="DD106">
        <v>74000000</v>
      </c>
      <c r="DE106" t="s">
        <v>181</v>
      </c>
      <c r="DF106" t="s">
        <v>182</v>
      </c>
      <c r="DG106" t="s">
        <v>183</v>
      </c>
      <c r="DH106" t="s">
        <v>184</v>
      </c>
      <c r="DI106" t="s">
        <v>185</v>
      </c>
      <c r="DJ106" t="s">
        <v>186</v>
      </c>
      <c r="DK106" t="s">
        <v>171</v>
      </c>
      <c r="DL106" t="s">
        <v>171</v>
      </c>
      <c r="DM106" t="s">
        <v>206</v>
      </c>
      <c r="DN106" t="s">
        <v>207</v>
      </c>
      <c r="DO106" t="s">
        <v>208</v>
      </c>
      <c r="DP106" t="s">
        <v>208</v>
      </c>
      <c r="DQ106" t="s">
        <v>208</v>
      </c>
      <c r="DR106" t="s">
        <v>208</v>
      </c>
      <c r="DS106">
        <v>64</v>
      </c>
      <c r="DT106">
        <v>327</v>
      </c>
      <c r="DU106">
        <v>933</v>
      </c>
      <c r="DV106">
        <v>2339</v>
      </c>
      <c r="DW106">
        <v>3</v>
      </c>
      <c r="DX106">
        <v>235</v>
      </c>
      <c r="DY106">
        <v>0</v>
      </c>
      <c r="DZ106">
        <v>1</v>
      </c>
      <c r="EA106">
        <v>72</v>
      </c>
      <c r="EB106">
        <v>75</v>
      </c>
      <c r="EC106">
        <v>76</v>
      </c>
      <c r="ED106">
        <v>95</v>
      </c>
      <c r="EE106">
        <v>4</v>
      </c>
      <c r="EF106">
        <v>0</v>
      </c>
      <c r="EG106">
        <v>0</v>
      </c>
      <c r="EH106">
        <v>0</v>
      </c>
      <c r="EI106" t="s">
        <v>189</v>
      </c>
      <c r="EJ106">
        <v>4284359</v>
      </c>
      <c r="EK106">
        <v>4298359</v>
      </c>
      <c r="EL106" t="s">
        <v>261</v>
      </c>
      <c r="EM106" t="str">
        <f>VLOOKUP(EL106,'Econ_Level_ Clean'!$A$1:$B$41,2,FALSE)</f>
        <v>INVENTORY</v>
      </c>
    </row>
    <row r="107" spans="1:143" x14ac:dyDescent="0.25">
      <c r="A107" t="s">
        <v>142</v>
      </c>
      <c r="B107" t="s">
        <v>143</v>
      </c>
      <c r="C107" t="s">
        <v>144</v>
      </c>
      <c r="D107" t="s">
        <v>145</v>
      </c>
      <c r="E107" t="s">
        <v>146</v>
      </c>
      <c r="F107" t="s">
        <v>147</v>
      </c>
      <c r="G107" t="s">
        <v>148</v>
      </c>
      <c r="H107" t="s">
        <v>148</v>
      </c>
      <c r="I107" t="s">
        <v>149</v>
      </c>
      <c r="R107">
        <v>32887359</v>
      </c>
      <c r="S107" t="s">
        <v>149</v>
      </c>
      <c r="T107" t="s">
        <v>150</v>
      </c>
      <c r="U107" t="s">
        <v>336</v>
      </c>
      <c r="V107">
        <v>250442.5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19972.8</v>
      </c>
      <c r="AC107" s="9">
        <v>250442.5</v>
      </c>
      <c r="AD107">
        <v>-270415.3</v>
      </c>
      <c r="AE107">
        <v>239365.8</v>
      </c>
      <c r="AF107">
        <v>10146.459999999999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930.24</v>
      </c>
      <c r="AM107">
        <v>0</v>
      </c>
      <c r="AN107">
        <v>0</v>
      </c>
      <c r="AO107">
        <v>0</v>
      </c>
      <c r="AP107">
        <v>0</v>
      </c>
      <c r="AQ107" t="s">
        <v>152</v>
      </c>
      <c r="AR107" t="s">
        <v>153</v>
      </c>
      <c r="AS107" t="s">
        <v>154</v>
      </c>
      <c r="AT107" t="s">
        <v>192</v>
      </c>
      <c r="AX107">
        <v>17359</v>
      </c>
      <c r="AZ107" t="s">
        <v>159</v>
      </c>
      <c r="BA107" t="s">
        <v>160</v>
      </c>
      <c r="BB107" t="s">
        <v>161</v>
      </c>
      <c r="BC107" t="s">
        <v>162</v>
      </c>
      <c r="BD107" t="s">
        <v>163</v>
      </c>
      <c r="BE107" t="s">
        <v>164</v>
      </c>
      <c r="BF107" t="s">
        <v>164</v>
      </c>
      <c r="BI107">
        <v>583359</v>
      </c>
      <c r="BJ107" t="s">
        <v>164</v>
      </c>
      <c r="BK107" t="s">
        <v>163</v>
      </c>
      <c r="BL107" t="s">
        <v>193</v>
      </c>
      <c r="BM107" t="s">
        <v>194</v>
      </c>
      <c r="BN107" t="s">
        <v>195</v>
      </c>
      <c r="BO107">
        <v>30015359</v>
      </c>
      <c r="BP107" t="s">
        <v>195</v>
      </c>
      <c r="BQ107" t="s">
        <v>168</v>
      </c>
      <c r="BR107" t="s">
        <v>168</v>
      </c>
      <c r="BX107">
        <v>235359</v>
      </c>
      <c r="BY107" t="s">
        <v>168</v>
      </c>
      <c r="BZ107" t="s">
        <v>169</v>
      </c>
      <c r="CA107" t="s">
        <v>169</v>
      </c>
      <c r="CF107">
        <v>4359</v>
      </c>
      <c r="CG107" t="s">
        <v>169</v>
      </c>
      <c r="CH107" t="s">
        <v>170</v>
      </c>
      <c r="CI107" t="s">
        <v>170</v>
      </c>
      <c r="CJ107" t="s">
        <v>171</v>
      </c>
      <c r="CK107" t="s">
        <v>258</v>
      </c>
      <c r="CL107" t="s">
        <v>267</v>
      </c>
      <c r="CM107" t="s">
        <v>267</v>
      </c>
      <c r="CP107">
        <v>2339359</v>
      </c>
      <c r="CQ107" t="s">
        <v>267</v>
      </c>
      <c r="CR107" t="s">
        <v>174</v>
      </c>
      <c r="CS107" t="s">
        <v>175</v>
      </c>
      <c r="CT107" t="s">
        <v>176</v>
      </c>
      <c r="CU107" t="s">
        <v>176</v>
      </c>
      <c r="CV107" t="s">
        <v>177</v>
      </c>
      <c r="CX107">
        <v>95359</v>
      </c>
      <c r="CY107" t="s">
        <v>177</v>
      </c>
      <c r="CZ107" t="s">
        <v>178</v>
      </c>
      <c r="DA107" t="s">
        <v>197</v>
      </c>
      <c r="DB107" t="s">
        <v>198</v>
      </c>
      <c r="DC107">
        <v>73000000</v>
      </c>
      <c r="DD107">
        <v>74000000</v>
      </c>
      <c r="DE107" t="s">
        <v>181</v>
      </c>
      <c r="DF107" t="s">
        <v>182</v>
      </c>
      <c r="DG107" t="s">
        <v>183</v>
      </c>
      <c r="DH107" t="s">
        <v>184</v>
      </c>
      <c r="DI107" t="s">
        <v>185</v>
      </c>
      <c r="DJ107" t="s">
        <v>186</v>
      </c>
      <c r="DK107" t="s">
        <v>171</v>
      </c>
      <c r="DL107" t="s">
        <v>171</v>
      </c>
      <c r="DM107" t="s">
        <v>206</v>
      </c>
      <c r="DN107" t="s">
        <v>207</v>
      </c>
      <c r="DO107" t="s">
        <v>208</v>
      </c>
      <c r="DP107" t="s">
        <v>208</v>
      </c>
      <c r="DQ107" t="s">
        <v>208</v>
      </c>
      <c r="DR107" t="s">
        <v>208</v>
      </c>
      <c r="DS107">
        <v>64</v>
      </c>
      <c r="DT107">
        <v>327</v>
      </c>
      <c r="DU107">
        <v>933</v>
      </c>
      <c r="DV107">
        <v>2339</v>
      </c>
      <c r="DW107">
        <v>3</v>
      </c>
      <c r="DX107">
        <v>235</v>
      </c>
      <c r="DY107">
        <v>0</v>
      </c>
      <c r="DZ107">
        <v>1</v>
      </c>
      <c r="EA107">
        <v>72</v>
      </c>
      <c r="EB107">
        <v>75</v>
      </c>
      <c r="EC107">
        <v>76</v>
      </c>
      <c r="ED107">
        <v>95</v>
      </c>
      <c r="EE107">
        <v>4</v>
      </c>
      <c r="EF107">
        <v>0</v>
      </c>
      <c r="EG107">
        <v>0</v>
      </c>
      <c r="EH107">
        <v>0</v>
      </c>
      <c r="EI107" t="s">
        <v>189</v>
      </c>
      <c r="EJ107">
        <v>4284359</v>
      </c>
      <c r="EK107">
        <v>4298359</v>
      </c>
      <c r="EL107" t="s">
        <v>261</v>
      </c>
      <c r="EM107" t="str">
        <f>VLOOKUP(EL107,'Econ_Level_ Clean'!$A$1:$B$41,2,FALSE)</f>
        <v>INVENTORY</v>
      </c>
    </row>
    <row r="108" spans="1:143" x14ac:dyDescent="0.25">
      <c r="A108" t="s">
        <v>142</v>
      </c>
      <c r="B108" t="s">
        <v>143</v>
      </c>
      <c r="C108" t="s">
        <v>144</v>
      </c>
      <c r="D108" t="s">
        <v>145</v>
      </c>
      <c r="E108" t="s">
        <v>146</v>
      </c>
      <c r="F108" t="s">
        <v>147</v>
      </c>
      <c r="G108" t="s">
        <v>148</v>
      </c>
      <c r="H108" t="s">
        <v>148</v>
      </c>
      <c r="I108" t="s">
        <v>149</v>
      </c>
      <c r="R108">
        <v>32887359</v>
      </c>
      <c r="S108" t="s">
        <v>149</v>
      </c>
      <c r="T108" t="s">
        <v>150</v>
      </c>
      <c r="U108" t="s">
        <v>336</v>
      </c>
      <c r="V108">
        <v>1615258.73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1352898.91</v>
      </c>
      <c r="AC108" s="9">
        <v>1795047.46</v>
      </c>
      <c r="AD108">
        <v>-3147946.37</v>
      </c>
      <c r="AE108">
        <v>0</v>
      </c>
      <c r="AF108">
        <v>63438.28</v>
      </c>
      <c r="AG108">
        <v>614945.1</v>
      </c>
      <c r="AH108">
        <v>0</v>
      </c>
      <c r="AI108">
        <v>0</v>
      </c>
      <c r="AJ108">
        <v>0</v>
      </c>
      <c r="AK108">
        <v>0</v>
      </c>
      <c r="AL108">
        <v>361976.7</v>
      </c>
      <c r="AM108">
        <v>269232.65999999997</v>
      </c>
      <c r="AN108">
        <v>305665.99</v>
      </c>
      <c r="AO108">
        <v>0</v>
      </c>
      <c r="AP108">
        <v>179788.73</v>
      </c>
      <c r="AQ108" t="s">
        <v>152</v>
      </c>
      <c r="AR108" t="s">
        <v>153</v>
      </c>
      <c r="AS108" t="s">
        <v>154</v>
      </c>
      <c r="AT108" t="s">
        <v>192</v>
      </c>
      <c r="AX108">
        <v>17359</v>
      </c>
      <c r="AZ108" t="s">
        <v>159</v>
      </c>
      <c r="BA108" t="s">
        <v>160</v>
      </c>
      <c r="BB108" t="s">
        <v>200</v>
      </c>
      <c r="BC108" t="s">
        <v>201</v>
      </c>
      <c r="BI108">
        <v>341359</v>
      </c>
      <c r="BJ108" t="s">
        <v>201</v>
      </c>
      <c r="BK108" t="s">
        <v>163</v>
      </c>
      <c r="BL108" t="s">
        <v>193</v>
      </c>
      <c r="BM108" t="s">
        <v>194</v>
      </c>
      <c r="BN108" t="s">
        <v>195</v>
      </c>
      <c r="BO108">
        <v>30015359</v>
      </c>
      <c r="BP108" t="s">
        <v>195</v>
      </c>
      <c r="BQ108" t="s">
        <v>168</v>
      </c>
      <c r="BR108" t="s">
        <v>168</v>
      </c>
      <c r="BX108">
        <v>235359</v>
      </c>
      <c r="BY108" t="s">
        <v>168</v>
      </c>
      <c r="BZ108" t="s">
        <v>169</v>
      </c>
      <c r="CA108" t="s">
        <v>169</v>
      </c>
      <c r="CF108">
        <v>4359</v>
      </c>
      <c r="CG108" t="s">
        <v>169</v>
      </c>
      <c r="CH108" t="s">
        <v>170</v>
      </c>
      <c r="CI108" t="s">
        <v>170</v>
      </c>
      <c r="CJ108" t="s">
        <v>171</v>
      </c>
      <c r="CK108" t="s">
        <v>258</v>
      </c>
      <c r="CL108" t="s">
        <v>267</v>
      </c>
      <c r="CM108" t="s">
        <v>267</v>
      </c>
      <c r="CP108">
        <v>2339359</v>
      </c>
      <c r="CQ108" t="s">
        <v>267</v>
      </c>
      <c r="CR108" t="s">
        <v>174</v>
      </c>
      <c r="CS108" t="s">
        <v>175</v>
      </c>
      <c r="CT108" t="s">
        <v>176</v>
      </c>
      <c r="CU108" t="s">
        <v>176</v>
      </c>
      <c r="CV108" t="s">
        <v>177</v>
      </c>
      <c r="CX108">
        <v>95359</v>
      </c>
      <c r="CY108" t="s">
        <v>177</v>
      </c>
      <c r="CZ108" t="s">
        <v>178</v>
      </c>
      <c r="DA108" t="s">
        <v>197</v>
      </c>
      <c r="DB108" t="s">
        <v>198</v>
      </c>
      <c r="DC108">
        <v>73000000</v>
      </c>
      <c r="DD108">
        <v>74000000</v>
      </c>
      <c r="DE108" t="s">
        <v>181</v>
      </c>
      <c r="DF108" t="s">
        <v>182</v>
      </c>
      <c r="DG108" t="s">
        <v>183</v>
      </c>
      <c r="DH108" t="s">
        <v>184</v>
      </c>
      <c r="DI108" t="s">
        <v>185</v>
      </c>
      <c r="DJ108" t="s">
        <v>186</v>
      </c>
      <c r="DK108" t="s">
        <v>171</v>
      </c>
      <c r="DL108" t="s">
        <v>171</v>
      </c>
      <c r="DM108" t="s">
        <v>206</v>
      </c>
      <c r="DN108" t="s">
        <v>207</v>
      </c>
      <c r="DO108" t="s">
        <v>208</v>
      </c>
      <c r="DP108" t="s">
        <v>208</v>
      </c>
      <c r="DQ108" t="s">
        <v>208</v>
      </c>
      <c r="DR108" t="s">
        <v>208</v>
      </c>
      <c r="DS108">
        <v>64</v>
      </c>
      <c r="DT108">
        <v>327</v>
      </c>
      <c r="DU108">
        <v>933</v>
      </c>
      <c r="DV108">
        <v>2339</v>
      </c>
      <c r="DW108">
        <v>3</v>
      </c>
      <c r="DX108">
        <v>235</v>
      </c>
      <c r="DY108">
        <v>0</v>
      </c>
      <c r="DZ108">
        <v>1</v>
      </c>
      <c r="EA108">
        <v>72</v>
      </c>
      <c r="EB108">
        <v>75</v>
      </c>
      <c r="EC108">
        <v>76</v>
      </c>
      <c r="ED108">
        <v>95</v>
      </c>
      <c r="EE108">
        <v>4</v>
      </c>
      <c r="EF108">
        <v>0</v>
      </c>
      <c r="EG108">
        <v>0</v>
      </c>
      <c r="EH108">
        <v>0</v>
      </c>
      <c r="EI108" t="s">
        <v>189</v>
      </c>
      <c r="EJ108">
        <v>4284359</v>
      </c>
      <c r="EK108">
        <v>4298359</v>
      </c>
      <c r="EL108" t="s">
        <v>261</v>
      </c>
      <c r="EM108" t="str">
        <f>VLOOKUP(EL108,'Econ_Level_ Clean'!$A$1:$B$41,2,FALSE)</f>
        <v>INVENTORY</v>
      </c>
    </row>
    <row r="109" spans="1:143" x14ac:dyDescent="0.25">
      <c r="A109" t="s">
        <v>142</v>
      </c>
      <c r="B109" t="s">
        <v>143</v>
      </c>
      <c r="C109" t="s">
        <v>144</v>
      </c>
      <c r="D109" t="s">
        <v>145</v>
      </c>
      <c r="E109" t="s">
        <v>146</v>
      </c>
      <c r="F109" t="s">
        <v>147</v>
      </c>
      <c r="G109" t="s">
        <v>191</v>
      </c>
      <c r="H109" t="s">
        <v>191</v>
      </c>
      <c r="R109">
        <v>32858359</v>
      </c>
      <c r="S109" t="s">
        <v>191</v>
      </c>
      <c r="T109" t="s">
        <v>150</v>
      </c>
      <c r="U109" t="s">
        <v>336</v>
      </c>
      <c r="V109">
        <v>22389.599999999999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 s="9">
        <v>22389.599999999999</v>
      </c>
      <c r="AD109">
        <v>-22389.599999999999</v>
      </c>
      <c r="AE109">
        <v>0</v>
      </c>
      <c r="AF109">
        <v>0</v>
      </c>
      <c r="AG109">
        <v>22389.599999999999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 t="s">
        <v>152</v>
      </c>
      <c r="AR109" t="s">
        <v>153</v>
      </c>
      <c r="AS109" t="s">
        <v>154</v>
      </c>
      <c r="AT109" t="s">
        <v>192</v>
      </c>
      <c r="AX109">
        <v>17359</v>
      </c>
      <c r="AZ109" t="s">
        <v>159</v>
      </c>
      <c r="BA109" t="s">
        <v>160</v>
      </c>
      <c r="BB109" t="s">
        <v>161</v>
      </c>
      <c r="BC109" t="s">
        <v>162</v>
      </c>
      <c r="BD109" t="s">
        <v>163</v>
      </c>
      <c r="BE109" t="s">
        <v>164</v>
      </c>
      <c r="BF109" t="s">
        <v>164</v>
      </c>
      <c r="BI109">
        <v>583359</v>
      </c>
      <c r="BJ109" t="s">
        <v>164</v>
      </c>
      <c r="BK109" t="s">
        <v>163</v>
      </c>
      <c r="BL109" t="s">
        <v>193</v>
      </c>
      <c r="BM109" t="s">
        <v>194</v>
      </c>
      <c r="BN109" t="s">
        <v>195</v>
      </c>
      <c r="BO109">
        <v>30015359</v>
      </c>
      <c r="BP109" t="s">
        <v>195</v>
      </c>
      <c r="BQ109" t="s">
        <v>168</v>
      </c>
      <c r="BR109" t="s">
        <v>168</v>
      </c>
      <c r="BX109">
        <v>235359</v>
      </c>
      <c r="BY109" t="s">
        <v>168</v>
      </c>
      <c r="BZ109" t="s">
        <v>169</v>
      </c>
      <c r="CA109" t="s">
        <v>169</v>
      </c>
      <c r="CF109">
        <v>4359</v>
      </c>
      <c r="CG109" t="s">
        <v>169</v>
      </c>
      <c r="CH109" t="s">
        <v>170</v>
      </c>
      <c r="CI109" t="s">
        <v>170</v>
      </c>
      <c r="CJ109" t="s">
        <v>171</v>
      </c>
      <c r="CK109" t="s">
        <v>258</v>
      </c>
      <c r="CL109" t="s">
        <v>263</v>
      </c>
      <c r="CM109" t="s">
        <v>263</v>
      </c>
      <c r="CP109">
        <v>2343359</v>
      </c>
      <c r="CQ109" t="s">
        <v>263</v>
      </c>
      <c r="CR109" t="s">
        <v>174</v>
      </c>
      <c r="CS109" t="s">
        <v>175</v>
      </c>
      <c r="CT109" t="s">
        <v>176</v>
      </c>
      <c r="CU109" t="s">
        <v>176</v>
      </c>
      <c r="CV109" t="s">
        <v>177</v>
      </c>
      <c r="CX109">
        <v>95359</v>
      </c>
      <c r="CY109" t="s">
        <v>177</v>
      </c>
      <c r="CZ109" t="s">
        <v>178</v>
      </c>
      <c r="DA109" t="s">
        <v>197</v>
      </c>
      <c r="DB109" t="s">
        <v>198</v>
      </c>
      <c r="DC109">
        <v>73000000</v>
      </c>
      <c r="DD109">
        <v>74000000</v>
      </c>
      <c r="DE109" t="s">
        <v>181</v>
      </c>
      <c r="DF109" t="s">
        <v>182</v>
      </c>
      <c r="DG109" t="s">
        <v>183</v>
      </c>
      <c r="DH109" t="s">
        <v>184</v>
      </c>
      <c r="DI109" t="s">
        <v>185</v>
      </c>
      <c r="DJ109" t="s">
        <v>186</v>
      </c>
      <c r="DK109" t="s">
        <v>171</v>
      </c>
      <c r="DL109" t="s">
        <v>171</v>
      </c>
      <c r="DM109" t="s">
        <v>206</v>
      </c>
      <c r="DN109" t="s">
        <v>207</v>
      </c>
      <c r="DO109" t="s">
        <v>208</v>
      </c>
      <c r="DP109" t="s">
        <v>208</v>
      </c>
      <c r="DQ109" t="s">
        <v>208</v>
      </c>
      <c r="DR109" t="s">
        <v>208</v>
      </c>
      <c r="DS109">
        <v>64</v>
      </c>
      <c r="DT109">
        <v>327</v>
      </c>
      <c r="DU109">
        <v>935</v>
      </c>
      <c r="DV109">
        <v>2343</v>
      </c>
      <c r="DW109">
        <v>3</v>
      </c>
      <c r="DX109">
        <v>235</v>
      </c>
      <c r="DY109">
        <v>0</v>
      </c>
      <c r="DZ109">
        <v>1</v>
      </c>
      <c r="EA109">
        <v>72</v>
      </c>
      <c r="EB109">
        <v>75</v>
      </c>
      <c r="EC109">
        <v>76</v>
      </c>
      <c r="ED109">
        <v>95</v>
      </c>
      <c r="EE109">
        <v>4</v>
      </c>
      <c r="EF109">
        <v>0</v>
      </c>
      <c r="EG109">
        <v>0</v>
      </c>
      <c r="EH109">
        <v>0</v>
      </c>
      <c r="EI109" t="s">
        <v>189</v>
      </c>
      <c r="EJ109">
        <v>4284359</v>
      </c>
      <c r="EK109">
        <v>4298359</v>
      </c>
      <c r="EL109" t="s">
        <v>261</v>
      </c>
      <c r="EM109" t="str">
        <f>VLOOKUP(EL109,'Econ_Level_ Clean'!$A$1:$B$41,2,FALSE)</f>
        <v>INVENTORY</v>
      </c>
    </row>
    <row r="110" spans="1:143" x14ac:dyDescent="0.25">
      <c r="A110" t="s">
        <v>142</v>
      </c>
      <c r="B110" t="s">
        <v>143</v>
      </c>
      <c r="C110" t="s">
        <v>144</v>
      </c>
      <c r="D110" t="s">
        <v>145</v>
      </c>
      <c r="E110" t="s">
        <v>146</v>
      </c>
      <c r="F110" t="s">
        <v>147</v>
      </c>
      <c r="G110" t="s">
        <v>191</v>
      </c>
      <c r="H110" t="s">
        <v>191</v>
      </c>
      <c r="R110">
        <v>32858359</v>
      </c>
      <c r="S110" t="s">
        <v>191</v>
      </c>
      <c r="T110" t="s">
        <v>150</v>
      </c>
      <c r="U110" t="s">
        <v>336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1000</v>
      </c>
      <c r="AB110">
        <v>5445.57</v>
      </c>
      <c r="AC110" s="9">
        <v>7245.84</v>
      </c>
      <c r="AD110">
        <v>-11691.41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7245.84</v>
      </c>
      <c r="AQ110" t="s">
        <v>152</v>
      </c>
      <c r="AR110" t="s">
        <v>153</v>
      </c>
      <c r="AS110" t="s">
        <v>154</v>
      </c>
      <c r="AT110" t="s">
        <v>192</v>
      </c>
      <c r="AX110">
        <v>17359</v>
      </c>
      <c r="AZ110" t="s">
        <v>159</v>
      </c>
      <c r="BA110" t="s">
        <v>160</v>
      </c>
      <c r="BB110" t="s">
        <v>200</v>
      </c>
      <c r="BC110" t="s">
        <v>201</v>
      </c>
      <c r="BI110">
        <v>341359</v>
      </c>
      <c r="BJ110" t="s">
        <v>201</v>
      </c>
      <c r="BK110" t="s">
        <v>163</v>
      </c>
      <c r="BL110" t="s">
        <v>193</v>
      </c>
      <c r="BM110" t="s">
        <v>194</v>
      </c>
      <c r="BN110" t="s">
        <v>195</v>
      </c>
      <c r="BO110">
        <v>30015359</v>
      </c>
      <c r="BP110" t="s">
        <v>195</v>
      </c>
      <c r="BQ110" t="s">
        <v>168</v>
      </c>
      <c r="BR110" t="s">
        <v>168</v>
      </c>
      <c r="BX110">
        <v>235359</v>
      </c>
      <c r="BY110" t="s">
        <v>168</v>
      </c>
      <c r="BZ110" t="s">
        <v>169</v>
      </c>
      <c r="CA110" t="s">
        <v>169</v>
      </c>
      <c r="CF110">
        <v>4359</v>
      </c>
      <c r="CG110" t="s">
        <v>169</v>
      </c>
      <c r="CH110" t="s">
        <v>170</v>
      </c>
      <c r="CI110" t="s">
        <v>170</v>
      </c>
      <c r="CJ110" t="s">
        <v>171</v>
      </c>
      <c r="CK110" t="s">
        <v>258</v>
      </c>
      <c r="CL110" t="s">
        <v>263</v>
      </c>
      <c r="CM110" t="s">
        <v>263</v>
      </c>
      <c r="CP110">
        <v>2343359</v>
      </c>
      <c r="CQ110" t="s">
        <v>263</v>
      </c>
      <c r="CR110" t="s">
        <v>174</v>
      </c>
      <c r="CS110" t="s">
        <v>175</v>
      </c>
      <c r="CT110" t="s">
        <v>176</v>
      </c>
      <c r="CU110" t="s">
        <v>176</v>
      </c>
      <c r="CV110" t="s">
        <v>177</v>
      </c>
      <c r="CX110">
        <v>95359</v>
      </c>
      <c r="CY110" t="s">
        <v>177</v>
      </c>
      <c r="CZ110" t="s">
        <v>178</v>
      </c>
      <c r="DA110" t="s">
        <v>197</v>
      </c>
      <c r="DB110" t="s">
        <v>198</v>
      </c>
      <c r="DC110">
        <v>73000000</v>
      </c>
      <c r="DD110">
        <v>74000000</v>
      </c>
      <c r="DE110" t="s">
        <v>181</v>
      </c>
      <c r="DF110" t="s">
        <v>182</v>
      </c>
      <c r="DG110" t="s">
        <v>183</v>
      </c>
      <c r="DH110" t="s">
        <v>184</v>
      </c>
      <c r="DI110" t="s">
        <v>185</v>
      </c>
      <c r="DJ110" t="s">
        <v>186</v>
      </c>
      <c r="DK110" t="s">
        <v>171</v>
      </c>
      <c r="DL110" t="s">
        <v>171</v>
      </c>
      <c r="DM110" t="s">
        <v>206</v>
      </c>
      <c r="DN110" t="s">
        <v>207</v>
      </c>
      <c r="DO110" t="s">
        <v>208</v>
      </c>
      <c r="DP110" t="s">
        <v>208</v>
      </c>
      <c r="DQ110" t="s">
        <v>208</v>
      </c>
      <c r="DR110" t="s">
        <v>208</v>
      </c>
      <c r="DS110">
        <v>64</v>
      </c>
      <c r="DT110">
        <v>327</v>
      </c>
      <c r="DU110">
        <v>935</v>
      </c>
      <c r="DV110">
        <v>2343</v>
      </c>
      <c r="DW110">
        <v>3</v>
      </c>
      <c r="DX110">
        <v>235</v>
      </c>
      <c r="DY110">
        <v>0</v>
      </c>
      <c r="DZ110">
        <v>1</v>
      </c>
      <c r="EA110">
        <v>72</v>
      </c>
      <c r="EB110">
        <v>75</v>
      </c>
      <c r="EC110">
        <v>76</v>
      </c>
      <c r="ED110">
        <v>95</v>
      </c>
      <c r="EE110">
        <v>4</v>
      </c>
      <c r="EF110">
        <v>0</v>
      </c>
      <c r="EG110">
        <v>0</v>
      </c>
      <c r="EH110">
        <v>0</v>
      </c>
      <c r="EI110" t="s">
        <v>189</v>
      </c>
      <c r="EJ110">
        <v>4284359</v>
      </c>
      <c r="EK110">
        <v>4298359</v>
      </c>
      <c r="EL110" t="s">
        <v>261</v>
      </c>
      <c r="EM110" t="str">
        <f>VLOOKUP(EL110,'Econ_Level_ Clean'!$A$1:$B$41,2,FALSE)</f>
        <v>INVENTORY</v>
      </c>
    </row>
    <row r="111" spans="1:143" x14ac:dyDescent="0.25">
      <c r="A111" t="s">
        <v>142</v>
      </c>
      <c r="B111" t="s">
        <v>143</v>
      </c>
      <c r="C111" t="s">
        <v>144</v>
      </c>
      <c r="D111" t="s">
        <v>145</v>
      </c>
      <c r="E111" t="s">
        <v>146</v>
      </c>
      <c r="F111" t="s">
        <v>147</v>
      </c>
      <c r="G111" t="s">
        <v>148</v>
      </c>
      <c r="H111" t="s">
        <v>148</v>
      </c>
      <c r="I111" t="s">
        <v>149</v>
      </c>
      <c r="R111">
        <v>32887359</v>
      </c>
      <c r="S111" t="s">
        <v>149</v>
      </c>
      <c r="T111" t="s">
        <v>150</v>
      </c>
      <c r="U111" t="s">
        <v>336</v>
      </c>
      <c r="V111">
        <v>3968.4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 s="9">
        <v>3968.4</v>
      </c>
      <c r="AD111">
        <v>-3968.4</v>
      </c>
      <c r="AE111">
        <v>0</v>
      </c>
      <c r="AF111">
        <v>3968.4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 t="s">
        <v>152</v>
      </c>
      <c r="AR111" t="s">
        <v>153</v>
      </c>
      <c r="AS111" t="s">
        <v>154</v>
      </c>
      <c r="AT111" t="s">
        <v>192</v>
      </c>
      <c r="AX111">
        <v>17359</v>
      </c>
      <c r="AZ111" t="s">
        <v>159</v>
      </c>
      <c r="BA111" t="s">
        <v>160</v>
      </c>
      <c r="BB111" t="s">
        <v>161</v>
      </c>
      <c r="BC111" t="s">
        <v>162</v>
      </c>
      <c r="BD111" t="s">
        <v>163</v>
      </c>
      <c r="BE111" t="s">
        <v>164</v>
      </c>
      <c r="BF111" t="s">
        <v>164</v>
      </c>
      <c r="BI111">
        <v>583359</v>
      </c>
      <c r="BJ111" t="s">
        <v>164</v>
      </c>
      <c r="BK111" t="s">
        <v>163</v>
      </c>
      <c r="BL111" t="s">
        <v>193</v>
      </c>
      <c r="BM111" t="s">
        <v>194</v>
      </c>
      <c r="BN111" t="s">
        <v>195</v>
      </c>
      <c r="BO111">
        <v>30015359</v>
      </c>
      <c r="BP111" t="s">
        <v>195</v>
      </c>
      <c r="BQ111" t="s">
        <v>168</v>
      </c>
      <c r="BR111" t="s">
        <v>168</v>
      </c>
      <c r="BX111">
        <v>235359</v>
      </c>
      <c r="BY111" t="s">
        <v>168</v>
      </c>
      <c r="BZ111" t="s">
        <v>169</v>
      </c>
      <c r="CA111" t="s">
        <v>169</v>
      </c>
      <c r="CF111">
        <v>4359</v>
      </c>
      <c r="CG111" t="s">
        <v>169</v>
      </c>
      <c r="CH111" t="s">
        <v>170</v>
      </c>
      <c r="CI111" t="s">
        <v>170</v>
      </c>
      <c r="CJ111" t="s">
        <v>171</v>
      </c>
      <c r="CK111" t="s">
        <v>258</v>
      </c>
      <c r="CL111" t="s">
        <v>263</v>
      </c>
      <c r="CM111" t="s">
        <v>263</v>
      </c>
      <c r="CP111">
        <v>2343359</v>
      </c>
      <c r="CQ111" t="s">
        <v>263</v>
      </c>
      <c r="CR111" t="s">
        <v>174</v>
      </c>
      <c r="CS111" t="s">
        <v>175</v>
      </c>
      <c r="CT111" t="s">
        <v>176</v>
      </c>
      <c r="CU111" t="s">
        <v>176</v>
      </c>
      <c r="CV111" t="s">
        <v>177</v>
      </c>
      <c r="CX111">
        <v>95359</v>
      </c>
      <c r="CY111" t="s">
        <v>177</v>
      </c>
      <c r="CZ111" t="s">
        <v>178</v>
      </c>
      <c r="DA111" t="s">
        <v>197</v>
      </c>
      <c r="DB111" t="s">
        <v>198</v>
      </c>
      <c r="DC111">
        <v>73000000</v>
      </c>
      <c r="DD111">
        <v>74000000</v>
      </c>
      <c r="DE111" t="s">
        <v>181</v>
      </c>
      <c r="DF111" t="s">
        <v>182</v>
      </c>
      <c r="DG111" t="s">
        <v>183</v>
      </c>
      <c r="DH111" t="s">
        <v>184</v>
      </c>
      <c r="DI111" t="s">
        <v>185</v>
      </c>
      <c r="DJ111" t="s">
        <v>186</v>
      </c>
      <c r="DK111" t="s">
        <v>171</v>
      </c>
      <c r="DL111" t="s">
        <v>171</v>
      </c>
      <c r="DM111" t="s">
        <v>206</v>
      </c>
      <c r="DN111" t="s">
        <v>207</v>
      </c>
      <c r="DO111" t="s">
        <v>208</v>
      </c>
      <c r="DP111" t="s">
        <v>208</v>
      </c>
      <c r="DQ111" t="s">
        <v>208</v>
      </c>
      <c r="DR111" t="s">
        <v>208</v>
      </c>
      <c r="DS111">
        <v>64</v>
      </c>
      <c r="DT111">
        <v>327</v>
      </c>
      <c r="DU111">
        <v>935</v>
      </c>
      <c r="DV111">
        <v>2343</v>
      </c>
      <c r="DW111">
        <v>3</v>
      </c>
      <c r="DX111">
        <v>235</v>
      </c>
      <c r="DY111">
        <v>0</v>
      </c>
      <c r="DZ111">
        <v>1</v>
      </c>
      <c r="EA111">
        <v>72</v>
      </c>
      <c r="EB111">
        <v>75</v>
      </c>
      <c r="EC111">
        <v>76</v>
      </c>
      <c r="ED111">
        <v>95</v>
      </c>
      <c r="EE111">
        <v>4</v>
      </c>
      <c r="EF111">
        <v>0</v>
      </c>
      <c r="EG111">
        <v>0</v>
      </c>
      <c r="EH111">
        <v>0</v>
      </c>
      <c r="EI111" t="s">
        <v>189</v>
      </c>
      <c r="EJ111">
        <v>4284359</v>
      </c>
      <c r="EK111">
        <v>4298359</v>
      </c>
      <c r="EL111" t="s">
        <v>261</v>
      </c>
      <c r="EM111" t="str">
        <f>VLOOKUP(EL111,'Econ_Level_ Clean'!$A$1:$B$41,2,FALSE)</f>
        <v>INVENTORY</v>
      </c>
    </row>
    <row r="112" spans="1:143" x14ac:dyDescent="0.25">
      <c r="A112" t="s">
        <v>142</v>
      </c>
      <c r="B112" t="s">
        <v>143</v>
      </c>
      <c r="C112" t="s">
        <v>144</v>
      </c>
      <c r="D112" t="s">
        <v>145</v>
      </c>
      <c r="E112" t="s">
        <v>146</v>
      </c>
      <c r="F112" t="s">
        <v>147</v>
      </c>
      <c r="G112" t="s">
        <v>191</v>
      </c>
      <c r="H112" t="s">
        <v>191</v>
      </c>
      <c r="R112">
        <v>32858359</v>
      </c>
      <c r="S112" t="s">
        <v>191</v>
      </c>
      <c r="T112" t="s">
        <v>150</v>
      </c>
      <c r="U112" t="s">
        <v>336</v>
      </c>
      <c r="V112">
        <v>29297.01</v>
      </c>
      <c r="W112">
        <v>0</v>
      </c>
      <c r="X112">
        <v>0</v>
      </c>
      <c r="Y112">
        <v>0</v>
      </c>
      <c r="Z112">
        <v>0</v>
      </c>
      <c r="AA112">
        <v>200000</v>
      </c>
      <c r="AB112">
        <v>0</v>
      </c>
      <c r="AC112" s="9">
        <v>29297.01</v>
      </c>
      <c r="AD112">
        <v>170702.99</v>
      </c>
      <c r="AE112">
        <v>0</v>
      </c>
      <c r="AF112">
        <v>8399.1200000000008</v>
      </c>
      <c r="AG112">
        <v>20897.89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 t="s">
        <v>152</v>
      </c>
      <c r="AR112" t="s">
        <v>153</v>
      </c>
      <c r="AS112" t="s">
        <v>154</v>
      </c>
      <c r="AT112" t="s">
        <v>192</v>
      </c>
      <c r="AX112">
        <v>17359</v>
      </c>
      <c r="AZ112" t="s">
        <v>159</v>
      </c>
      <c r="BA112" t="s">
        <v>160</v>
      </c>
      <c r="BB112" t="s">
        <v>161</v>
      </c>
      <c r="BC112" t="s">
        <v>162</v>
      </c>
      <c r="BD112" t="s">
        <v>163</v>
      </c>
      <c r="BE112" t="s">
        <v>164</v>
      </c>
      <c r="BF112" t="s">
        <v>164</v>
      </c>
      <c r="BI112">
        <v>583359</v>
      </c>
      <c r="BJ112" t="s">
        <v>164</v>
      </c>
      <c r="BK112" t="s">
        <v>163</v>
      </c>
      <c r="BL112" t="s">
        <v>193</v>
      </c>
      <c r="BM112" t="s">
        <v>194</v>
      </c>
      <c r="BN112" t="s">
        <v>195</v>
      </c>
      <c r="BO112">
        <v>30015359</v>
      </c>
      <c r="BP112" t="s">
        <v>195</v>
      </c>
      <c r="BQ112" t="s">
        <v>168</v>
      </c>
      <c r="BR112" t="s">
        <v>168</v>
      </c>
      <c r="BX112">
        <v>235359</v>
      </c>
      <c r="BY112" t="s">
        <v>168</v>
      </c>
      <c r="BZ112" t="s">
        <v>169</v>
      </c>
      <c r="CA112" t="s">
        <v>169</v>
      </c>
      <c r="CF112">
        <v>4359</v>
      </c>
      <c r="CG112" t="s">
        <v>169</v>
      </c>
      <c r="CH112" t="s">
        <v>170</v>
      </c>
      <c r="CI112" t="s">
        <v>170</v>
      </c>
      <c r="CJ112" t="s">
        <v>171</v>
      </c>
      <c r="CK112" t="s">
        <v>258</v>
      </c>
      <c r="CL112" t="s">
        <v>264</v>
      </c>
      <c r="CM112" t="s">
        <v>265</v>
      </c>
      <c r="CP112">
        <v>2379359</v>
      </c>
      <c r="CQ112" t="s">
        <v>265</v>
      </c>
      <c r="CR112" t="s">
        <v>174</v>
      </c>
      <c r="CS112" t="s">
        <v>175</v>
      </c>
      <c r="CT112" t="s">
        <v>176</v>
      </c>
      <c r="CU112" t="s">
        <v>176</v>
      </c>
      <c r="CV112" t="s">
        <v>177</v>
      </c>
      <c r="CX112">
        <v>95359</v>
      </c>
      <c r="CY112" t="s">
        <v>177</v>
      </c>
      <c r="CZ112" t="s">
        <v>178</v>
      </c>
      <c r="DA112" t="s">
        <v>197</v>
      </c>
      <c r="DB112" t="s">
        <v>198</v>
      </c>
      <c r="DC112">
        <v>73000000</v>
      </c>
      <c r="DD112">
        <v>74000000</v>
      </c>
      <c r="DE112" t="s">
        <v>181</v>
      </c>
      <c r="DF112" t="s">
        <v>182</v>
      </c>
      <c r="DG112" t="s">
        <v>183</v>
      </c>
      <c r="DH112" t="s">
        <v>184</v>
      </c>
      <c r="DI112" t="s">
        <v>185</v>
      </c>
      <c r="DJ112" t="s">
        <v>186</v>
      </c>
      <c r="DK112" t="s">
        <v>171</v>
      </c>
      <c r="DL112" t="s">
        <v>171</v>
      </c>
      <c r="DM112" t="s">
        <v>206</v>
      </c>
      <c r="DN112" t="s">
        <v>207</v>
      </c>
      <c r="DO112" t="s">
        <v>208</v>
      </c>
      <c r="DP112" t="s">
        <v>208</v>
      </c>
      <c r="DQ112" t="s">
        <v>208</v>
      </c>
      <c r="DR112" t="s">
        <v>208</v>
      </c>
      <c r="DS112">
        <v>64</v>
      </c>
      <c r="DT112">
        <v>327</v>
      </c>
      <c r="DU112">
        <v>944</v>
      </c>
      <c r="DV112">
        <v>2379</v>
      </c>
      <c r="DW112">
        <v>3</v>
      </c>
      <c r="DX112">
        <v>235</v>
      </c>
      <c r="DY112">
        <v>0</v>
      </c>
      <c r="DZ112">
        <v>1</v>
      </c>
      <c r="EA112">
        <v>72</v>
      </c>
      <c r="EB112">
        <v>75</v>
      </c>
      <c r="EC112">
        <v>76</v>
      </c>
      <c r="ED112">
        <v>95</v>
      </c>
      <c r="EE112">
        <v>4</v>
      </c>
      <c r="EF112">
        <v>0</v>
      </c>
      <c r="EG112">
        <v>0</v>
      </c>
      <c r="EH112">
        <v>0</v>
      </c>
      <c r="EI112" t="s">
        <v>189</v>
      </c>
      <c r="EJ112">
        <v>4284359</v>
      </c>
      <c r="EK112">
        <v>4298359</v>
      </c>
      <c r="EL112" t="s">
        <v>261</v>
      </c>
      <c r="EM112" t="str">
        <f>VLOOKUP(EL112,'Econ_Level_ Clean'!$A$1:$B$41,2,FALSE)</f>
        <v>INVENTORY</v>
      </c>
    </row>
    <row r="113" spans="1:143" x14ac:dyDescent="0.25">
      <c r="A113" t="s">
        <v>142</v>
      </c>
      <c r="B113" t="s">
        <v>143</v>
      </c>
      <c r="C113" t="s">
        <v>144</v>
      </c>
      <c r="D113" t="s">
        <v>145</v>
      </c>
      <c r="E113" t="s">
        <v>146</v>
      </c>
      <c r="F113" t="s">
        <v>147</v>
      </c>
      <c r="G113" t="s">
        <v>191</v>
      </c>
      <c r="H113" t="s">
        <v>191</v>
      </c>
      <c r="R113">
        <v>32858359</v>
      </c>
      <c r="S113" t="s">
        <v>191</v>
      </c>
      <c r="T113" t="s">
        <v>150</v>
      </c>
      <c r="U113" t="s">
        <v>336</v>
      </c>
      <c r="V113">
        <v>29278.54</v>
      </c>
      <c r="W113">
        <v>0</v>
      </c>
      <c r="X113">
        <v>0</v>
      </c>
      <c r="Y113">
        <v>0</v>
      </c>
      <c r="Z113">
        <v>0</v>
      </c>
      <c r="AA113">
        <v>40000</v>
      </c>
      <c r="AB113">
        <v>0</v>
      </c>
      <c r="AC113" s="9">
        <v>29278.54</v>
      </c>
      <c r="AD113">
        <v>10721.46</v>
      </c>
      <c r="AE113">
        <v>0</v>
      </c>
      <c r="AF113">
        <v>0</v>
      </c>
      <c r="AG113">
        <v>0</v>
      </c>
      <c r="AH113">
        <v>7391.07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21887.47</v>
      </c>
      <c r="AO113">
        <v>0</v>
      </c>
      <c r="AP113">
        <v>0</v>
      </c>
      <c r="AQ113" t="s">
        <v>152</v>
      </c>
      <c r="AR113" t="s">
        <v>153</v>
      </c>
      <c r="AS113" t="s">
        <v>154</v>
      </c>
      <c r="AT113" t="s">
        <v>192</v>
      </c>
      <c r="AX113">
        <v>17359</v>
      </c>
      <c r="AZ113" t="s">
        <v>159</v>
      </c>
      <c r="BA113" t="s">
        <v>160</v>
      </c>
      <c r="BB113" t="s">
        <v>200</v>
      </c>
      <c r="BC113" t="s">
        <v>201</v>
      </c>
      <c r="BI113">
        <v>341359</v>
      </c>
      <c r="BJ113" t="s">
        <v>201</v>
      </c>
      <c r="BK113" t="s">
        <v>163</v>
      </c>
      <c r="BL113" t="s">
        <v>193</v>
      </c>
      <c r="BM113" t="s">
        <v>194</v>
      </c>
      <c r="BN113" t="s">
        <v>195</v>
      </c>
      <c r="BO113">
        <v>30015359</v>
      </c>
      <c r="BP113" t="s">
        <v>195</v>
      </c>
      <c r="BQ113" t="s">
        <v>168</v>
      </c>
      <c r="BR113" t="s">
        <v>168</v>
      </c>
      <c r="BX113">
        <v>235359</v>
      </c>
      <c r="BY113" t="s">
        <v>168</v>
      </c>
      <c r="BZ113" t="s">
        <v>169</v>
      </c>
      <c r="CA113" t="s">
        <v>169</v>
      </c>
      <c r="CF113">
        <v>4359</v>
      </c>
      <c r="CG113" t="s">
        <v>169</v>
      </c>
      <c r="CH113" t="s">
        <v>170</v>
      </c>
      <c r="CI113" t="s">
        <v>170</v>
      </c>
      <c r="CJ113" t="s">
        <v>171</v>
      </c>
      <c r="CK113" t="s">
        <v>258</v>
      </c>
      <c r="CL113" t="s">
        <v>264</v>
      </c>
      <c r="CM113" t="s">
        <v>265</v>
      </c>
      <c r="CP113">
        <v>2379359</v>
      </c>
      <c r="CQ113" t="s">
        <v>265</v>
      </c>
      <c r="CR113" t="s">
        <v>174</v>
      </c>
      <c r="CS113" t="s">
        <v>175</v>
      </c>
      <c r="CT113" t="s">
        <v>176</v>
      </c>
      <c r="CU113" t="s">
        <v>176</v>
      </c>
      <c r="CV113" t="s">
        <v>177</v>
      </c>
      <c r="CX113">
        <v>95359</v>
      </c>
      <c r="CY113" t="s">
        <v>177</v>
      </c>
      <c r="CZ113" t="s">
        <v>178</v>
      </c>
      <c r="DA113" t="s">
        <v>197</v>
      </c>
      <c r="DB113" t="s">
        <v>198</v>
      </c>
      <c r="DC113">
        <v>73000000</v>
      </c>
      <c r="DD113">
        <v>74000000</v>
      </c>
      <c r="DE113" t="s">
        <v>181</v>
      </c>
      <c r="DF113" t="s">
        <v>182</v>
      </c>
      <c r="DG113" t="s">
        <v>183</v>
      </c>
      <c r="DH113" t="s">
        <v>184</v>
      </c>
      <c r="DI113" t="s">
        <v>185</v>
      </c>
      <c r="DJ113" t="s">
        <v>186</v>
      </c>
      <c r="DK113" t="s">
        <v>171</v>
      </c>
      <c r="DL113" t="s">
        <v>171</v>
      </c>
      <c r="DM113" t="s">
        <v>206</v>
      </c>
      <c r="DN113" t="s">
        <v>207</v>
      </c>
      <c r="DO113" t="s">
        <v>208</v>
      </c>
      <c r="DP113" t="s">
        <v>208</v>
      </c>
      <c r="DQ113" t="s">
        <v>208</v>
      </c>
      <c r="DR113" t="s">
        <v>208</v>
      </c>
      <c r="DS113">
        <v>64</v>
      </c>
      <c r="DT113">
        <v>327</v>
      </c>
      <c r="DU113">
        <v>944</v>
      </c>
      <c r="DV113">
        <v>2379</v>
      </c>
      <c r="DW113">
        <v>3</v>
      </c>
      <c r="DX113">
        <v>235</v>
      </c>
      <c r="DY113">
        <v>0</v>
      </c>
      <c r="DZ113">
        <v>1</v>
      </c>
      <c r="EA113">
        <v>72</v>
      </c>
      <c r="EB113">
        <v>75</v>
      </c>
      <c r="EC113">
        <v>76</v>
      </c>
      <c r="ED113">
        <v>95</v>
      </c>
      <c r="EE113">
        <v>4</v>
      </c>
      <c r="EF113">
        <v>0</v>
      </c>
      <c r="EG113">
        <v>0</v>
      </c>
      <c r="EH113">
        <v>0</v>
      </c>
      <c r="EI113" t="s">
        <v>189</v>
      </c>
      <c r="EJ113">
        <v>4284359</v>
      </c>
      <c r="EK113">
        <v>4298359</v>
      </c>
      <c r="EL113" t="s">
        <v>261</v>
      </c>
      <c r="EM113" t="str">
        <f>VLOOKUP(EL113,'Econ_Level_ Clean'!$A$1:$B$41,2,FALSE)</f>
        <v>INVENTORY</v>
      </c>
    </row>
    <row r="114" spans="1:143" x14ac:dyDescent="0.25">
      <c r="A114" t="s">
        <v>142</v>
      </c>
      <c r="B114" t="s">
        <v>143</v>
      </c>
      <c r="C114" t="s">
        <v>144</v>
      </c>
      <c r="D114" t="s">
        <v>145</v>
      </c>
      <c r="E114" t="s">
        <v>146</v>
      </c>
      <c r="F114" t="s">
        <v>147</v>
      </c>
      <c r="G114" t="s">
        <v>191</v>
      </c>
      <c r="H114" t="s">
        <v>191</v>
      </c>
      <c r="R114">
        <v>32858359</v>
      </c>
      <c r="S114" t="s">
        <v>191</v>
      </c>
      <c r="T114" t="s">
        <v>150</v>
      </c>
      <c r="U114" t="s">
        <v>336</v>
      </c>
      <c r="V114">
        <v>17288.29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 s="9">
        <v>17288.29</v>
      </c>
      <c r="AD114">
        <v>-17288.29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17288.29</v>
      </c>
      <c r="AP114">
        <v>0</v>
      </c>
      <c r="AQ114" t="s">
        <v>152</v>
      </c>
      <c r="AR114" t="s">
        <v>153</v>
      </c>
      <c r="AS114" t="s">
        <v>154</v>
      </c>
      <c r="AT114" t="s">
        <v>192</v>
      </c>
      <c r="AX114">
        <v>17359</v>
      </c>
      <c r="AZ114" t="s">
        <v>159</v>
      </c>
      <c r="BA114" t="s">
        <v>160</v>
      </c>
      <c r="BB114" t="s">
        <v>161</v>
      </c>
      <c r="BC114" t="s">
        <v>162</v>
      </c>
      <c r="BD114" t="s">
        <v>163</v>
      </c>
      <c r="BE114" t="s">
        <v>275</v>
      </c>
      <c r="BF114" t="s">
        <v>275</v>
      </c>
      <c r="BI114">
        <v>588359</v>
      </c>
      <c r="BJ114" t="s">
        <v>275</v>
      </c>
      <c r="BK114" t="s">
        <v>163</v>
      </c>
      <c r="BL114" t="s">
        <v>165</v>
      </c>
      <c r="BM114" t="s">
        <v>337</v>
      </c>
      <c r="BN114" t="s">
        <v>338</v>
      </c>
      <c r="BO114">
        <v>30044359</v>
      </c>
      <c r="BP114" t="s">
        <v>338</v>
      </c>
      <c r="BQ114" t="s">
        <v>168</v>
      </c>
      <c r="BR114" t="s">
        <v>168</v>
      </c>
      <c r="BX114">
        <v>235359</v>
      </c>
      <c r="BY114" t="s">
        <v>168</v>
      </c>
      <c r="BZ114" t="s">
        <v>169</v>
      </c>
      <c r="CA114" t="s">
        <v>169</v>
      </c>
      <c r="CF114">
        <v>4359</v>
      </c>
      <c r="CG114" t="s">
        <v>169</v>
      </c>
      <c r="CH114" t="s">
        <v>170</v>
      </c>
      <c r="CI114" t="s">
        <v>170</v>
      </c>
      <c r="CJ114" t="s">
        <v>171</v>
      </c>
      <c r="CK114" t="s">
        <v>258</v>
      </c>
      <c r="CL114" t="s">
        <v>264</v>
      </c>
      <c r="CM114" t="s">
        <v>265</v>
      </c>
      <c r="CP114">
        <v>2379359</v>
      </c>
      <c r="CQ114" t="s">
        <v>265</v>
      </c>
      <c r="CR114" t="s">
        <v>174</v>
      </c>
      <c r="CS114" t="s">
        <v>175</v>
      </c>
      <c r="CT114" t="s">
        <v>176</v>
      </c>
      <c r="CU114" t="s">
        <v>176</v>
      </c>
      <c r="CV114" t="s">
        <v>177</v>
      </c>
      <c r="CX114">
        <v>95359</v>
      </c>
      <c r="CY114" t="s">
        <v>177</v>
      </c>
      <c r="CZ114" t="s">
        <v>178</v>
      </c>
      <c r="DA114" t="s">
        <v>197</v>
      </c>
      <c r="DB114" t="s">
        <v>198</v>
      </c>
      <c r="DC114">
        <v>17000000</v>
      </c>
      <c r="DD114">
        <v>40000000</v>
      </c>
      <c r="DE114" t="s">
        <v>181</v>
      </c>
      <c r="DF114" t="s">
        <v>182</v>
      </c>
      <c r="DG114" t="s">
        <v>183</v>
      </c>
      <c r="DH114" t="s">
        <v>184</v>
      </c>
      <c r="DI114" t="s">
        <v>185</v>
      </c>
      <c r="DJ114" t="s">
        <v>186</v>
      </c>
      <c r="DK114" t="s">
        <v>171</v>
      </c>
      <c r="DL114" t="s">
        <v>171</v>
      </c>
      <c r="DM114" t="s">
        <v>206</v>
      </c>
      <c r="DN114" t="s">
        <v>207</v>
      </c>
      <c r="DO114" t="s">
        <v>208</v>
      </c>
      <c r="DP114" t="s">
        <v>208</v>
      </c>
      <c r="DQ114" t="s">
        <v>208</v>
      </c>
      <c r="DR114" t="s">
        <v>208</v>
      </c>
      <c r="DS114">
        <v>64</v>
      </c>
      <c r="DT114">
        <v>327</v>
      </c>
      <c r="DU114">
        <v>944</v>
      </c>
      <c r="DV114">
        <v>2379</v>
      </c>
      <c r="DW114">
        <v>3</v>
      </c>
      <c r="DX114">
        <v>235</v>
      </c>
      <c r="DY114">
        <v>0</v>
      </c>
      <c r="DZ114">
        <v>1</v>
      </c>
      <c r="EA114">
        <v>72</v>
      </c>
      <c r="EB114">
        <v>75</v>
      </c>
      <c r="EC114">
        <v>76</v>
      </c>
      <c r="ED114">
        <v>95</v>
      </c>
      <c r="EE114">
        <v>4</v>
      </c>
      <c r="EF114">
        <v>0</v>
      </c>
      <c r="EG114">
        <v>0</v>
      </c>
      <c r="EH114">
        <v>0</v>
      </c>
      <c r="EI114" t="s">
        <v>189</v>
      </c>
      <c r="EJ114">
        <v>4281359</v>
      </c>
      <c r="EK114">
        <v>4307359</v>
      </c>
      <c r="EL114" t="s">
        <v>261</v>
      </c>
      <c r="EM114" t="str">
        <f>VLOOKUP(EL114,'Econ_Level_ Clean'!$A$1:$B$41,2,FALSE)</f>
        <v>INVENTORY</v>
      </c>
    </row>
    <row r="115" spans="1:143" x14ac:dyDescent="0.25">
      <c r="A115" t="s">
        <v>142</v>
      </c>
      <c r="B115" t="s">
        <v>143</v>
      </c>
      <c r="C115" t="s">
        <v>144</v>
      </c>
      <c r="D115" t="s">
        <v>145</v>
      </c>
      <c r="E115" t="s">
        <v>146</v>
      </c>
      <c r="F115" t="s">
        <v>147</v>
      </c>
      <c r="G115" t="s">
        <v>148</v>
      </c>
      <c r="H115" t="s">
        <v>148</v>
      </c>
      <c r="I115" t="s">
        <v>149</v>
      </c>
      <c r="R115">
        <v>32887359</v>
      </c>
      <c r="S115" t="s">
        <v>149</v>
      </c>
      <c r="T115" t="s">
        <v>150</v>
      </c>
      <c r="U115" t="s">
        <v>336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 s="9">
        <v>37574.26</v>
      </c>
      <c r="AD115">
        <v>-37574.26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37574.26</v>
      </c>
      <c r="AQ115" t="s">
        <v>152</v>
      </c>
      <c r="AR115" t="s">
        <v>153</v>
      </c>
      <c r="AS115" t="s">
        <v>154</v>
      </c>
      <c r="AT115" t="s">
        <v>192</v>
      </c>
      <c r="AX115">
        <v>17359</v>
      </c>
      <c r="AZ115" t="s">
        <v>159</v>
      </c>
      <c r="BA115" t="s">
        <v>160</v>
      </c>
      <c r="BB115" t="s">
        <v>161</v>
      </c>
      <c r="BC115" t="s">
        <v>162</v>
      </c>
      <c r="BD115" t="s">
        <v>163</v>
      </c>
      <c r="BE115" t="s">
        <v>275</v>
      </c>
      <c r="BF115" t="s">
        <v>275</v>
      </c>
      <c r="BI115">
        <v>588359</v>
      </c>
      <c r="BJ115" t="s">
        <v>275</v>
      </c>
      <c r="BK115" t="s">
        <v>163</v>
      </c>
      <c r="BL115" t="s">
        <v>165</v>
      </c>
      <c r="BM115" t="s">
        <v>337</v>
      </c>
      <c r="BN115" t="s">
        <v>338</v>
      </c>
      <c r="BO115">
        <v>30044359</v>
      </c>
      <c r="BP115" t="s">
        <v>338</v>
      </c>
      <c r="BQ115" t="s">
        <v>168</v>
      </c>
      <c r="BR115" t="s">
        <v>168</v>
      </c>
      <c r="BX115">
        <v>235359</v>
      </c>
      <c r="BY115" t="s">
        <v>168</v>
      </c>
      <c r="BZ115" t="s">
        <v>169</v>
      </c>
      <c r="CA115" t="s">
        <v>169</v>
      </c>
      <c r="CF115">
        <v>4359</v>
      </c>
      <c r="CG115" t="s">
        <v>169</v>
      </c>
      <c r="CH115" t="s">
        <v>170</v>
      </c>
      <c r="CI115" t="s">
        <v>170</v>
      </c>
      <c r="CJ115" t="s">
        <v>171</v>
      </c>
      <c r="CK115" t="s">
        <v>258</v>
      </c>
      <c r="CL115" t="s">
        <v>264</v>
      </c>
      <c r="CM115" t="s">
        <v>265</v>
      </c>
      <c r="CP115">
        <v>2379359</v>
      </c>
      <c r="CQ115" t="s">
        <v>265</v>
      </c>
      <c r="CR115" t="s">
        <v>174</v>
      </c>
      <c r="CS115" t="s">
        <v>175</v>
      </c>
      <c r="CT115" t="s">
        <v>176</v>
      </c>
      <c r="CU115" t="s">
        <v>176</v>
      </c>
      <c r="CV115" t="s">
        <v>177</v>
      </c>
      <c r="CX115">
        <v>95359</v>
      </c>
      <c r="CY115" t="s">
        <v>177</v>
      </c>
      <c r="CZ115" t="s">
        <v>178</v>
      </c>
      <c r="DA115" t="s">
        <v>197</v>
      </c>
      <c r="DB115" t="s">
        <v>198</v>
      </c>
      <c r="DC115">
        <v>17000000</v>
      </c>
      <c r="DD115">
        <v>40000000</v>
      </c>
      <c r="DE115" t="s">
        <v>181</v>
      </c>
      <c r="DF115" t="s">
        <v>182</v>
      </c>
      <c r="DG115" t="s">
        <v>183</v>
      </c>
      <c r="DH115" t="s">
        <v>184</v>
      </c>
      <c r="DI115" t="s">
        <v>185</v>
      </c>
      <c r="DJ115" t="s">
        <v>186</v>
      </c>
      <c r="DK115" t="s">
        <v>171</v>
      </c>
      <c r="DL115" t="s">
        <v>171</v>
      </c>
      <c r="DM115" t="s">
        <v>206</v>
      </c>
      <c r="DN115" t="s">
        <v>207</v>
      </c>
      <c r="DO115" t="s">
        <v>208</v>
      </c>
      <c r="DP115" t="s">
        <v>208</v>
      </c>
      <c r="DQ115" t="s">
        <v>208</v>
      </c>
      <c r="DR115" t="s">
        <v>208</v>
      </c>
      <c r="DS115">
        <v>64</v>
      </c>
      <c r="DT115">
        <v>327</v>
      </c>
      <c r="DU115">
        <v>944</v>
      </c>
      <c r="DV115">
        <v>2379</v>
      </c>
      <c r="DW115">
        <v>3</v>
      </c>
      <c r="DX115">
        <v>235</v>
      </c>
      <c r="DY115">
        <v>0</v>
      </c>
      <c r="DZ115">
        <v>1</v>
      </c>
      <c r="EA115">
        <v>72</v>
      </c>
      <c r="EB115">
        <v>75</v>
      </c>
      <c r="EC115">
        <v>76</v>
      </c>
      <c r="ED115">
        <v>95</v>
      </c>
      <c r="EE115">
        <v>4</v>
      </c>
      <c r="EF115">
        <v>0</v>
      </c>
      <c r="EG115">
        <v>0</v>
      </c>
      <c r="EH115">
        <v>0</v>
      </c>
      <c r="EI115" t="s">
        <v>189</v>
      </c>
      <c r="EJ115">
        <v>4281359</v>
      </c>
      <c r="EK115">
        <v>4307359</v>
      </c>
      <c r="EL115" t="s">
        <v>261</v>
      </c>
      <c r="EM115" t="str">
        <f>VLOOKUP(EL115,'Econ_Level_ Clean'!$A$1:$B$41,2,FALSE)</f>
        <v>INVENTORY</v>
      </c>
    </row>
    <row r="116" spans="1:143" x14ac:dyDescent="0.25">
      <c r="A116" t="s">
        <v>142</v>
      </c>
      <c r="B116" t="s">
        <v>143</v>
      </c>
      <c r="C116" t="s">
        <v>144</v>
      </c>
      <c r="D116" t="s">
        <v>145</v>
      </c>
      <c r="E116" t="s">
        <v>146</v>
      </c>
      <c r="F116" t="s">
        <v>147</v>
      </c>
      <c r="G116" t="s">
        <v>148</v>
      </c>
      <c r="H116" t="s">
        <v>148</v>
      </c>
      <c r="I116" t="s">
        <v>149</v>
      </c>
      <c r="R116">
        <v>32887359</v>
      </c>
      <c r="S116" t="s">
        <v>149</v>
      </c>
      <c r="T116" t="s">
        <v>150</v>
      </c>
      <c r="U116" t="s">
        <v>336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200000</v>
      </c>
      <c r="AB116">
        <v>0</v>
      </c>
      <c r="AC116" s="9">
        <v>0</v>
      </c>
      <c r="AD116">
        <v>200000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 t="s">
        <v>152</v>
      </c>
      <c r="AR116" t="s">
        <v>153</v>
      </c>
      <c r="AS116" t="s">
        <v>154</v>
      </c>
      <c r="AT116" t="s">
        <v>192</v>
      </c>
      <c r="AX116">
        <v>17359</v>
      </c>
      <c r="AZ116" t="s">
        <v>159</v>
      </c>
      <c r="BA116" t="s">
        <v>160</v>
      </c>
      <c r="BB116" t="s">
        <v>161</v>
      </c>
      <c r="BC116" t="s">
        <v>162</v>
      </c>
      <c r="BD116" t="s">
        <v>163</v>
      </c>
      <c r="BE116" t="s">
        <v>164</v>
      </c>
      <c r="BF116" t="s">
        <v>164</v>
      </c>
      <c r="BI116">
        <v>583359</v>
      </c>
      <c r="BJ116" t="s">
        <v>164</v>
      </c>
      <c r="BK116" t="s">
        <v>163</v>
      </c>
      <c r="BL116" t="s">
        <v>193</v>
      </c>
      <c r="BM116" t="s">
        <v>194</v>
      </c>
      <c r="BN116" t="s">
        <v>195</v>
      </c>
      <c r="BO116">
        <v>30015359</v>
      </c>
      <c r="BP116" t="s">
        <v>195</v>
      </c>
      <c r="BQ116" t="s">
        <v>168</v>
      </c>
      <c r="BR116" t="s">
        <v>168</v>
      </c>
      <c r="BX116">
        <v>235359</v>
      </c>
      <c r="BY116" t="s">
        <v>168</v>
      </c>
      <c r="BZ116" t="s">
        <v>169</v>
      </c>
      <c r="CA116" t="s">
        <v>169</v>
      </c>
      <c r="CF116">
        <v>4359</v>
      </c>
      <c r="CG116" t="s">
        <v>169</v>
      </c>
      <c r="CH116" t="s">
        <v>170</v>
      </c>
      <c r="CI116" t="s">
        <v>170</v>
      </c>
      <c r="CJ116" t="s">
        <v>171</v>
      </c>
      <c r="CK116" t="s">
        <v>258</v>
      </c>
      <c r="CL116" t="s">
        <v>264</v>
      </c>
      <c r="CM116" t="s">
        <v>265</v>
      </c>
      <c r="CP116">
        <v>2379359</v>
      </c>
      <c r="CQ116" t="s">
        <v>265</v>
      </c>
      <c r="CR116" t="s">
        <v>174</v>
      </c>
      <c r="CS116" t="s">
        <v>175</v>
      </c>
      <c r="CT116" t="s">
        <v>176</v>
      </c>
      <c r="CU116" t="s">
        <v>176</v>
      </c>
      <c r="CV116" t="s">
        <v>177</v>
      </c>
      <c r="CX116">
        <v>95359</v>
      </c>
      <c r="CY116" t="s">
        <v>177</v>
      </c>
      <c r="CZ116" t="s">
        <v>178</v>
      </c>
      <c r="DA116" t="s">
        <v>197</v>
      </c>
      <c r="DB116" t="s">
        <v>198</v>
      </c>
      <c r="DC116">
        <v>73000000</v>
      </c>
      <c r="DD116">
        <v>74000000</v>
      </c>
      <c r="DE116" t="s">
        <v>181</v>
      </c>
      <c r="DF116" t="s">
        <v>182</v>
      </c>
      <c r="DG116" t="s">
        <v>183</v>
      </c>
      <c r="DH116" t="s">
        <v>184</v>
      </c>
      <c r="DI116" t="s">
        <v>185</v>
      </c>
      <c r="DJ116" t="s">
        <v>186</v>
      </c>
      <c r="DK116" t="s">
        <v>171</v>
      </c>
      <c r="DL116" t="s">
        <v>171</v>
      </c>
      <c r="DM116" t="s">
        <v>206</v>
      </c>
      <c r="DN116" t="s">
        <v>207</v>
      </c>
      <c r="DO116" t="s">
        <v>208</v>
      </c>
      <c r="DP116" t="s">
        <v>208</v>
      </c>
      <c r="DQ116" t="s">
        <v>208</v>
      </c>
      <c r="DR116" t="s">
        <v>208</v>
      </c>
      <c r="DS116">
        <v>64</v>
      </c>
      <c r="DT116">
        <v>327</v>
      </c>
      <c r="DU116">
        <v>944</v>
      </c>
      <c r="DV116">
        <v>2379</v>
      </c>
      <c r="DW116">
        <v>3</v>
      </c>
      <c r="DX116">
        <v>235</v>
      </c>
      <c r="DY116">
        <v>0</v>
      </c>
      <c r="DZ116">
        <v>1</v>
      </c>
      <c r="EA116">
        <v>72</v>
      </c>
      <c r="EB116">
        <v>75</v>
      </c>
      <c r="EC116">
        <v>76</v>
      </c>
      <c r="ED116">
        <v>95</v>
      </c>
      <c r="EE116">
        <v>4</v>
      </c>
      <c r="EF116">
        <v>0</v>
      </c>
      <c r="EG116">
        <v>0</v>
      </c>
      <c r="EH116">
        <v>0</v>
      </c>
      <c r="EI116" t="s">
        <v>189</v>
      </c>
      <c r="EJ116">
        <v>4284359</v>
      </c>
      <c r="EK116">
        <v>4298359</v>
      </c>
      <c r="EL116" t="s">
        <v>261</v>
      </c>
      <c r="EM116" t="str">
        <f>VLOOKUP(EL116,'Econ_Level_ Clean'!$A$1:$B$41,2,FALSE)</f>
        <v>INVENTORY</v>
      </c>
    </row>
    <row r="117" spans="1:143" x14ac:dyDescent="0.25">
      <c r="A117" t="s">
        <v>142</v>
      </c>
      <c r="B117" t="s">
        <v>143</v>
      </c>
      <c r="C117" t="s">
        <v>144</v>
      </c>
      <c r="D117" t="s">
        <v>145</v>
      </c>
      <c r="E117" t="s">
        <v>146</v>
      </c>
      <c r="F117" t="s">
        <v>147</v>
      </c>
      <c r="G117" t="s">
        <v>148</v>
      </c>
      <c r="H117" t="s">
        <v>148</v>
      </c>
      <c r="I117" t="s">
        <v>149</v>
      </c>
      <c r="R117">
        <v>32887359</v>
      </c>
      <c r="S117" t="s">
        <v>149</v>
      </c>
      <c r="T117" t="s">
        <v>150</v>
      </c>
      <c r="U117" t="s">
        <v>336</v>
      </c>
      <c r="V117">
        <v>10406.89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 s="9">
        <v>10406.89</v>
      </c>
      <c r="AD117">
        <v>-10406.89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10406.89</v>
      </c>
      <c r="AP117">
        <v>0</v>
      </c>
      <c r="AQ117" t="s">
        <v>152</v>
      </c>
      <c r="AR117" t="s">
        <v>153</v>
      </c>
      <c r="AS117" t="s">
        <v>154</v>
      </c>
      <c r="AT117" t="s">
        <v>192</v>
      </c>
      <c r="AX117">
        <v>17359</v>
      </c>
      <c r="AZ117" t="s">
        <v>159</v>
      </c>
      <c r="BA117" t="s">
        <v>160</v>
      </c>
      <c r="BB117" t="s">
        <v>200</v>
      </c>
      <c r="BC117" t="s">
        <v>201</v>
      </c>
      <c r="BI117">
        <v>341359</v>
      </c>
      <c r="BJ117" t="s">
        <v>201</v>
      </c>
      <c r="BK117" t="s">
        <v>163</v>
      </c>
      <c r="BL117" t="s">
        <v>193</v>
      </c>
      <c r="BM117" t="s">
        <v>194</v>
      </c>
      <c r="BN117" t="s">
        <v>195</v>
      </c>
      <c r="BO117">
        <v>30015359</v>
      </c>
      <c r="BP117" t="s">
        <v>195</v>
      </c>
      <c r="BQ117" t="s">
        <v>168</v>
      </c>
      <c r="BR117" t="s">
        <v>168</v>
      </c>
      <c r="BX117">
        <v>235359</v>
      </c>
      <c r="BY117" t="s">
        <v>168</v>
      </c>
      <c r="BZ117" t="s">
        <v>169</v>
      </c>
      <c r="CA117" t="s">
        <v>169</v>
      </c>
      <c r="CF117">
        <v>4359</v>
      </c>
      <c r="CG117" t="s">
        <v>169</v>
      </c>
      <c r="CH117" t="s">
        <v>170</v>
      </c>
      <c r="CI117" t="s">
        <v>170</v>
      </c>
      <c r="CJ117" t="s">
        <v>171</v>
      </c>
      <c r="CK117" t="s">
        <v>258</v>
      </c>
      <c r="CL117" t="s">
        <v>264</v>
      </c>
      <c r="CM117" t="s">
        <v>265</v>
      </c>
      <c r="CP117">
        <v>2379359</v>
      </c>
      <c r="CQ117" t="s">
        <v>265</v>
      </c>
      <c r="CR117" t="s">
        <v>174</v>
      </c>
      <c r="CS117" t="s">
        <v>175</v>
      </c>
      <c r="CT117" t="s">
        <v>176</v>
      </c>
      <c r="CU117" t="s">
        <v>176</v>
      </c>
      <c r="CV117" t="s">
        <v>177</v>
      </c>
      <c r="CX117">
        <v>95359</v>
      </c>
      <c r="CY117" t="s">
        <v>177</v>
      </c>
      <c r="CZ117" t="s">
        <v>178</v>
      </c>
      <c r="DA117" t="s">
        <v>197</v>
      </c>
      <c r="DB117" t="s">
        <v>198</v>
      </c>
      <c r="DC117">
        <v>73000000</v>
      </c>
      <c r="DD117">
        <v>74000000</v>
      </c>
      <c r="DE117" t="s">
        <v>181</v>
      </c>
      <c r="DF117" t="s">
        <v>182</v>
      </c>
      <c r="DG117" t="s">
        <v>183</v>
      </c>
      <c r="DH117" t="s">
        <v>184</v>
      </c>
      <c r="DI117" t="s">
        <v>185</v>
      </c>
      <c r="DJ117" t="s">
        <v>186</v>
      </c>
      <c r="DK117" t="s">
        <v>171</v>
      </c>
      <c r="DL117" t="s">
        <v>171</v>
      </c>
      <c r="DM117" t="s">
        <v>206</v>
      </c>
      <c r="DN117" t="s">
        <v>207</v>
      </c>
      <c r="DO117" t="s">
        <v>208</v>
      </c>
      <c r="DP117" t="s">
        <v>208</v>
      </c>
      <c r="DQ117" t="s">
        <v>208</v>
      </c>
      <c r="DR117" t="s">
        <v>208</v>
      </c>
      <c r="DS117">
        <v>64</v>
      </c>
      <c r="DT117">
        <v>327</v>
      </c>
      <c r="DU117">
        <v>944</v>
      </c>
      <c r="DV117">
        <v>2379</v>
      </c>
      <c r="DW117">
        <v>3</v>
      </c>
      <c r="DX117">
        <v>235</v>
      </c>
      <c r="DY117">
        <v>0</v>
      </c>
      <c r="DZ117">
        <v>1</v>
      </c>
      <c r="EA117">
        <v>72</v>
      </c>
      <c r="EB117">
        <v>75</v>
      </c>
      <c r="EC117">
        <v>76</v>
      </c>
      <c r="ED117">
        <v>95</v>
      </c>
      <c r="EE117">
        <v>4</v>
      </c>
      <c r="EF117">
        <v>0</v>
      </c>
      <c r="EG117">
        <v>0</v>
      </c>
      <c r="EH117">
        <v>0</v>
      </c>
      <c r="EI117" t="s">
        <v>189</v>
      </c>
      <c r="EJ117">
        <v>4284359</v>
      </c>
      <c r="EK117">
        <v>4298359</v>
      </c>
      <c r="EL117" t="s">
        <v>261</v>
      </c>
      <c r="EM117" t="str">
        <f>VLOOKUP(EL117,'Econ_Level_ Clean'!$A$1:$B$41,2,FALSE)</f>
        <v>INVENTORY</v>
      </c>
    </row>
    <row r="118" spans="1:143" x14ac:dyDescent="0.25">
      <c r="A118" t="s">
        <v>142</v>
      </c>
      <c r="B118" t="s">
        <v>143</v>
      </c>
      <c r="C118" t="s">
        <v>144</v>
      </c>
      <c r="D118" t="s">
        <v>145</v>
      </c>
      <c r="E118" t="s">
        <v>146</v>
      </c>
      <c r="F118" t="s">
        <v>147</v>
      </c>
      <c r="G118" t="s">
        <v>148</v>
      </c>
      <c r="H118" t="s">
        <v>148</v>
      </c>
      <c r="I118" t="s">
        <v>149</v>
      </c>
      <c r="R118">
        <v>32887359</v>
      </c>
      <c r="S118" t="s">
        <v>149</v>
      </c>
      <c r="T118" t="s">
        <v>150</v>
      </c>
      <c r="U118" t="s">
        <v>336</v>
      </c>
      <c r="V118">
        <v>11877.43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 s="9">
        <v>11877.43</v>
      </c>
      <c r="AD118">
        <v>-11877.43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11877.43</v>
      </c>
      <c r="AM118">
        <v>0</v>
      </c>
      <c r="AN118">
        <v>0</v>
      </c>
      <c r="AO118">
        <v>0</v>
      </c>
      <c r="AP118">
        <v>0</v>
      </c>
      <c r="AQ118" t="s">
        <v>152</v>
      </c>
      <c r="AR118" t="s">
        <v>153</v>
      </c>
      <c r="AS118" t="s">
        <v>154</v>
      </c>
      <c r="AT118" t="s">
        <v>192</v>
      </c>
      <c r="AX118">
        <v>17359</v>
      </c>
      <c r="AZ118" t="s">
        <v>159</v>
      </c>
      <c r="BA118" t="s">
        <v>160</v>
      </c>
      <c r="BB118" t="s">
        <v>200</v>
      </c>
      <c r="BC118" t="s">
        <v>201</v>
      </c>
      <c r="BI118">
        <v>341359</v>
      </c>
      <c r="BJ118" t="s">
        <v>201</v>
      </c>
      <c r="BK118" t="s">
        <v>163</v>
      </c>
      <c r="BL118" t="s">
        <v>193</v>
      </c>
      <c r="BM118" t="s">
        <v>194</v>
      </c>
      <c r="BN118" t="s">
        <v>195</v>
      </c>
      <c r="BO118">
        <v>30015359</v>
      </c>
      <c r="BP118" t="s">
        <v>195</v>
      </c>
      <c r="BQ118" t="s">
        <v>168</v>
      </c>
      <c r="BR118" t="s">
        <v>168</v>
      </c>
      <c r="BX118">
        <v>235359</v>
      </c>
      <c r="BY118" t="s">
        <v>168</v>
      </c>
      <c r="BZ118" t="s">
        <v>169</v>
      </c>
      <c r="CA118" t="s">
        <v>169</v>
      </c>
      <c r="CF118">
        <v>4359</v>
      </c>
      <c r="CG118" t="s">
        <v>169</v>
      </c>
      <c r="CH118" t="s">
        <v>170</v>
      </c>
      <c r="CI118" t="s">
        <v>170</v>
      </c>
      <c r="CJ118" t="s">
        <v>171</v>
      </c>
      <c r="CK118" t="s">
        <v>258</v>
      </c>
      <c r="CL118" t="s">
        <v>339</v>
      </c>
      <c r="CM118" t="s">
        <v>340</v>
      </c>
      <c r="CP118">
        <v>2349359</v>
      </c>
      <c r="CQ118" t="s">
        <v>340</v>
      </c>
      <c r="CR118" t="s">
        <v>174</v>
      </c>
      <c r="CS118" t="s">
        <v>175</v>
      </c>
      <c r="CT118" t="s">
        <v>176</v>
      </c>
      <c r="CU118" t="s">
        <v>176</v>
      </c>
      <c r="CV118" t="s">
        <v>177</v>
      </c>
      <c r="CX118">
        <v>95359</v>
      </c>
      <c r="CY118" t="s">
        <v>177</v>
      </c>
      <c r="CZ118" t="s">
        <v>178</v>
      </c>
      <c r="DA118" t="s">
        <v>197</v>
      </c>
      <c r="DB118" t="s">
        <v>198</v>
      </c>
      <c r="DC118">
        <v>73000000</v>
      </c>
      <c r="DD118">
        <v>74000000</v>
      </c>
      <c r="DE118" t="s">
        <v>181</v>
      </c>
      <c r="DF118" t="s">
        <v>182</v>
      </c>
      <c r="DG118" t="s">
        <v>183</v>
      </c>
      <c r="DH118" t="s">
        <v>184</v>
      </c>
      <c r="DI118" t="s">
        <v>185</v>
      </c>
      <c r="DJ118" t="s">
        <v>186</v>
      </c>
      <c r="DK118" t="s">
        <v>171</v>
      </c>
      <c r="DL118" t="s">
        <v>171</v>
      </c>
      <c r="DM118" t="s">
        <v>206</v>
      </c>
      <c r="DN118" t="s">
        <v>207</v>
      </c>
      <c r="DO118" t="s">
        <v>208</v>
      </c>
      <c r="DP118" t="s">
        <v>208</v>
      </c>
      <c r="DQ118" t="s">
        <v>208</v>
      </c>
      <c r="DR118" t="s">
        <v>208</v>
      </c>
      <c r="DS118">
        <v>64</v>
      </c>
      <c r="DT118">
        <v>327</v>
      </c>
      <c r="DU118">
        <v>938</v>
      </c>
      <c r="DV118">
        <v>2349</v>
      </c>
      <c r="DW118">
        <v>3</v>
      </c>
      <c r="DX118">
        <v>235</v>
      </c>
      <c r="DY118">
        <v>0</v>
      </c>
      <c r="DZ118">
        <v>1</v>
      </c>
      <c r="EA118">
        <v>72</v>
      </c>
      <c r="EB118">
        <v>75</v>
      </c>
      <c r="EC118">
        <v>76</v>
      </c>
      <c r="ED118">
        <v>95</v>
      </c>
      <c r="EE118">
        <v>4</v>
      </c>
      <c r="EF118">
        <v>0</v>
      </c>
      <c r="EG118">
        <v>0</v>
      </c>
      <c r="EH118">
        <v>0</v>
      </c>
      <c r="EI118" t="s">
        <v>189</v>
      </c>
      <c r="EJ118">
        <v>4284359</v>
      </c>
      <c r="EK118">
        <v>4298359</v>
      </c>
      <c r="EL118" t="s">
        <v>261</v>
      </c>
      <c r="EM118" t="str">
        <f>VLOOKUP(EL118,'Econ_Level_ Clean'!$A$1:$B$41,2,FALSE)</f>
        <v>INVENTORY</v>
      </c>
    </row>
    <row r="119" spans="1:143" x14ac:dyDescent="0.25">
      <c r="A119" t="s">
        <v>142</v>
      </c>
      <c r="B119" t="s">
        <v>143</v>
      </c>
      <c r="C119" t="s">
        <v>144</v>
      </c>
      <c r="D119" t="s">
        <v>145</v>
      </c>
      <c r="E119" t="s">
        <v>146</v>
      </c>
      <c r="F119" t="s">
        <v>147</v>
      </c>
      <c r="G119" t="s">
        <v>191</v>
      </c>
      <c r="H119" t="s">
        <v>191</v>
      </c>
      <c r="R119">
        <v>32858359</v>
      </c>
      <c r="S119" t="s">
        <v>191</v>
      </c>
      <c r="T119" t="s">
        <v>150</v>
      </c>
      <c r="U119" t="s">
        <v>336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 s="9">
        <v>4333.62</v>
      </c>
      <c r="AD119">
        <v>-4333.62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4333.62</v>
      </c>
      <c r="AQ119" t="s">
        <v>152</v>
      </c>
      <c r="AR119" t="s">
        <v>153</v>
      </c>
      <c r="AS119" t="s">
        <v>154</v>
      </c>
      <c r="AT119" t="s">
        <v>192</v>
      </c>
      <c r="AX119">
        <v>17359</v>
      </c>
      <c r="AZ119" t="s">
        <v>159</v>
      </c>
      <c r="BA119" t="s">
        <v>160</v>
      </c>
      <c r="BB119" t="s">
        <v>200</v>
      </c>
      <c r="BC119" t="s">
        <v>201</v>
      </c>
      <c r="BI119">
        <v>341359</v>
      </c>
      <c r="BJ119" t="s">
        <v>201</v>
      </c>
      <c r="BK119" t="s">
        <v>163</v>
      </c>
      <c r="BL119" t="s">
        <v>193</v>
      </c>
      <c r="BM119" t="s">
        <v>194</v>
      </c>
      <c r="BN119" t="s">
        <v>195</v>
      </c>
      <c r="BO119">
        <v>30015359</v>
      </c>
      <c r="BP119" t="s">
        <v>195</v>
      </c>
      <c r="BQ119" t="s">
        <v>168</v>
      </c>
      <c r="BR119" t="s">
        <v>168</v>
      </c>
      <c r="BX119">
        <v>235359</v>
      </c>
      <c r="BY119" t="s">
        <v>168</v>
      </c>
      <c r="BZ119" t="s">
        <v>169</v>
      </c>
      <c r="CA119" t="s">
        <v>169</v>
      </c>
      <c r="CF119">
        <v>4359</v>
      </c>
      <c r="CG119" t="s">
        <v>169</v>
      </c>
      <c r="CH119" t="s">
        <v>170</v>
      </c>
      <c r="CI119" t="s">
        <v>170</v>
      </c>
      <c r="CJ119" t="s">
        <v>171</v>
      </c>
      <c r="CK119" t="s">
        <v>258</v>
      </c>
      <c r="CL119" t="s">
        <v>270</v>
      </c>
      <c r="CM119" t="s">
        <v>271</v>
      </c>
      <c r="CP119">
        <v>2347359</v>
      </c>
      <c r="CQ119" t="s">
        <v>271</v>
      </c>
      <c r="CR119" t="s">
        <v>174</v>
      </c>
      <c r="CS119" t="s">
        <v>175</v>
      </c>
      <c r="CT119" t="s">
        <v>176</v>
      </c>
      <c r="CU119" t="s">
        <v>176</v>
      </c>
      <c r="CV119" t="s">
        <v>177</v>
      </c>
      <c r="CX119">
        <v>95359</v>
      </c>
      <c r="CY119" t="s">
        <v>177</v>
      </c>
      <c r="CZ119" t="s">
        <v>178</v>
      </c>
      <c r="DA119" t="s">
        <v>197</v>
      </c>
      <c r="DB119" t="s">
        <v>198</v>
      </c>
      <c r="DC119">
        <v>73000000</v>
      </c>
      <c r="DD119">
        <v>74000000</v>
      </c>
      <c r="DE119" t="s">
        <v>181</v>
      </c>
      <c r="DF119" t="s">
        <v>182</v>
      </c>
      <c r="DG119" t="s">
        <v>183</v>
      </c>
      <c r="DH119" t="s">
        <v>184</v>
      </c>
      <c r="DI119" t="s">
        <v>185</v>
      </c>
      <c r="DJ119" t="s">
        <v>186</v>
      </c>
      <c r="DK119" t="s">
        <v>171</v>
      </c>
      <c r="DL119" t="s">
        <v>171</v>
      </c>
      <c r="DM119" t="s">
        <v>206</v>
      </c>
      <c r="DN119" t="s">
        <v>207</v>
      </c>
      <c r="DO119" t="s">
        <v>208</v>
      </c>
      <c r="DP119" t="s">
        <v>208</v>
      </c>
      <c r="DQ119" t="s">
        <v>208</v>
      </c>
      <c r="DR119" t="s">
        <v>208</v>
      </c>
      <c r="DS119">
        <v>64</v>
      </c>
      <c r="DT119">
        <v>327</v>
      </c>
      <c r="DU119">
        <v>937</v>
      </c>
      <c r="DV119">
        <v>2347</v>
      </c>
      <c r="DW119">
        <v>3</v>
      </c>
      <c r="DX119">
        <v>235</v>
      </c>
      <c r="DY119">
        <v>0</v>
      </c>
      <c r="DZ119">
        <v>1</v>
      </c>
      <c r="EA119">
        <v>72</v>
      </c>
      <c r="EB119">
        <v>75</v>
      </c>
      <c r="EC119">
        <v>76</v>
      </c>
      <c r="ED119">
        <v>95</v>
      </c>
      <c r="EE119">
        <v>4</v>
      </c>
      <c r="EF119">
        <v>0</v>
      </c>
      <c r="EG119">
        <v>0</v>
      </c>
      <c r="EH119">
        <v>0</v>
      </c>
      <c r="EI119" t="s">
        <v>189</v>
      </c>
      <c r="EJ119">
        <v>4284359</v>
      </c>
      <c r="EK119">
        <v>4298359</v>
      </c>
      <c r="EL119" t="s">
        <v>261</v>
      </c>
      <c r="EM119" t="str">
        <f>VLOOKUP(EL119,'Econ_Level_ Clean'!$A$1:$B$41,2,FALSE)</f>
        <v>INVENTORY</v>
      </c>
    </row>
    <row r="120" spans="1:143" x14ac:dyDescent="0.25">
      <c r="A120" t="s">
        <v>142</v>
      </c>
      <c r="B120" t="s">
        <v>143</v>
      </c>
      <c r="C120" t="s">
        <v>144</v>
      </c>
      <c r="D120" t="s">
        <v>145</v>
      </c>
      <c r="E120" t="s">
        <v>146</v>
      </c>
      <c r="F120" t="s">
        <v>147</v>
      </c>
      <c r="G120" t="s">
        <v>191</v>
      </c>
      <c r="H120" t="s">
        <v>191</v>
      </c>
      <c r="R120">
        <v>32858359</v>
      </c>
      <c r="S120" t="s">
        <v>191</v>
      </c>
      <c r="T120" t="s">
        <v>150</v>
      </c>
      <c r="U120" t="s">
        <v>336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 s="9">
        <v>511.8</v>
      </c>
      <c r="AD120">
        <v>-511.8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511.8</v>
      </c>
      <c r="AQ120" t="s">
        <v>152</v>
      </c>
      <c r="AR120" t="s">
        <v>153</v>
      </c>
      <c r="AS120" t="s">
        <v>154</v>
      </c>
      <c r="AT120" t="s">
        <v>192</v>
      </c>
      <c r="AX120">
        <v>17359</v>
      </c>
      <c r="AZ120" t="s">
        <v>159</v>
      </c>
      <c r="BA120" t="s">
        <v>160</v>
      </c>
      <c r="BB120" t="s">
        <v>161</v>
      </c>
      <c r="BC120" t="s">
        <v>162</v>
      </c>
      <c r="BD120" t="s">
        <v>163</v>
      </c>
      <c r="BE120" t="s">
        <v>164</v>
      </c>
      <c r="BF120" t="s">
        <v>164</v>
      </c>
      <c r="BI120">
        <v>583359</v>
      </c>
      <c r="BJ120" t="s">
        <v>164</v>
      </c>
      <c r="BK120" t="s">
        <v>163</v>
      </c>
      <c r="BL120" t="s">
        <v>193</v>
      </c>
      <c r="BM120" t="s">
        <v>194</v>
      </c>
      <c r="BN120" t="s">
        <v>195</v>
      </c>
      <c r="BO120">
        <v>30015359</v>
      </c>
      <c r="BP120" t="s">
        <v>195</v>
      </c>
      <c r="BQ120" t="s">
        <v>168</v>
      </c>
      <c r="BR120" t="s">
        <v>168</v>
      </c>
      <c r="BX120">
        <v>235359</v>
      </c>
      <c r="BY120" t="s">
        <v>168</v>
      </c>
      <c r="BZ120" t="s">
        <v>169</v>
      </c>
      <c r="CA120" t="s">
        <v>169</v>
      </c>
      <c r="CF120">
        <v>4359</v>
      </c>
      <c r="CG120" t="s">
        <v>169</v>
      </c>
      <c r="CH120" t="s">
        <v>170</v>
      </c>
      <c r="CI120" t="s">
        <v>170</v>
      </c>
      <c r="CJ120" t="s">
        <v>171</v>
      </c>
      <c r="CK120" t="s">
        <v>258</v>
      </c>
      <c r="CL120" t="s">
        <v>268</v>
      </c>
      <c r="CM120" t="s">
        <v>268</v>
      </c>
      <c r="CP120">
        <v>2351359</v>
      </c>
      <c r="CQ120" t="s">
        <v>268</v>
      </c>
      <c r="CR120" t="s">
        <v>174</v>
      </c>
      <c r="CS120" t="s">
        <v>175</v>
      </c>
      <c r="CT120" t="s">
        <v>176</v>
      </c>
      <c r="CU120" t="s">
        <v>176</v>
      </c>
      <c r="CV120" t="s">
        <v>177</v>
      </c>
      <c r="CX120">
        <v>95359</v>
      </c>
      <c r="CY120" t="s">
        <v>177</v>
      </c>
      <c r="CZ120" t="s">
        <v>178</v>
      </c>
      <c r="DA120" t="s">
        <v>197</v>
      </c>
      <c r="DB120" t="s">
        <v>198</v>
      </c>
      <c r="DC120">
        <v>73000000</v>
      </c>
      <c r="DD120">
        <v>74000000</v>
      </c>
      <c r="DE120" t="s">
        <v>181</v>
      </c>
      <c r="DF120" t="s">
        <v>182</v>
      </c>
      <c r="DG120" t="s">
        <v>183</v>
      </c>
      <c r="DH120" t="s">
        <v>184</v>
      </c>
      <c r="DI120" t="s">
        <v>185</v>
      </c>
      <c r="DJ120" t="s">
        <v>186</v>
      </c>
      <c r="DK120" t="s">
        <v>171</v>
      </c>
      <c r="DL120" t="s">
        <v>171</v>
      </c>
      <c r="DM120" t="s">
        <v>206</v>
      </c>
      <c r="DN120" t="s">
        <v>207</v>
      </c>
      <c r="DO120" t="s">
        <v>208</v>
      </c>
      <c r="DP120" t="s">
        <v>208</v>
      </c>
      <c r="DQ120" t="s">
        <v>208</v>
      </c>
      <c r="DR120" t="s">
        <v>208</v>
      </c>
      <c r="DS120">
        <v>64</v>
      </c>
      <c r="DT120">
        <v>327</v>
      </c>
      <c r="DU120">
        <v>939</v>
      </c>
      <c r="DV120">
        <v>2351</v>
      </c>
      <c r="DW120">
        <v>3</v>
      </c>
      <c r="DX120">
        <v>235</v>
      </c>
      <c r="DY120">
        <v>0</v>
      </c>
      <c r="DZ120">
        <v>1</v>
      </c>
      <c r="EA120">
        <v>72</v>
      </c>
      <c r="EB120">
        <v>75</v>
      </c>
      <c r="EC120">
        <v>76</v>
      </c>
      <c r="ED120">
        <v>95</v>
      </c>
      <c r="EE120">
        <v>4</v>
      </c>
      <c r="EF120">
        <v>0</v>
      </c>
      <c r="EG120">
        <v>0</v>
      </c>
      <c r="EH120">
        <v>0</v>
      </c>
      <c r="EI120" t="s">
        <v>189</v>
      </c>
      <c r="EJ120">
        <v>4284359</v>
      </c>
      <c r="EK120">
        <v>4298359</v>
      </c>
      <c r="EL120" t="s">
        <v>261</v>
      </c>
      <c r="EM120" t="str">
        <f>VLOOKUP(EL120,'Econ_Level_ Clean'!$A$1:$B$41,2,FALSE)</f>
        <v>INVENTORY</v>
      </c>
    </row>
    <row r="121" spans="1:143" x14ac:dyDescent="0.25">
      <c r="A121" t="s">
        <v>142</v>
      </c>
      <c r="B121" t="s">
        <v>143</v>
      </c>
      <c r="C121" t="s">
        <v>144</v>
      </c>
      <c r="D121" t="s">
        <v>145</v>
      </c>
      <c r="E121" t="s">
        <v>146</v>
      </c>
      <c r="F121" t="s">
        <v>147</v>
      </c>
      <c r="G121" t="s">
        <v>191</v>
      </c>
      <c r="H121" t="s">
        <v>191</v>
      </c>
      <c r="R121">
        <v>32858359</v>
      </c>
      <c r="S121" t="s">
        <v>191</v>
      </c>
      <c r="T121" t="s">
        <v>150</v>
      </c>
      <c r="U121" t="s">
        <v>336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 s="9">
        <v>2137.5</v>
      </c>
      <c r="AD121">
        <v>-2137.5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2137.5</v>
      </c>
      <c r="AQ121" t="s">
        <v>152</v>
      </c>
      <c r="AR121" t="s">
        <v>153</v>
      </c>
      <c r="AS121" t="s">
        <v>154</v>
      </c>
      <c r="AT121" t="s">
        <v>192</v>
      </c>
      <c r="AX121">
        <v>17359</v>
      </c>
      <c r="AZ121" t="s">
        <v>159</v>
      </c>
      <c r="BA121" t="s">
        <v>160</v>
      </c>
      <c r="BB121" t="s">
        <v>200</v>
      </c>
      <c r="BC121" t="s">
        <v>201</v>
      </c>
      <c r="BI121">
        <v>341359</v>
      </c>
      <c r="BJ121" t="s">
        <v>201</v>
      </c>
      <c r="BK121" t="s">
        <v>163</v>
      </c>
      <c r="BL121" t="s">
        <v>193</v>
      </c>
      <c r="BM121" t="s">
        <v>194</v>
      </c>
      <c r="BN121" t="s">
        <v>195</v>
      </c>
      <c r="BO121">
        <v>30015359</v>
      </c>
      <c r="BP121" t="s">
        <v>195</v>
      </c>
      <c r="BQ121" t="s">
        <v>168</v>
      </c>
      <c r="BR121" t="s">
        <v>168</v>
      </c>
      <c r="BX121">
        <v>235359</v>
      </c>
      <c r="BY121" t="s">
        <v>168</v>
      </c>
      <c r="BZ121" t="s">
        <v>169</v>
      </c>
      <c r="CA121" t="s">
        <v>169</v>
      </c>
      <c r="CF121">
        <v>4359</v>
      </c>
      <c r="CG121" t="s">
        <v>169</v>
      </c>
      <c r="CH121" t="s">
        <v>170</v>
      </c>
      <c r="CI121" t="s">
        <v>170</v>
      </c>
      <c r="CJ121" t="s">
        <v>171</v>
      </c>
      <c r="CK121" t="s">
        <v>258</v>
      </c>
      <c r="CL121" t="s">
        <v>268</v>
      </c>
      <c r="CM121" t="s">
        <v>268</v>
      </c>
      <c r="CP121">
        <v>2351359</v>
      </c>
      <c r="CQ121" t="s">
        <v>268</v>
      </c>
      <c r="CR121" t="s">
        <v>174</v>
      </c>
      <c r="CS121" t="s">
        <v>175</v>
      </c>
      <c r="CT121" t="s">
        <v>176</v>
      </c>
      <c r="CU121" t="s">
        <v>176</v>
      </c>
      <c r="CV121" t="s">
        <v>177</v>
      </c>
      <c r="CX121">
        <v>95359</v>
      </c>
      <c r="CY121" t="s">
        <v>177</v>
      </c>
      <c r="CZ121" t="s">
        <v>178</v>
      </c>
      <c r="DA121" t="s">
        <v>197</v>
      </c>
      <c r="DB121" t="s">
        <v>198</v>
      </c>
      <c r="DC121">
        <v>73000000</v>
      </c>
      <c r="DD121">
        <v>74000000</v>
      </c>
      <c r="DE121" t="s">
        <v>181</v>
      </c>
      <c r="DF121" t="s">
        <v>182</v>
      </c>
      <c r="DG121" t="s">
        <v>183</v>
      </c>
      <c r="DH121" t="s">
        <v>184</v>
      </c>
      <c r="DI121" t="s">
        <v>185</v>
      </c>
      <c r="DJ121" t="s">
        <v>186</v>
      </c>
      <c r="DK121" t="s">
        <v>171</v>
      </c>
      <c r="DL121" t="s">
        <v>171</v>
      </c>
      <c r="DM121" t="s">
        <v>206</v>
      </c>
      <c r="DN121" t="s">
        <v>207</v>
      </c>
      <c r="DO121" t="s">
        <v>208</v>
      </c>
      <c r="DP121" t="s">
        <v>208</v>
      </c>
      <c r="DQ121" t="s">
        <v>208</v>
      </c>
      <c r="DR121" t="s">
        <v>208</v>
      </c>
      <c r="DS121">
        <v>64</v>
      </c>
      <c r="DT121">
        <v>327</v>
      </c>
      <c r="DU121">
        <v>939</v>
      </c>
      <c r="DV121">
        <v>2351</v>
      </c>
      <c r="DW121">
        <v>3</v>
      </c>
      <c r="DX121">
        <v>235</v>
      </c>
      <c r="DY121">
        <v>0</v>
      </c>
      <c r="DZ121">
        <v>1</v>
      </c>
      <c r="EA121">
        <v>72</v>
      </c>
      <c r="EB121">
        <v>75</v>
      </c>
      <c r="EC121">
        <v>76</v>
      </c>
      <c r="ED121">
        <v>95</v>
      </c>
      <c r="EE121">
        <v>4</v>
      </c>
      <c r="EF121">
        <v>0</v>
      </c>
      <c r="EG121">
        <v>0</v>
      </c>
      <c r="EH121">
        <v>0</v>
      </c>
      <c r="EI121" t="s">
        <v>189</v>
      </c>
      <c r="EJ121">
        <v>4284359</v>
      </c>
      <c r="EK121">
        <v>4298359</v>
      </c>
      <c r="EL121" t="s">
        <v>261</v>
      </c>
      <c r="EM121" t="str">
        <f>VLOOKUP(EL121,'Econ_Level_ Clean'!$A$1:$B$41,2,FALSE)</f>
        <v>INVENTORY</v>
      </c>
    </row>
    <row r="122" spans="1:143" x14ac:dyDescent="0.25">
      <c r="A122" t="s">
        <v>142</v>
      </c>
      <c r="B122" t="s">
        <v>143</v>
      </c>
      <c r="C122" t="s">
        <v>144</v>
      </c>
      <c r="D122" t="s">
        <v>145</v>
      </c>
      <c r="E122" t="s">
        <v>146</v>
      </c>
      <c r="F122" t="s">
        <v>147</v>
      </c>
      <c r="G122" t="s">
        <v>191</v>
      </c>
      <c r="H122" t="s">
        <v>191</v>
      </c>
      <c r="R122">
        <v>32858359</v>
      </c>
      <c r="S122" t="s">
        <v>191</v>
      </c>
      <c r="T122" t="s">
        <v>150</v>
      </c>
      <c r="U122" t="s">
        <v>336</v>
      </c>
      <c r="V122">
        <v>3310.33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54036</v>
      </c>
      <c r="AC122" s="9">
        <v>3310.33</v>
      </c>
      <c r="AD122">
        <v>-57346.33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3310.33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 t="s">
        <v>152</v>
      </c>
      <c r="AR122" t="s">
        <v>153</v>
      </c>
      <c r="AS122" t="s">
        <v>154</v>
      </c>
      <c r="AT122" t="s">
        <v>192</v>
      </c>
      <c r="AX122">
        <v>17359</v>
      </c>
      <c r="AZ122" t="s">
        <v>159</v>
      </c>
      <c r="BA122" t="s">
        <v>160</v>
      </c>
      <c r="BB122" t="s">
        <v>161</v>
      </c>
      <c r="BC122" t="s">
        <v>162</v>
      </c>
      <c r="BD122" t="s">
        <v>163</v>
      </c>
      <c r="BE122" t="s">
        <v>164</v>
      </c>
      <c r="BF122" t="s">
        <v>164</v>
      </c>
      <c r="BI122">
        <v>583359</v>
      </c>
      <c r="BJ122" t="s">
        <v>164</v>
      </c>
      <c r="BK122" t="s">
        <v>163</v>
      </c>
      <c r="BL122" t="s">
        <v>193</v>
      </c>
      <c r="BM122" t="s">
        <v>194</v>
      </c>
      <c r="BN122" t="s">
        <v>195</v>
      </c>
      <c r="BO122">
        <v>30015359</v>
      </c>
      <c r="BP122" t="s">
        <v>195</v>
      </c>
      <c r="BQ122" t="s">
        <v>168</v>
      </c>
      <c r="BR122" t="s">
        <v>168</v>
      </c>
      <c r="BX122">
        <v>235359</v>
      </c>
      <c r="BY122" t="s">
        <v>168</v>
      </c>
      <c r="BZ122" t="s">
        <v>169</v>
      </c>
      <c r="CA122" t="s">
        <v>169</v>
      </c>
      <c r="CF122">
        <v>4359</v>
      </c>
      <c r="CG122" t="s">
        <v>169</v>
      </c>
      <c r="CH122" t="s">
        <v>170</v>
      </c>
      <c r="CI122" t="s">
        <v>170</v>
      </c>
      <c r="CJ122" t="s">
        <v>171</v>
      </c>
      <c r="CK122" t="s">
        <v>258</v>
      </c>
      <c r="CL122" t="s">
        <v>259</v>
      </c>
      <c r="CM122" t="s">
        <v>260</v>
      </c>
      <c r="CP122">
        <v>2381359</v>
      </c>
      <c r="CQ122" t="s">
        <v>260</v>
      </c>
      <c r="CR122" t="s">
        <v>174</v>
      </c>
      <c r="CS122" t="s">
        <v>175</v>
      </c>
      <c r="CT122" t="s">
        <v>176</v>
      </c>
      <c r="CU122" t="s">
        <v>176</v>
      </c>
      <c r="CV122" t="s">
        <v>177</v>
      </c>
      <c r="CX122">
        <v>95359</v>
      </c>
      <c r="CY122" t="s">
        <v>177</v>
      </c>
      <c r="CZ122" t="s">
        <v>178</v>
      </c>
      <c r="DA122" t="s">
        <v>197</v>
      </c>
      <c r="DB122" t="s">
        <v>198</v>
      </c>
      <c r="DC122">
        <v>73000000</v>
      </c>
      <c r="DD122">
        <v>74000000</v>
      </c>
      <c r="DE122" t="s">
        <v>181</v>
      </c>
      <c r="DF122" t="s">
        <v>182</v>
      </c>
      <c r="DG122" t="s">
        <v>183</v>
      </c>
      <c r="DH122" t="s">
        <v>184</v>
      </c>
      <c r="DI122" t="s">
        <v>185</v>
      </c>
      <c r="DJ122" t="s">
        <v>186</v>
      </c>
      <c r="DK122" t="s">
        <v>171</v>
      </c>
      <c r="DL122" t="s">
        <v>171</v>
      </c>
      <c r="DM122" t="s">
        <v>206</v>
      </c>
      <c r="DN122" t="s">
        <v>207</v>
      </c>
      <c r="DO122" t="s">
        <v>208</v>
      </c>
      <c r="DP122" t="s">
        <v>208</v>
      </c>
      <c r="DQ122" t="s">
        <v>208</v>
      </c>
      <c r="DR122" t="s">
        <v>208</v>
      </c>
      <c r="DS122">
        <v>64</v>
      </c>
      <c r="DT122">
        <v>327</v>
      </c>
      <c r="DU122">
        <v>945</v>
      </c>
      <c r="DV122">
        <v>2381</v>
      </c>
      <c r="DW122">
        <v>3</v>
      </c>
      <c r="DX122">
        <v>235</v>
      </c>
      <c r="DY122">
        <v>0</v>
      </c>
      <c r="DZ122">
        <v>1</v>
      </c>
      <c r="EA122">
        <v>72</v>
      </c>
      <c r="EB122">
        <v>75</v>
      </c>
      <c r="EC122">
        <v>76</v>
      </c>
      <c r="ED122">
        <v>95</v>
      </c>
      <c r="EE122">
        <v>4</v>
      </c>
      <c r="EF122">
        <v>0</v>
      </c>
      <c r="EG122">
        <v>0</v>
      </c>
      <c r="EH122">
        <v>0</v>
      </c>
      <c r="EI122" t="s">
        <v>189</v>
      </c>
      <c r="EJ122">
        <v>4284359</v>
      </c>
      <c r="EK122">
        <v>4298359</v>
      </c>
      <c r="EL122" t="s">
        <v>261</v>
      </c>
      <c r="EM122" t="str">
        <f>VLOOKUP(EL122,'Econ_Level_ Clean'!$A$1:$B$41,2,FALSE)</f>
        <v>INVENTORY</v>
      </c>
    </row>
    <row r="123" spans="1:143" x14ac:dyDescent="0.25">
      <c r="A123" t="s">
        <v>142</v>
      </c>
      <c r="B123" t="s">
        <v>143</v>
      </c>
      <c r="C123" t="s">
        <v>144</v>
      </c>
      <c r="D123" t="s">
        <v>145</v>
      </c>
      <c r="E123" t="s">
        <v>146</v>
      </c>
      <c r="F123" t="s">
        <v>147</v>
      </c>
      <c r="G123" t="s">
        <v>191</v>
      </c>
      <c r="H123" t="s">
        <v>191</v>
      </c>
      <c r="R123">
        <v>32858359</v>
      </c>
      <c r="S123" t="s">
        <v>191</v>
      </c>
      <c r="T123" t="s">
        <v>150</v>
      </c>
      <c r="U123" t="s">
        <v>336</v>
      </c>
      <c r="V123">
        <v>23883.86</v>
      </c>
      <c r="W123">
        <v>0</v>
      </c>
      <c r="X123">
        <v>0</v>
      </c>
      <c r="Y123">
        <v>0</v>
      </c>
      <c r="Z123">
        <v>0</v>
      </c>
      <c r="AA123">
        <v>40000</v>
      </c>
      <c r="AB123">
        <v>16919.28</v>
      </c>
      <c r="AC123" s="9">
        <v>29241.86</v>
      </c>
      <c r="AD123">
        <v>-6161.14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129</v>
      </c>
      <c r="AL123">
        <v>0</v>
      </c>
      <c r="AM123">
        <v>23754.86</v>
      </c>
      <c r="AN123">
        <v>0</v>
      </c>
      <c r="AO123">
        <v>0</v>
      </c>
      <c r="AP123">
        <v>5358</v>
      </c>
      <c r="AQ123" t="s">
        <v>152</v>
      </c>
      <c r="AR123" t="s">
        <v>153</v>
      </c>
      <c r="AS123" t="s">
        <v>154</v>
      </c>
      <c r="AT123" t="s">
        <v>192</v>
      </c>
      <c r="AX123">
        <v>17359</v>
      </c>
      <c r="AZ123" t="s">
        <v>159</v>
      </c>
      <c r="BA123" t="s">
        <v>160</v>
      </c>
      <c r="BB123" t="s">
        <v>200</v>
      </c>
      <c r="BC123" t="s">
        <v>201</v>
      </c>
      <c r="BI123">
        <v>341359</v>
      </c>
      <c r="BJ123" t="s">
        <v>201</v>
      </c>
      <c r="BK123" t="s">
        <v>163</v>
      </c>
      <c r="BL123" t="s">
        <v>193</v>
      </c>
      <c r="BM123" t="s">
        <v>194</v>
      </c>
      <c r="BN123" t="s">
        <v>195</v>
      </c>
      <c r="BO123">
        <v>30015359</v>
      </c>
      <c r="BP123" t="s">
        <v>195</v>
      </c>
      <c r="BQ123" t="s">
        <v>168</v>
      </c>
      <c r="BR123" t="s">
        <v>168</v>
      </c>
      <c r="BX123">
        <v>235359</v>
      </c>
      <c r="BY123" t="s">
        <v>168</v>
      </c>
      <c r="BZ123" t="s">
        <v>169</v>
      </c>
      <c r="CA123" t="s">
        <v>169</v>
      </c>
      <c r="CF123">
        <v>4359</v>
      </c>
      <c r="CG123" t="s">
        <v>169</v>
      </c>
      <c r="CH123" t="s">
        <v>170</v>
      </c>
      <c r="CI123" t="s">
        <v>170</v>
      </c>
      <c r="CJ123" t="s">
        <v>171</v>
      </c>
      <c r="CK123" t="s">
        <v>258</v>
      </c>
      <c r="CL123" t="s">
        <v>259</v>
      </c>
      <c r="CM123" t="s">
        <v>260</v>
      </c>
      <c r="CP123">
        <v>2381359</v>
      </c>
      <c r="CQ123" t="s">
        <v>260</v>
      </c>
      <c r="CR123" t="s">
        <v>174</v>
      </c>
      <c r="CS123" t="s">
        <v>175</v>
      </c>
      <c r="CT123" t="s">
        <v>176</v>
      </c>
      <c r="CU123" t="s">
        <v>176</v>
      </c>
      <c r="CV123" t="s">
        <v>177</v>
      </c>
      <c r="CX123">
        <v>95359</v>
      </c>
      <c r="CY123" t="s">
        <v>177</v>
      </c>
      <c r="CZ123" t="s">
        <v>178</v>
      </c>
      <c r="DA123" t="s">
        <v>197</v>
      </c>
      <c r="DB123" t="s">
        <v>198</v>
      </c>
      <c r="DC123">
        <v>73000000</v>
      </c>
      <c r="DD123">
        <v>74000000</v>
      </c>
      <c r="DE123" t="s">
        <v>181</v>
      </c>
      <c r="DF123" t="s">
        <v>182</v>
      </c>
      <c r="DG123" t="s">
        <v>183</v>
      </c>
      <c r="DH123" t="s">
        <v>184</v>
      </c>
      <c r="DI123" t="s">
        <v>185</v>
      </c>
      <c r="DJ123" t="s">
        <v>186</v>
      </c>
      <c r="DK123" t="s">
        <v>171</v>
      </c>
      <c r="DL123" t="s">
        <v>171</v>
      </c>
      <c r="DM123" t="s">
        <v>206</v>
      </c>
      <c r="DN123" t="s">
        <v>207</v>
      </c>
      <c r="DO123" t="s">
        <v>208</v>
      </c>
      <c r="DP123" t="s">
        <v>208</v>
      </c>
      <c r="DQ123" t="s">
        <v>208</v>
      </c>
      <c r="DR123" t="s">
        <v>208</v>
      </c>
      <c r="DS123">
        <v>64</v>
      </c>
      <c r="DT123">
        <v>327</v>
      </c>
      <c r="DU123">
        <v>945</v>
      </c>
      <c r="DV123">
        <v>2381</v>
      </c>
      <c r="DW123">
        <v>3</v>
      </c>
      <c r="DX123">
        <v>235</v>
      </c>
      <c r="DY123">
        <v>0</v>
      </c>
      <c r="DZ123">
        <v>1</v>
      </c>
      <c r="EA123">
        <v>72</v>
      </c>
      <c r="EB123">
        <v>75</v>
      </c>
      <c r="EC123">
        <v>76</v>
      </c>
      <c r="ED123">
        <v>95</v>
      </c>
      <c r="EE123">
        <v>4</v>
      </c>
      <c r="EF123">
        <v>0</v>
      </c>
      <c r="EG123">
        <v>0</v>
      </c>
      <c r="EH123">
        <v>0</v>
      </c>
      <c r="EI123" t="s">
        <v>189</v>
      </c>
      <c r="EJ123">
        <v>4284359</v>
      </c>
      <c r="EK123">
        <v>4298359</v>
      </c>
      <c r="EL123" t="s">
        <v>261</v>
      </c>
      <c r="EM123" t="str">
        <f>VLOOKUP(EL123,'Econ_Level_ Clean'!$A$1:$B$41,2,FALSE)</f>
        <v>INVENTORY</v>
      </c>
    </row>
    <row r="124" spans="1:143" x14ac:dyDescent="0.25">
      <c r="A124" t="s">
        <v>142</v>
      </c>
      <c r="B124" t="s">
        <v>143</v>
      </c>
      <c r="C124" t="s">
        <v>144</v>
      </c>
      <c r="D124" t="s">
        <v>145</v>
      </c>
      <c r="E124" t="s">
        <v>146</v>
      </c>
      <c r="F124" t="s">
        <v>147</v>
      </c>
      <c r="G124" t="s">
        <v>148</v>
      </c>
      <c r="H124" t="s">
        <v>148</v>
      </c>
      <c r="I124" t="s">
        <v>149</v>
      </c>
      <c r="R124">
        <v>32887359</v>
      </c>
      <c r="S124" t="s">
        <v>149</v>
      </c>
      <c r="T124" t="s">
        <v>150</v>
      </c>
      <c r="U124" t="s">
        <v>336</v>
      </c>
      <c r="V124">
        <v>12392.03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 s="9">
        <v>12392.03</v>
      </c>
      <c r="AD124">
        <v>-12392.03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12392.03</v>
      </c>
      <c r="AM124">
        <v>0</v>
      </c>
      <c r="AN124">
        <v>0</v>
      </c>
      <c r="AO124">
        <v>0</v>
      </c>
      <c r="AP124">
        <v>0</v>
      </c>
      <c r="AQ124" t="s">
        <v>152</v>
      </c>
      <c r="AR124" t="s">
        <v>153</v>
      </c>
      <c r="AS124" t="s">
        <v>154</v>
      </c>
      <c r="AT124" t="s">
        <v>192</v>
      </c>
      <c r="AX124">
        <v>17359</v>
      </c>
      <c r="AZ124" t="s">
        <v>159</v>
      </c>
      <c r="BA124" t="s">
        <v>160</v>
      </c>
      <c r="BB124" t="s">
        <v>200</v>
      </c>
      <c r="BC124" t="s">
        <v>201</v>
      </c>
      <c r="BI124">
        <v>341359</v>
      </c>
      <c r="BJ124" t="s">
        <v>201</v>
      </c>
      <c r="BK124" t="s">
        <v>163</v>
      </c>
      <c r="BL124" t="s">
        <v>193</v>
      </c>
      <c r="BM124" t="s">
        <v>194</v>
      </c>
      <c r="BN124" t="s">
        <v>195</v>
      </c>
      <c r="BO124">
        <v>30015359</v>
      </c>
      <c r="BP124" t="s">
        <v>195</v>
      </c>
      <c r="BQ124" t="s">
        <v>168</v>
      </c>
      <c r="BR124" t="s">
        <v>168</v>
      </c>
      <c r="BX124">
        <v>235359</v>
      </c>
      <c r="BY124" t="s">
        <v>168</v>
      </c>
      <c r="BZ124" t="s">
        <v>169</v>
      </c>
      <c r="CA124" t="s">
        <v>169</v>
      </c>
      <c r="CF124">
        <v>4359</v>
      </c>
      <c r="CG124" t="s">
        <v>169</v>
      </c>
      <c r="CH124" t="s">
        <v>170</v>
      </c>
      <c r="CI124" t="s">
        <v>170</v>
      </c>
      <c r="CJ124" t="s">
        <v>171</v>
      </c>
      <c r="CK124" t="s">
        <v>258</v>
      </c>
      <c r="CL124" t="s">
        <v>259</v>
      </c>
      <c r="CM124" t="s">
        <v>260</v>
      </c>
      <c r="CP124">
        <v>2381359</v>
      </c>
      <c r="CQ124" t="s">
        <v>260</v>
      </c>
      <c r="CR124" t="s">
        <v>174</v>
      </c>
      <c r="CS124" t="s">
        <v>175</v>
      </c>
      <c r="CT124" t="s">
        <v>176</v>
      </c>
      <c r="CU124" t="s">
        <v>176</v>
      </c>
      <c r="CV124" t="s">
        <v>177</v>
      </c>
      <c r="CX124">
        <v>95359</v>
      </c>
      <c r="CY124" t="s">
        <v>177</v>
      </c>
      <c r="CZ124" t="s">
        <v>178</v>
      </c>
      <c r="DA124" t="s">
        <v>197</v>
      </c>
      <c r="DB124" t="s">
        <v>198</v>
      </c>
      <c r="DC124">
        <v>73000000</v>
      </c>
      <c r="DD124">
        <v>74000000</v>
      </c>
      <c r="DE124" t="s">
        <v>181</v>
      </c>
      <c r="DF124" t="s">
        <v>182</v>
      </c>
      <c r="DG124" t="s">
        <v>183</v>
      </c>
      <c r="DH124" t="s">
        <v>184</v>
      </c>
      <c r="DI124" t="s">
        <v>185</v>
      </c>
      <c r="DJ124" t="s">
        <v>186</v>
      </c>
      <c r="DK124" t="s">
        <v>171</v>
      </c>
      <c r="DL124" t="s">
        <v>171</v>
      </c>
      <c r="DM124" t="s">
        <v>206</v>
      </c>
      <c r="DN124" t="s">
        <v>207</v>
      </c>
      <c r="DO124" t="s">
        <v>208</v>
      </c>
      <c r="DP124" t="s">
        <v>208</v>
      </c>
      <c r="DQ124" t="s">
        <v>208</v>
      </c>
      <c r="DR124" t="s">
        <v>208</v>
      </c>
      <c r="DS124">
        <v>64</v>
      </c>
      <c r="DT124">
        <v>327</v>
      </c>
      <c r="DU124">
        <v>945</v>
      </c>
      <c r="DV124">
        <v>2381</v>
      </c>
      <c r="DW124">
        <v>3</v>
      </c>
      <c r="DX124">
        <v>235</v>
      </c>
      <c r="DY124">
        <v>0</v>
      </c>
      <c r="DZ124">
        <v>1</v>
      </c>
      <c r="EA124">
        <v>72</v>
      </c>
      <c r="EB124">
        <v>75</v>
      </c>
      <c r="EC124">
        <v>76</v>
      </c>
      <c r="ED124">
        <v>95</v>
      </c>
      <c r="EE124">
        <v>4</v>
      </c>
      <c r="EF124">
        <v>0</v>
      </c>
      <c r="EG124">
        <v>0</v>
      </c>
      <c r="EH124">
        <v>0</v>
      </c>
      <c r="EI124" t="s">
        <v>189</v>
      </c>
      <c r="EJ124">
        <v>4284359</v>
      </c>
      <c r="EK124">
        <v>4298359</v>
      </c>
      <c r="EL124" t="s">
        <v>261</v>
      </c>
      <c r="EM124" t="str">
        <f>VLOOKUP(EL124,'Econ_Level_ Clean'!$A$1:$B$41,2,FALSE)</f>
        <v>INVENTORY</v>
      </c>
    </row>
    <row r="125" spans="1:143" x14ac:dyDescent="0.25">
      <c r="A125" t="s">
        <v>142</v>
      </c>
      <c r="B125" t="s">
        <v>143</v>
      </c>
      <c r="C125" t="s">
        <v>144</v>
      </c>
      <c r="D125" t="s">
        <v>145</v>
      </c>
      <c r="E125" t="s">
        <v>146</v>
      </c>
      <c r="F125" t="s">
        <v>147</v>
      </c>
      <c r="G125" t="s">
        <v>148</v>
      </c>
      <c r="H125" t="s">
        <v>148</v>
      </c>
      <c r="I125" t="s">
        <v>149</v>
      </c>
      <c r="R125">
        <v>32887359</v>
      </c>
      <c r="S125" t="s">
        <v>149</v>
      </c>
      <c r="T125" t="s">
        <v>150</v>
      </c>
      <c r="U125" t="s">
        <v>336</v>
      </c>
      <c r="V125">
        <v>156.5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 s="9">
        <v>156.5</v>
      </c>
      <c r="AD125">
        <v>-156.5</v>
      </c>
      <c r="AE125">
        <v>0</v>
      </c>
      <c r="AF125">
        <v>0</v>
      </c>
      <c r="AG125">
        <v>156.5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 t="s">
        <v>152</v>
      </c>
      <c r="AR125" t="s">
        <v>153</v>
      </c>
      <c r="AS125" t="s">
        <v>154</v>
      </c>
      <c r="AT125" t="s">
        <v>192</v>
      </c>
      <c r="AX125">
        <v>17359</v>
      </c>
      <c r="AZ125" t="s">
        <v>159</v>
      </c>
      <c r="BA125" t="s">
        <v>160</v>
      </c>
      <c r="BB125" t="s">
        <v>161</v>
      </c>
      <c r="BC125" t="s">
        <v>162</v>
      </c>
      <c r="BD125" t="s">
        <v>163</v>
      </c>
      <c r="BE125" t="s">
        <v>164</v>
      </c>
      <c r="BF125" t="s">
        <v>164</v>
      </c>
      <c r="BI125">
        <v>583359</v>
      </c>
      <c r="BJ125" t="s">
        <v>164</v>
      </c>
      <c r="BK125" t="s">
        <v>163</v>
      </c>
      <c r="BL125" t="s">
        <v>193</v>
      </c>
      <c r="BM125" t="s">
        <v>194</v>
      </c>
      <c r="BN125" t="s">
        <v>195</v>
      </c>
      <c r="BO125">
        <v>30015359</v>
      </c>
      <c r="BP125" t="s">
        <v>195</v>
      </c>
      <c r="BQ125" t="s">
        <v>168</v>
      </c>
      <c r="BR125" t="s">
        <v>168</v>
      </c>
      <c r="BX125">
        <v>235359</v>
      </c>
      <c r="BY125" t="s">
        <v>168</v>
      </c>
      <c r="BZ125" t="s">
        <v>169</v>
      </c>
      <c r="CA125" t="s">
        <v>169</v>
      </c>
      <c r="CF125">
        <v>4359</v>
      </c>
      <c r="CG125" t="s">
        <v>169</v>
      </c>
      <c r="CH125" t="s">
        <v>170</v>
      </c>
      <c r="CI125" t="s">
        <v>170</v>
      </c>
      <c r="CJ125" t="s">
        <v>171</v>
      </c>
      <c r="CK125" t="s">
        <v>258</v>
      </c>
      <c r="CL125" t="s">
        <v>259</v>
      </c>
      <c r="CM125" t="s">
        <v>260</v>
      </c>
      <c r="CP125">
        <v>2381359</v>
      </c>
      <c r="CQ125" t="s">
        <v>260</v>
      </c>
      <c r="CR125" t="s">
        <v>174</v>
      </c>
      <c r="CS125" t="s">
        <v>175</v>
      </c>
      <c r="CT125" t="s">
        <v>176</v>
      </c>
      <c r="CU125" t="s">
        <v>176</v>
      </c>
      <c r="CV125" t="s">
        <v>177</v>
      </c>
      <c r="CX125">
        <v>95359</v>
      </c>
      <c r="CY125" t="s">
        <v>177</v>
      </c>
      <c r="CZ125" t="s">
        <v>178</v>
      </c>
      <c r="DA125" t="s">
        <v>197</v>
      </c>
      <c r="DB125" t="s">
        <v>198</v>
      </c>
      <c r="DC125">
        <v>73000000</v>
      </c>
      <c r="DD125">
        <v>74000000</v>
      </c>
      <c r="DE125" t="s">
        <v>181</v>
      </c>
      <c r="DF125" t="s">
        <v>182</v>
      </c>
      <c r="DG125" t="s">
        <v>183</v>
      </c>
      <c r="DH125" t="s">
        <v>184</v>
      </c>
      <c r="DI125" t="s">
        <v>185</v>
      </c>
      <c r="DJ125" t="s">
        <v>186</v>
      </c>
      <c r="DK125" t="s">
        <v>171</v>
      </c>
      <c r="DL125" t="s">
        <v>171</v>
      </c>
      <c r="DM125" t="s">
        <v>206</v>
      </c>
      <c r="DN125" t="s">
        <v>207</v>
      </c>
      <c r="DO125" t="s">
        <v>208</v>
      </c>
      <c r="DP125" t="s">
        <v>208</v>
      </c>
      <c r="DQ125" t="s">
        <v>208</v>
      </c>
      <c r="DR125" t="s">
        <v>208</v>
      </c>
      <c r="DS125">
        <v>64</v>
      </c>
      <c r="DT125">
        <v>327</v>
      </c>
      <c r="DU125">
        <v>945</v>
      </c>
      <c r="DV125">
        <v>2381</v>
      </c>
      <c r="DW125">
        <v>3</v>
      </c>
      <c r="DX125">
        <v>235</v>
      </c>
      <c r="DY125">
        <v>0</v>
      </c>
      <c r="DZ125">
        <v>1</v>
      </c>
      <c r="EA125">
        <v>72</v>
      </c>
      <c r="EB125">
        <v>75</v>
      </c>
      <c r="EC125">
        <v>76</v>
      </c>
      <c r="ED125">
        <v>95</v>
      </c>
      <c r="EE125">
        <v>4</v>
      </c>
      <c r="EF125">
        <v>0</v>
      </c>
      <c r="EG125">
        <v>0</v>
      </c>
      <c r="EH125">
        <v>0</v>
      </c>
      <c r="EI125" t="s">
        <v>189</v>
      </c>
      <c r="EJ125">
        <v>4284359</v>
      </c>
      <c r="EK125">
        <v>4298359</v>
      </c>
      <c r="EL125" t="s">
        <v>261</v>
      </c>
      <c r="EM125" t="str">
        <f>VLOOKUP(EL125,'Econ_Level_ Clean'!$A$1:$B$41,2,FALSE)</f>
        <v>INVENTORY</v>
      </c>
    </row>
    <row r="126" spans="1:143" x14ac:dyDescent="0.25">
      <c r="A126" t="s">
        <v>142</v>
      </c>
      <c r="B126" t="s">
        <v>143</v>
      </c>
      <c r="C126" t="s">
        <v>144</v>
      </c>
      <c r="D126" t="s">
        <v>145</v>
      </c>
      <c r="E126" t="s">
        <v>146</v>
      </c>
      <c r="F126" t="s">
        <v>147</v>
      </c>
      <c r="G126" t="s">
        <v>262</v>
      </c>
      <c r="H126" t="s">
        <v>262</v>
      </c>
      <c r="I126" t="s">
        <v>191</v>
      </c>
      <c r="R126">
        <v>32623359</v>
      </c>
      <c r="S126" t="s">
        <v>191</v>
      </c>
      <c r="T126" t="s">
        <v>150</v>
      </c>
      <c r="U126" t="s">
        <v>336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22572</v>
      </c>
      <c r="AC126" s="9">
        <v>0</v>
      </c>
      <c r="AD126">
        <v>-22572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 t="s">
        <v>152</v>
      </c>
      <c r="AR126" t="s">
        <v>153</v>
      </c>
      <c r="AS126" t="s">
        <v>154</v>
      </c>
      <c r="AT126" t="s">
        <v>192</v>
      </c>
      <c r="AX126">
        <v>17359</v>
      </c>
      <c r="AZ126" t="s">
        <v>159</v>
      </c>
      <c r="BA126" t="s">
        <v>160</v>
      </c>
      <c r="BB126" t="s">
        <v>200</v>
      </c>
      <c r="BC126" t="s">
        <v>201</v>
      </c>
      <c r="BI126">
        <v>341359</v>
      </c>
      <c r="BJ126" t="s">
        <v>201</v>
      </c>
      <c r="BK126" t="s">
        <v>163</v>
      </c>
      <c r="BL126" t="s">
        <v>193</v>
      </c>
      <c r="BM126" t="s">
        <v>194</v>
      </c>
      <c r="BN126" t="s">
        <v>195</v>
      </c>
      <c r="BO126">
        <v>30015359</v>
      </c>
      <c r="BP126" t="s">
        <v>195</v>
      </c>
      <c r="BQ126" t="s">
        <v>168</v>
      </c>
      <c r="BR126" t="s">
        <v>168</v>
      </c>
      <c r="BX126">
        <v>235359</v>
      </c>
      <c r="BY126" t="s">
        <v>168</v>
      </c>
      <c r="BZ126" t="s">
        <v>169</v>
      </c>
      <c r="CA126" t="s">
        <v>169</v>
      </c>
      <c r="CF126">
        <v>4359</v>
      </c>
      <c r="CG126" t="s">
        <v>169</v>
      </c>
      <c r="CH126" t="s">
        <v>170</v>
      </c>
      <c r="CI126" t="s">
        <v>170</v>
      </c>
      <c r="CJ126" t="s">
        <v>171</v>
      </c>
      <c r="CK126" t="s">
        <v>258</v>
      </c>
      <c r="CL126" t="s">
        <v>259</v>
      </c>
      <c r="CM126" t="s">
        <v>260</v>
      </c>
      <c r="CP126">
        <v>2381359</v>
      </c>
      <c r="CQ126" t="s">
        <v>260</v>
      </c>
      <c r="CR126" t="s">
        <v>174</v>
      </c>
      <c r="CS126" t="s">
        <v>175</v>
      </c>
      <c r="CT126" t="s">
        <v>176</v>
      </c>
      <c r="CU126" t="s">
        <v>176</v>
      </c>
      <c r="CV126" t="s">
        <v>177</v>
      </c>
      <c r="CX126">
        <v>95359</v>
      </c>
      <c r="CY126" t="s">
        <v>177</v>
      </c>
      <c r="CZ126" t="s">
        <v>178</v>
      </c>
      <c r="DA126" t="s">
        <v>197</v>
      </c>
      <c r="DB126" t="s">
        <v>198</v>
      </c>
      <c r="DC126">
        <v>73000000</v>
      </c>
      <c r="DD126">
        <v>74000000</v>
      </c>
      <c r="DE126" t="s">
        <v>181</v>
      </c>
      <c r="DF126" t="s">
        <v>182</v>
      </c>
      <c r="DG126" t="s">
        <v>183</v>
      </c>
      <c r="DH126" t="s">
        <v>184</v>
      </c>
      <c r="DI126" t="s">
        <v>185</v>
      </c>
      <c r="DJ126" t="s">
        <v>186</v>
      </c>
      <c r="DK126" t="s">
        <v>171</v>
      </c>
      <c r="DL126" t="s">
        <v>171</v>
      </c>
      <c r="DM126" t="s">
        <v>206</v>
      </c>
      <c r="DN126" t="s">
        <v>207</v>
      </c>
      <c r="DO126" t="s">
        <v>208</v>
      </c>
      <c r="DP126" t="s">
        <v>208</v>
      </c>
      <c r="DQ126" t="s">
        <v>208</v>
      </c>
      <c r="DR126" t="s">
        <v>208</v>
      </c>
      <c r="DS126">
        <v>64</v>
      </c>
      <c r="DT126">
        <v>327</v>
      </c>
      <c r="DU126">
        <v>945</v>
      </c>
      <c r="DV126">
        <v>2381</v>
      </c>
      <c r="DW126">
        <v>3</v>
      </c>
      <c r="DX126">
        <v>235</v>
      </c>
      <c r="DY126">
        <v>0</v>
      </c>
      <c r="DZ126">
        <v>1</v>
      </c>
      <c r="EA126">
        <v>72</v>
      </c>
      <c r="EB126">
        <v>75</v>
      </c>
      <c r="EC126">
        <v>76</v>
      </c>
      <c r="ED126">
        <v>95</v>
      </c>
      <c r="EE126">
        <v>4</v>
      </c>
      <c r="EF126">
        <v>0</v>
      </c>
      <c r="EG126">
        <v>0</v>
      </c>
      <c r="EH126">
        <v>0</v>
      </c>
      <c r="EI126" t="s">
        <v>189</v>
      </c>
      <c r="EJ126">
        <v>4284359</v>
      </c>
      <c r="EK126">
        <v>4298359</v>
      </c>
      <c r="EL126" t="s">
        <v>261</v>
      </c>
      <c r="EM126" t="str">
        <f>VLOOKUP(EL126,'Econ_Level_ Clean'!$A$1:$B$41,2,FALSE)</f>
        <v>INVENTORY</v>
      </c>
    </row>
    <row r="127" spans="1:143" x14ac:dyDescent="0.25">
      <c r="A127" t="s">
        <v>142</v>
      </c>
      <c r="B127" t="s">
        <v>143</v>
      </c>
      <c r="C127" t="s">
        <v>144</v>
      </c>
      <c r="D127" t="s">
        <v>145</v>
      </c>
      <c r="E127" t="s">
        <v>146</v>
      </c>
      <c r="F127" t="s">
        <v>147</v>
      </c>
      <c r="G127" t="s">
        <v>191</v>
      </c>
      <c r="H127" t="s">
        <v>191</v>
      </c>
      <c r="R127">
        <v>32858359</v>
      </c>
      <c r="S127" t="s">
        <v>191</v>
      </c>
      <c r="T127" t="s">
        <v>150</v>
      </c>
      <c r="U127" t="s">
        <v>336</v>
      </c>
      <c r="V127">
        <v>75012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 s="9">
        <v>75012</v>
      </c>
      <c r="AD127">
        <v>-75012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75012</v>
      </c>
      <c r="AM127">
        <v>0</v>
      </c>
      <c r="AN127">
        <v>0</v>
      </c>
      <c r="AO127">
        <v>0</v>
      </c>
      <c r="AP127">
        <v>0</v>
      </c>
      <c r="AQ127" t="s">
        <v>152</v>
      </c>
      <c r="AR127" t="s">
        <v>153</v>
      </c>
      <c r="AS127" t="s">
        <v>154</v>
      </c>
      <c r="AT127" t="s">
        <v>192</v>
      </c>
      <c r="AX127">
        <v>17359</v>
      </c>
      <c r="AZ127" t="s">
        <v>159</v>
      </c>
      <c r="BA127" t="s">
        <v>160</v>
      </c>
      <c r="BB127" t="s">
        <v>200</v>
      </c>
      <c r="BC127" t="s">
        <v>201</v>
      </c>
      <c r="BI127">
        <v>341359</v>
      </c>
      <c r="BJ127" t="s">
        <v>201</v>
      </c>
      <c r="BK127" t="s">
        <v>163</v>
      </c>
      <c r="BL127" t="s">
        <v>193</v>
      </c>
      <c r="BM127" t="s">
        <v>194</v>
      </c>
      <c r="BN127" t="s">
        <v>195</v>
      </c>
      <c r="BO127">
        <v>30015359</v>
      </c>
      <c r="BP127" t="s">
        <v>195</v>
      </c>
      <c r="BQ127" t="s">
        <v>168</v>
      </c>
      <c r="BR127" t="s">
        <v>168</v>
      </c>
      <c r="BX127">
        <v>235359</v>
      </c>
      <c r="BY127" t="s">
        <v>168</v>
      </c>
      <c r="BZ127" t="s">
        <v>169</v>
      </c>
      <c r="CA127" t="s">
        <v>169</v>
      </c>
      <c r="CF127">
        <v>4359</v>
      </c>
      <c r="CG127" t="s">
        <v>169</v>
      </c>
      <c r="CH127" t="s">
        <v>170</v>
      </c>
      <c r="CI127" t="s">
        <v>170</v>
      </c>
      <c r="CJ127" t="s">
        <v>171</v>
      </c>
      <c r="CK127" t="s">
        <v>258</v>
      </c>
      <c r="CL127" t="s">
        <v>269</v>
      </c>
      <c r="CM127" t="s">
        <v>269</v>
      </c>
      <c r="CP127">
        <v>2367359</v>
      </c>
      <c r="CQ127" t="s">
        <v>269</v>
      </c>
      <c r="CR127" t="s">
        <v>174</v>
      </c>
      <c r="CS127" t="s">
        <v>175</v>
      </c>
      <c r="CT127" t="s">
        <v>176</v>
      </c>
      <c r="CU127" t="s">
        <v>176</v>
      </c>
      <c r="CV127" t="s">
        <v>177</v>
      </c>
      <c r="CX127">
        <v>95359</v>
      </c>
      <c r="CY127" t="s">
        <v>177</v>
      </c>
      <c r="CZ127" t="s">
        <v>178</v>
      </c>
      <c r="DA127" t="s">
        <v>197</v>
      </c>
      <c r="DB127" t="s">
        <v>198</v>
      </c>
      <c r="DC127">
        <v>73000000</v>
      </c>
      <c r="DD127">
        <v>74000000</v>
      </c>
      <c r="DE127" t="s">
        <v>181</v>
      </c>
      <c r="DF127" t="s">
        <v>182</v>
      </c>
      <c r="DG127" t="s">
        <v>183</v>
      </c>
      <c r="DH127" t="s">
        <v>184</v>
      </c>
      <c r="DI127" t="s">
        <v>185</v>
      </c>
      <c r="DJ127" t="s">
        <v>186</v>
      </c>
      <c r="DK127" t="s">
        <v>171</v>
      </c>
      <c r="DL127" t="s">
        <v>171</v>
      </c>
      <c r="DM127" t="s">
        <v>206</v>
      </c>
      <c r="DN127" t="s">
        <v>207</v>
      </c>
      <c r="DO127" t="s">
        <v>208</v>
      </c>
      <c r="DP127" t="s">
        <v>208</v>
      </c>
      <c r="DQ127" t="s">
        <v>208</v>
      </c>
      <c r="DR127" t="s">
        <v>208</v>
      </c>
      <c r="DS127">
        <v>64</v>
      </c>
      <c r="DT127">
        <v>327</v>
      </c>
      <c r="DU127">
        <v>927</v>
      </c>
      <c r="DV127">
        <v>2367</v>
      </c>
      <c r="DW127">
        <v>3</v>
      </c>
      <c r="DX127">
        <v>235</v>
      </c>
      <c r="DY127">
        <v>0</v>
      </c>
      <c r="DZ127">
        <v>1</v>
      </c>
      <c r="EA127">
        <v>72</v>
      </c>
      <c r="EB127">
        <v>75</v>
      </c>
      <c r="EC127">
        <v>76</v>
      </c>
      <c r="ED127">
        <v>95</v>
      </c>
      <c r="EE127">
        <v>4</v>
      </c>
      <c r="EF127">
        <v>0</v>
      </c>
      <c r="EG127">
        <v>0</v>
      </c>
      <c r="EH127">
        <v>0</v>
      </c>
      <c r="EI127" t="s">
        <v>189</v>
      </c>
      <c r="EJ127">
        <v>4284359</v>
      </c>
      <c r="EK127">
        <v>4298359</v>
      </c>
      <c r="EL127" t="s">
        <v>261</v>
      </c>
      <c r="EM127" t="str">
        <f>VLOOKUP(EL127,'Econ_Level_ Clean'!$A$1:$B$41,2,FALSE)</f>
        <v>INVENTORY</v>
      </c>
    </row>
    <row r="128" spans="1:143" x14ac:dyDescent="0.25">
      <c r="A128" t="s">
        <v>142</v>
      </c>
      <c r="B128" t="s">
        <v>143</v>
      </c>
      <c r="C128" t="s">
        <v>144</v>
      </c>
      <c r="D128" t="s">
        <v>145</v>
      </c>
      <c r="E128" t="s">
        <v>146</v>
      </c>
      <c r="F128" t="s">
        <v>147</v>
      </c>
      <c r="G128" t="s">
        <v>148</v>
      </c>
      <c r="H128" t="s">
        <v>148</v>
      </c>
      <c r="I128" t="s">
        <v>149</v>
      </c>
      <c r="R128">
        <v>32887359</v>
      </c>
      <c r="S128" t="s">
        <v>149</v>
      </c>
      <c r="T128" t="s">
        <v>150</v>
      </c>
      <c r="U128" t="s">
        <v>336</v>
      </c>
      <c r="V128">
        <v>6475.2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4831.2</v>
      </c>
      <c r="AC128" s="9">
        <v>6475.2</v>
      </c>
      <c r="AD128">
        <v>-11306.4</v>
      </c>
      <c r="AE128">
        <v>0</v>
      </c>
      <c r="AF128">
        <v>6475.2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 t="s">
        <v>152</v>
      </c>
      <c r="AR128" t="s">
        <v>153</v>
      </c>
      <c r="AS128" t="s">
        <v>154</v>
      </c>
      <c r="AT128" t="s">
        <v>192</v>
      </c>
      <c r="AX128">
        <v>17359</v>
      </c>
      <c r="AZ128" t="s">
        <v>159</v>
      </c>
      <c r="BA128" t="s">
        <v>160</v>
      </c>
      <c r="BB128" t="s">
        <v>200</v>
      </c>
      <c r="BC128" t="s">
        <v>201</v>
      </c>
      <c r="BI128">
        <v>341359</v>
      </c>
      <c r="BJ128" t="s">
        <v>201</v>
      </c>
      <c r="BK128" t="s">
        <v>163</v>
      </c>
      <c r="BL128" t="s">
        <v>193</v>
      </c>
      <c r="BM128" t="s">
        <v>194</v>
      </c>
      <c r="BN128" t="s">
        <v>195</v>
      </c>
      <c r="BO128">
        <v>30015359</v>
      </c>
      <c r="BP128" t="s">
        <v>195</v>
      </c>
      <c r="BQ128" t="s">
        <v>168</v>
      </c>
      <c r="BR128" t="s">
        <v>168</v>
      </c>
      <c r="BX128">
        <v>235359</v>
      </c>
      <c r="BY128" t="s">
        <v>168</v>
      </c>
      <c r="BZ128" t="s">
        <v>169</v>
      </c>
      <c r="CA128" t="s">
        <v>169</v>
      </c>
      <c r="CF128">
        <v>4359</v>
      </c>
      <c r="CG128" t="s">
        <v>169</v>
      </c>
      <c r="CH128" t="s">
        <v>170</v>
      </c>
      <c r="CI128" t="s">
        <v>170</v>
      </c>
      <c r="CJ128" t="s">
        <v>171</v>
      </c>
      <c r="CK128" t="s">
        <v>258</v>
      </c>
      <c r="CL128" t="s">
        <v>269</v>
      </c>
      <c r="CM128" t="s">
        <v>269</v>
      </c>
      <c r="CP128">
        <v>2367359</v>
      </c>
      <c r="CQ128" t="s">
        <v>269</v>
      </c>
      <c r="CR128" t="s">
        <v>174</v>
      </c>
      <c r="CS128" t="s">
        <v>175</v>
      </c>
      <c r="CT128" t="s">
        <v>176</v>
      </c>
      <c r="CU128" t="s">
        <v>176</v>
      </c>
      <c r="CV128" t="s">
        <v>177</v>
      </c>
      <c r="CX128">
        <v>95359</v>
      </c>
      <c r="CY128" t="s">
        <v>177</v>
      </c>
      <c r="CZ128" t="s">
        <v>178</v>
      </c>
      <c r="DA128" t="s">
        <v>197</v>
      </c>
      <c r="DB128" t="s">
        <v>198</v>
      </c>
      <c r="DC128">
        <v>73000000</v>
      </c>
      <c r="DD128">
        <v>74000000</v>
      </c>
      <c r="DE128" t="s">
        <v>181</v>
      </c>
      <c r="DF128" t="s">
        <v>182</v>
      </c>
      <c r="DG128" t="s">
        <v>183</v>
      </c>
      <c r="DH128" t="s">
        <v>184</v>
      </c>
      <c r="DI128" t="s">
        <v>185</v>
      </c>
      <c r="DJ128" t="s">
        <v>186</v>
      </c>
      <c r="DK128" t="s">
        <v>171</v>
      </c>
      <c r="DL128" t="s">
        <v>171</v>
      </c>
      <c r="DM128" t="s">
        <v>206</v>
      </c>
      <c r="DN128" t="s">
        <v>207</v>
      </c>
      <c r="DO128" t="s">
        <v>208</v>
      </c>
      <c r="DP128" t="s">
        <v>208</v>
      </c>
      <c r="DQ128" t="s">
        <v>208</v>
      </c>
      <c r="DR128" t="s">
        <v>208</v>
      </c>
      <c r="DS128">
        <v>64</v>
      </c>
      <c r="DT128">
        <v>327</v>
      </c>
      <c r="DU128">
        <v>927</v>
      </c>
      <c r="DV128">
        <v>2367</v>
      </c>
      <c r="DW128">
        <v>3</v>
      </c>
      <c r="DX128">
        <v>235</v>
      </c>
      <c r="DY128">
        <v>0</v>
      </c>
      <c r="DZ128">
        <v>1</v>
      </c>
      <c r="EA128">
        <v>72</v>
      </c>
      <c r="EB128">
        <v>75</v>
      </c>
      <c r="EC128">
        <v>76</v>
      </c>
      <c r="ED128">
        <v>95</v>
      </c>
      <c r="EE128">
        <v>4</v>
      </c>
      <c r="EF128">
        <v>0</v>
      </c>
      <c r="EG128">
        <v>0</v>
      </c>
      <c r="EH128">
        <v>0</v>
      </c>
      <c r="EI128" t="s">
        <v>189</v>
      </c>
      <c r="EJ128">
        <v>4284359</v>
      </c>
      <c r="EK128">
        <v>4298359</v>
      </c>
      <c r="EL128" t="s">
        <v>261</v>
      </c>
      <c r="EM128" t="str">
        <f>VLOOKUP(EL128,'Econ_Level_ Clean'!$A$1:$B$41,2,FALSE)</f>
        <v>INVENTORY</v>
      </c>
    </row>
    <row r="129" spans="1:143" x14ac:dyDescent="0.25">
      <c r="A129" t="s">
        <v>142</v>
      </c>
      <c r="B129" t="s">
        <v>143</v>
      </c>
      <c r="C129" t="s">
        <v>144</v>
      </c>
      <c r="D129" t="s">
        <v>145</v>
      </c>
      <c r="E129" t="s">
        <v>146</v>
      </c>
      <c r="F129" t="s">
        <v>147</v>
      </c>
      <c r="G129" t="s">
        <v>148</v>
      </c>
      <c r="H129" t="s">
        <v>148</v>
      </c>
      <c r="I129" t="s">
        <v>149</v>
      </c>
      <c r="R129">
        <v>32887359</v>
      </c>
      <c r="S129" t="s">
        <v>149</v>
      </c>
      <c r="T129" t="s">
        <v>150</v>
      </c>
      <c r="U129" t="s">
        <v>336</v>
      </c>
      <c r="V129">
        <v>48772.11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 s="9">
        <v>48772.11</v>
      </c>
      <c r="AD129">
        <v>-48772.11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48772.11</v>
      </c>
      <c r="AM129">
        <v>0</v>
      </c>
      <c r="AN129">
        <v>0</v>
      </c>
      <c r="AO129">
        <v>0</v>
      </c>
      <c r="AP129">
        <v>0</v>
      </c>
      <c r="AQ129" t="s">
        <v>152</v>
      </c>
      <c r="AR129" t="s">
        <v>153</v>
      </c>
      <c r="AS129" t="s">
        <v>154</v>
      </c>
      <c r="AT129" t="s">
        <v>192</v>
      </c>
      <c r="AX129">
        <v>17359</v>
      </c>
      <c r="AZ129" t="s">
        <v>159</v>
      </c>
      <c r="BA129" t="s">
        <v>160</v>
      </c>
      <c r="BB129" t="s">
        <v>161</v>
      </c>
      <c r="BC129" t="s">
        <v>162</v>
      </c>
      <c r="BD129" t="s">
        <v>163</v>
      </c>
      <c r="BE129" t="s">
        <v>275</v>
      </c>
      <c r="BF129" t="s">
        <v>275</v>
      </c>
      <c r="BI129">
        <v>588359</v>
      </c>
      <c r="BJ129" t="s">
        <v>275</v>
      </c>
      <c r="BK129" t="s">
        <v>163</v>
      </c>
      <c r="BL129" t="s">
        <v>165</v>
      </c>
      <c r="BM129" t="s">
        <v>337</v>
      </c>
      <c r="BN129" t="s">
        <v>341</v>
      </c>
      <c r="BO129">
        <v>30051359</v>
      </c>
      <c r="BP129" t="s">
        <v>341</v>
      </c>
      <c r="BQ129" t="s">
        <v>168</v>
      </c>
      <c r="BR129" t="s">
        <v>168</v>
      </c>
      <c r="BX129">
        <v>235359</v>
      </c>
      <c r="BY129" t="s">
        <v>168</v>
      </c>
      <c r="BZ129" t="s">
        <v>169</v>
      </c>
      <c r="CA129" t="s">
        <v>169</v>
      </c>
      <c r="CF129">
        <v>4359</v>
      </c>
      <c r="CG129" t="s">
        <v>169</v>
      </c>
      <c r="CH129" t="s">
        <v>170</v>
      </c>
      <c r="CI129" t="s">
        <v>170</v>
      </c>
      <c r="CJ129" t="s">
        <v>171</v>
      </c>
      <c r="CK129" t="s">
        <v>272</v>
      </c>
      <c r="CL129" t="s">
        <v>273</v>
      </c>
      <c r="CM129" t="s">
        <v>274</v>
      </c>
      <c r="CN129" t="s">
        <v>274</v>
      </c>
      <c r="CP129">
        <v>3542359</v>
      </c>
      <c r="CQ129" t="s">
        <v>274</v>
      </c>
      <c r="CR129" t="s">
        <v>174</v>
      </c>
      <c r="CS129" t="s">
        <v>175</v>
      </c>
      <c r="CT129" t="s">
        <v>176</v>
      </c>
      <c r="CU129" t="s">
        <v>176</v>
      </c>
      <c r="CV129" t="s">
        <v>177</v>
      </c>
      <c r="CX129">
        <v>95359</v>
      </c>
      <c r="CY129" t="s">
        <v>177</v>
      </c>
      <c r="CZ129" t="s">
        <v>178</v>
      </c>
      <c r="DA129" t="s">
        <v>197</v>
      </c>
      <c r="DB129" t="s">
        <v>198</v>
      </c>
      <c r="DC129">
        <v>17000000</v>
      </c>
      <c r="DD129">
        <v>40000000</v>
      </c>
      <c r="DE129" t="s">
        <v>181</v>
      </c>
      <c r="DF129" t="s">
        <v>182</v>
      </c>
      <c r="DG129" t="s">
        <v>183</v>
      </c>
      <c r="DH129" t="s">
        <v>184</v>
      </c>
      <c r="DI129" t="s">
        <v>185</v>
      </c>
      <c r="DJ129" t="s">
        <v>186</v>
      </c>
      <c r="DK129" t="s">
        <v>171</v>
      </c>
      <c r="DL129" t="s">
        <v>171</v>
      </c>
      <c r="DM129" t="s">
        <v>187</v>
      </c>
      <c r="DN129" t="s">
        <v>188</v>
      </c>
      <c r="DO129" t="s">
        <v>188</v>
      </c>
      <c r="DP129" t="s">
        <v>188</v>
      </c>
      <c r="DQ129" t="s">
        <v>188</v>
      </c>
      <c r="DR129" t="s">
        <v>188</v>
      </c>
      <c r="DS129">
        <v>64</v>
      </c>
      <c r="DT129">
        <v>351</v>
      </c>
      <c r="DU129">
        <v>1043</v>
      </c>
      <c r="DV129">
        <v>2601</v>
      </c>
      <c r="DW129">
        <v>3</v>
      </c>
      <c r="DX129">
        <v>235</v>
      </c>
      <c r="DY129">
        <v>0</v>
      </c>
      <c r="DZ129">
        <v>1</v>
      </c>
      <c r="EA129">
        <v>72</v>
      </c>
      <c r="EB129">
        <v>75</v>
      </c>
      <c r="EC129">
        <v>76</v>
      </c>
      <c r="ED129">
        <v>95</v>
      </c>
      <c r="EE129">
        <v>4</v>
      </c>
      <c r="EF129">
        <v>0</v>
      </c>
      <c r="EG129">
        <v>0</v>
      </c>
      <c r="EH129">
        <v>0</v>
      </c>
      <c r="EI129" t="s">
        <v>189</v>
      </c>
      <c r="EJ129">
        <v>4281359</v>
      </c>
      <c r="EK129">
        <v>4307359</v>
      </c>
      <c r="EL129" t="s">
        <v>272</v>
      </c>
      <c r="EM129" t="str">
        <f>VLOOKUP(EL129,'Econ_Level_ Clean'!$A$1:$B$41,2,FALSE)</f>
        <v>LAB SERVICES</v>
      </c>
    </row>
    <row r="130" spans="1:143" x14ac:dyDescent="0.25">
      <c r="A130" t="s">
        <v>142</v>
      </c>
      <c r="B130" t="s">
        <v>143</v>
      </c>
      <c r="C130" t="s">
        <v>144</v>
      </c>
      <c r="D130" t="s">
        <v>145</v>
      </c>
      <c r="E130" t="s">
        <v>146</v>
      </c>
      <c r="F130" t="s">
        <v>147</v>
      </c>
      <c r="G130" t="s">
        <v>148</v>
      </c>
      <c r="H130" t="s">
        <v>148</v>
      </c>
      <c r="I130" t="s">
        <v>149</v>
      </c>
      <c r="R130">
        <v>32887359</v>
      </c>
      <c r="S130" t="s">
        <v>149</v>
      </c>
      <c r="T130" t="s">
        <v>150</v>
      </c>
      <c r="U130" t="s">
        <v>336</v>
      </c>
      <c r="V130">
        <v>62267.46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 s="9">
        <v>97092.91</v>
      </c>
      <c r="AD130">
        <v>-97092.91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62267.46</v>
      </c>
      <c r="AP130">
        <v>34825.449999999997</v>
      </c>
      <c r="AQ130" t="s">
        <v>152</v>
      </c>
      <c r="AR130" t="s">
        <v>153</v>
      </c>
      <c r="AS130" t="s">
        <v>154</v>
      </c>
      <c r="AT130" t="s">
        <v>192</v>
      </c>
      <c r="AX130">
        <v>17359</v>
      </c>
      <c r="AZ130" t="s">
        <v>159</v>
      </c>
      <c r="BA130" t="s">
        <v>160</v>
      </c>
      <c r="BB130" t="s">
        <v>161</v>
      </c>
      <c r="BC130" t="s">
        <v>162</v>
      </c>
      <c r="BD130" t="s">
        <v>163</v>
      </c>
      <c r="BE130" t="s">
        <v>275</v>
      </c>
      <c r="BF130" t="s">
        <v>275</v>
      </c>
      <c r="BI130">
        <v>588359</v>
      </c>
      <c r="BJ130" t="s">
        <v>275</v>
      </c>
      <c r="BK130" t="s">
        <v>163</v>
      </c>
      <c r="BL130" t="s">
        <v>165</v>
      </c>
      <c r="BM130" t="s">
        <v>337</v>
      </c>
      <c r="BN130" t="s">
        <v>338</v>
      </c>
      <c r="BO130">
        <v>30044359</v>
      </c>
      <c r="BP130" t="s">
        <v>338</v>
      </c>
      <c r="BQ130" t="s">
        <v>168</v>
      </c>
      <c r="BR130" t="s">
        <v>168</v>
      </c>
      <c r="BX130">
        <v>235359</v>
      </c>
      <c r="BY130" t="s">
        <v>168</v>
      </c>
      <c r="BZ130" t="s">
        <v>169</v>
      </c>
      <c r="CA130" t="s">
        <v>169</v>
      </c>
      <c r="CF130">
        <v>4359</v>
      </c>
      <c r="CG130" t="s">
        <v>169</v>
      </c>
      <c r="CH130" t="s">
        <v>170</v>
      </c>
      <c r="CI130" t="s">
        <v>170</v>
      </c>
      <c r="CJ130" t="s">
        <v>171</v>
      </c>
      <c r="CK130" t="s">
        <v>272</v>
      </c>
      <c r="CL130" t="s">
        <v>273</v>
      </c>
      <c r="CM130" t="s">
        <v>274</v>
      </c>
      <c r="CN130" t="s">
        <v>274</v>
      </c>
      <c r="CP130">
        <v>3542359</v>
      </c>
      <c r="CQ130" t="s">
        <v>274</v>
      </c>
      <c r="CR130" t="s">
        <v>174</v>
      </c>
      <c r="CS130" t="s">
        <v>175</v>
      </c>
      <c r="CT130" t="s">
        <v>176</v>
      </c>
      <c r="CU130" t="s">
        <v>176</v>
      </c>
      <c r="CV130" t="s">
        <v>177</v>
      </c>
      <c r="CX130">
        <v>95359</v>
      </c>
      <c r="CY130" t="s">
        <v>177</v>
      </c>
      <c r="CZ130" t="s">
        <v>178</v>
      </c>
      <c r="DA130" t="s">
        <v>197</v>
      </c>
      <c r="DB130" t="s">
        <v>198</v>
      </c>
      <c r="DC130">
        <v>17000000</v>
      </c>
      <c r="DD130">
        <v>40000000</v>
      </c>
      <c r="DE130" t="s">
        <v>181</v>
      </c>
      <c r="DF130" t="s">
        <v>182</v>
      </c>
      <c r="DG130" t="s">
        <v>183</v>
      </c>
      <c r="DH130" t="s">
        <v>184</v>
      </c>
      <c r="DI130" t="s">
        <v>185</v>
      </c>
      <c r="DJ130" t="s">
        <v>186</v>
      </c>
      <c r="DK130" t="s">
        <v>171</v>
      </c>
      <c r="DL130" t="s">
        <v>171</v>
      </c>
      <c r="DM130" t="s">
        <v>187</v>
      </c>
      <c r="DN130" t="s">
        <v>188</v>
      </c>
      <c r="DO130" t="s">
        <v>188</v>
      </c>
      <c r="DP130" t="s">
        <v>188</v>
      </c>
      <c r="DQ130" t="s">
        <v>188</v>
      </c>
      <c r="DR130" t="s">
        <v>188</v>
      </c>
      <c r="DS130">
        <v>64</v>
      </c>
      <c r="DT130">
        <v>351</v>
      </c>
      <c r="DU130">
        <v>1043</v>
      </c>
      <c r="DV130">
        <v>2601</v>
      </c>
      <c r="DW130">
        <v>3</v>
      </c>
      <c r="DX130">
        <v>235</v>
      </c>
      <c r="DY130">
        <v>0</v>
      </c>
      <c r="DZ130">
        <v>1</v>
      </c>
      <c r="EA130">
        <v>72</v>
      </c>
      <c r="EB130">
        <v>75</v>
      </c>
      <c r="EC130">
        <v>76</v>
      </c>
      <c r="ED130">
        <v>95</v>
      </c>
      <c r="EE130">
        <v>4</v>
      </c>
      <c r="EF130">
        <v>0</v>
      </c>
      <c r="EG130">
        <v>0</v>
      </c>
      <c r="EH130">
        <v>0</v>
      </c>
      <c r="EI130" t="s">
        <v>189</v>
      </c>
      <c r="EJ130">
        <v>4281359</v>
      </c>
      <c r="EK130">
        <v>4307359</v>
      </c>
      <c r="EL130" t="s">
        <v>272</v>
      </c>
      <c r="EM130" t="str">
        <f>VLOOKUP(EL130,'Econ_Level_ Clean'!$A$1:$B$41,2,FALSE)</f>
        <v>LAB SERVICES</v>
      </c>
    </row>
    <row r="131" spans="1:143" x14ac:dyDescent="0.25">
      <c r="A131" t="s">
        <v>142</v>
      </c>
      <c r="B131" t="s">
        <v>143</v>
      </c>
      <c r="C131" t="s">
        <v>144</v>
      </c>
      <c r="D131" t="s">
        <v>145</v>
      </c>
      <c r="E131" t="s">
        <v>146</v>
      </c>
      <c r="F131" t="s">
        <v>147</v>
      </c>
      <c r="G131" t="s">
        <v>148</v>
      </c>
      <c r="H131" t="s">
        <v>148</v>
      </c>
      <c r="I131" t="s">
        <v>149</v>
      </c>
      <c r="R131">
        <v>32887359</v>
      </c>
      <c r="S131" t="s">
        <v>149</v>
      </c>
      <c r="T131" t="s">
        <v>150</v>
      </c>
      <c r="U131" t="s">
        <v>336</v>
      </c>
      <c r="V131">
        <v>197751.09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33197</v>
      </c>
      <c r="AC131" s="9">
        <v>197751.09</v>
      </c>
      <c r="AD131">
        <v>-230948.09</v>
      </c>
      <c r="AE131">
        <v>0</v>
      </c>
      <c r="AF131">
        <v>0</v>
      </c>
      <c r="AG131">
        <v>30794.240000000002</v>
      </c>
      <c r="AH131">
        <v>21926.32</v>
      </c>
      <c r="AI131">
        <v>67031.7</v>
      </c>
      <c r="AJ131">
        <v>77998.83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 t="s">
        <v>152</v>
      </c>
      <c r="AR131" t="s">
        <v>153</v>
      </c>
      <c r="AS131" t="s">
        <v>154</v>
      </c>
      <c r="AT131" t="s">
        <v>192</v>
      </c>
      <c r="AX131">
        <v>17359</v>
      </c>
      <c r="AZ131" t="s">
        <v>159</v>
      </c>
      <c r="BA131" t="s">
        <v>160</v>
      </c>
      <c r="BB131" t="s">
        <v>161</v>
      </c>
      <c r="BC131" t="s">
        <v>162</v>
      </c>
      <c r="BD131" t="s">
        <v>163</v>
      </c>
      <c r="BE131" t="s">
        <v>164</v>
      </c>
      <c r="BF131" t="s">
        <v>164</v>
      </c>
      <c r="BI131">
        <v>583359</v>
      </c>
      <c r="BJ131" t="s">
        <v>164</v>
      </c>
      <c r="BK131" t="s">
        <v>163</v>
      </c>
      <c r="BL131" t="s">
        <v>193</v>
      </c>
      <c r="BM131" t="s">
        <v>194</v>
      </c>
      <c r="BN131" t="s">
        <v>195</v>
      </c>
      <c r="BO131">
        <v>30015359</v>
      </c>
      <c r="BP131" t="s">
        <v>195</v>
      </c>
      <c r="BQ131" t="s">
        <v>168</v>
      </c>
      <c r="BR131" t="s">
        <v>168</v>
      </c>
      <c r="BX131">
        <v>235359</v>
      </c>
      <c r="BY131" t="s">
        <v>168</v>
      </c>
      <c r="BZ131" t="s">
        <v>169</v>
      </c>
      <c r="CA131" t="s">
        <v>169</v>
      </c>
      <c r="CF131">
        <v>4359</v>
      </c>
      <c r="CG131" t="s">
        <v>169</v>
      </c>
      <c r="CH131" t="s">
        <v>170</v>
      </c>
      <c r="CI131" t="s">
        <v>170</v>
      </c>
      <c r="CJ131" t="s">
        <v>171</v>
      </c>
      <c r="CK131" t="s">
        <v>272</v>
      </c>
      <c r="CL131" t="s">
        <v>273</v>
      </c>
      <c r="CM131" t="s">
        <v>274</v>
      </c>
      <c r="CN131" t="s">
        <v>274</v>
      </c>
      <c r="CP131">
        <v>3542359</v>
      </c>
      <c r="CQ131" t="s">
        <v>274</v>
      </c>
      <c r="CR131" t="s">
        <v>174</v>
      </c>
      <c r="CS131" t="s">
        <v>175</v>
      </c>
      <c r="CT131" t="s">
        <v>176</v>
      </c>
      <c r="CU131" t="s">
        <v>176</v>
      </c>
      <c r="CV131" t="s">
        <v>177</v>
      </c>
      <c r="CX131">
        <v>95359</v>
      </c>
      <c r="CY131" t="s">
        <v>177</v>
      </c>
      <c r="CZ131" t="s">
        <v>178</v>
      </c>
      <c r="DA131" t="s">
        <v>197</v>
      </c>
      <c r="DB131" t="s">
        <v>198</v>
      </c>
      <c r="DC131">
        <v>73000000</v>
      </c>
      <c r="DD131">
        <v>74000000</v>
      </c>
      <c r="DE131" t="s">
        <v>181</v>
      </c>
      <c r="DF131" t="s">
        <v>182</v>
      </c>
      <c r="DG131" t="s">
        <v>183</v>
      </c>
      <c r="DH131" t="s">
        <v>184</v>
      </c>
      <c r="DI131" t="s">
        <v>185</v>
      </c>
      <c r="DJ131" t="s">
        <v>186</v>
      </c>
      <c r="DK131" t="s">
        <v>171</v>
      </c>
      <c r="DL131" t="s">
        <v>171</v>
      </c>
      <c r="DM131" t="s">
        <v>187</v>
      </c>
      <c r="DN131" t="s">
        <v>188</v>
      </c>
      <c r="DO131" t="s">
        <v>188</v>
      </c>
      <c r="DP131" t="s">
        <v>188</v>
      </c>
      <c r="DQ131" t="s">
        <v>188</v>
      </c>
      <c r="DR131" t="s">
        <v>188</v>
      </c>
      <c r="DS131">
        <v>64</v>
      </c>
      <c r="DT131">
        <v>351</v>
      </c>
      <c r="DU131">
        <v>1043</v>
      </c>
      <c r="DV131">
        <v>2601</v>
      </c>
      <c r="DW131">
        <v>3</v>
      </c>
      <c r="DX131">
        <v>235</v>
      </c>
      <c r="DY131">
        <v>0</v>
      </c>
      <c r="DZ131">
        <v>1</v>
      </c>
      <c r="EA131">
        <v>72</v>
      </c>
      <c r="EB131">
        <v>75</v>
      </c>
      <c r="EC131">
        <v>76</v>
      </c>
      <c r="ED131">
        <v>95</v>
      </c>
      <c r="EE131">
        <v>4</v>
      </c>
      <c r="EF131">
        <v>0</v>
      </c>
      <c r="EG131">
        <v>0</v>
      </c>
      <c r="EH131">
        <v>0</v>
      </c>
      <c r="EI131" t="s">
        <v>189</v>
      </c>
      <c r="EJ131">
        <v>4284359</v>
      </c>
      <c r="EK131">
        <v>4298359</v>
      </c>
      <c r="EL131" t="s">
        <v>272</v>
      </c>
      <c r="EM131" t="str">
        <f>VLOOKUP(EL131,'Econ_Level_ Clean'!$A$1:$B$41,2,FALSE)</f>
        <v>LAB SERVICES</v>
      </c>
    </row>
    <row r="132" spans="1:143" x14ac:dyDescent="0.25">
      <c r="A132" t="s">
        <v>142</v>
      </c>
      <c r="B132" t="s">
        <v>143</v>
      </c>
      <c r="C132" t="s">
        <v>144</v>
      </c>
      <c r="D132" t="s">
        <v>145</v>
      </c>
      <c r="E132" t="s">
        <v>146</v>
      </c>
      <c r="F132" t="s">
        <v>147</v>
      </c>
      <c r="G132" t="s">
        <v>148</v>
      </c>
      <c r="H132" t="s">
        <v>148</v>
      </c>
      <c r="I132" t="s">
        <v>149</v>
      </c>
      <c r="R132">
        <v>32887359</v>
      </c>
      <c r="S132" t="s">
        <v>149</v>
      </c>
      <c r="T132" t="s">
        <v>150</v>
      </c>
      <c r="U132" t="s">
        <v>336</v>
      </c>
      <c r="V132">
        <v>33377.43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81127.66</v>
      </c>
      <c r="AC132" s="9">
        <v>0</v>
      </c>
      <c r="AD132">
        <v>-81127.66</v>
      </c>
      <c r="AE132">
        <v>0</v>
      </c>
      <c r="AF132">
        <v>0</v>
      </c>
      <c r="AG132">
        <v>33377.43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-33377.43</v>
      </c>
      <c r="AQ132" t="s">
        <v>152</v>
      </c>
      <c r="AR132" t="s">
        <v>153</v>
      </c>
      <c r="AS132" t="s">
        <v>154</v>
      </c>
      <c r="AT132" t="s">
        <v>192</v>
      </c>
      <c r="AX132">
        <v>17359</v>
      </c>
      <c r="AZ132" t="s">
        <v>159</v>
      </c>
      <c r="BA132" t="s">
        <v>160</v>
      </c>
      <c r="BB132" t="s">
        <v>200</v>
      </c>
      <c r="BC132" t="s">
        <v>201</v>
      </c>
      <c r="BI132">
        <v>341359</v>
      </c>
      <c r="BJ132" t="s">
        <v>201</v>
      </c>
      <c r="BK132" t="s">
        <v>163</v>
      </c>
      <c r="BL132" t="s">
        <v>193</v>
      </c>
      <c r="BM132" t="s">
        <v>194</v>
      </c>
      <c r="BN132" t="s">
        <v>195</v>
      </c>
      <c r="BO132">
        <v>30015359</v>
      </c>
      <c r="BP132" t="s">
        <v>195</v>
      </c>
      <c r="BQ132" t="s">
        <v>168</v>
      </c>
      <c r="BR132" t="s">
        <v>168</v>
      </c>
      <c r="BX132">
        <v>235359</v>
      </c>
      <c r="BY132" t="s">
        <v>168</v>
      </c>
      <c r="BZ132" t="s">
        <v>169</v>
      </c>
      <c r="CA132" t="s">
        <v>169</v>
      </c>
      <c r="CF132">
        <v>4359</v>
      </c>
      <c r="CG132" t="s">
        <v>169</v>
      </c>
      <c r="CH132" t="s">
        <v>170</v>
      </c>
      <c r="CI132" t="s">
        <v>170</v>
      </c>
      <c r="CJ132" t="s">
        <v>171</v>
      </c>
      <c r="CK132" t="s">
        <v>272</v>
      </c>
      <c r="CL132" t="s">
        <v>273</v>
      </c>
      <c r="CM132" t="s">
        <v>274</v>
      </c>
      <c r="CN132" t="s">
        <v>274</v>
      </c>
      <c r="CP132">
        <v>3542359</v>
      </c>
      <c r="CQ132" t="s">
        <v>274</v>
      </c>
      <c r="CR132" t="s">
        <v>174</v>
      </c>
      <c r="CS132" t="s">
        <v>175</v>
      </c>
      <c r="CT132" t="s">
        <v>176</v>
      </c>
      <c r="CU132" t="s">
        <v>176</v>
      </c>
      <c r="CV132" t="s">
        <v>177</v>
      </c>
      <c r="CX132">
        <v>95359</v>
      </c>
      <c r="CY132" t="s">
        <v>177</v>
      </c>
      <c r="CZ132" t="s">
        <v>178</v>
      </c>
      <c r="DA132" t="s">
        <v>197</v>
      </c>
      <c r="DB132" t="s">
        <v>198</v>
      </c>
      <c r="DC132">
        <v>73000000</v>
      </c>
      <c r="DD132">
        <v>74000000</v>
      </c>
      <c r="DE132" t="s">
        <v>181</v>
      </c>
      <c r="DF132" t="s">
        <v>182</v>
      </c>
      <c r="DG132" t="s">
        <v>183</v>
      </c>
      <c r="DH132" t="s">
        <v>184</v>
      </c>
      <c r="DI132" t="s">
        <v>185</v>
      </c>
      <c r="DJ132" t="s">
        <v>186</v>
      </c>
      <c r="DK132" t="s">
        <v>171</v>
      </c>
      <c r="DL132" t="s">
        <v>171</v>
      </c>
      <c r="DM132" t="s">
        <v>187</v>
      </c>
      <c r="DN132" t="s">
        <v>188</v>
      </c>
      <c r="DO132" t="s">
        <v>188</v>
      </c>
      <c r="DP132" t="s">
        <v>188</v>
      </c>
      <c r="DQ132" t="s">
        <v>188</v>
      </c>
      <c r="DR132" t="s">
        <v>188</v>
      </c>
      <c r="DS132">
        <v>64</v>
      </c>
      <c r="DT132">
        <v>351</v>
      </c>
      <c r="DU132">
        <v>1043</v>
      </c>
      <c r="DV132">
        <v>2601</v>
      </c>
      <c r="DW132">
        <v>3</v>
      </c>
      <c r="DX132">
        <v>235</v>
      </c>
      <c r="DY132">
        <v>0</v>
      </c>
      <c r="DZ132">
        <v>1</v>
      </c>
      <c r="EA132">
        <v>72</v>
      </c>
      <c r="EB132">
        <v>75</v>
      </c>
      <c r="EC132">
        <v>76</v>
      </c>
      <c r="ED132">
        <v>95</v>
      </c>
      <c r="EE132">
        <v>4</v>
      </c>
      <c r="EF132">
        <v>0</v>
      </c>
      <c r="EG132">
        <v>0</v>
      </c>
      <c r="EH132">
        <v>0</v>
      </c>
      <c r="EI132" t="s">
        <v>189</v>
      </c>
      <c r="EJ132">
        <v>4284359</v>
      </c>
      <c r="EK132">
        <v>4298359</v>
      </c>
      <c r="EL132" t="s">
        <v>272</v>
      </c>
      <c r="EM132" t="str">
        <f>VLOOKUP(EL132,'Econ_Level_ Clean'!$A$1:$B$41,2,FALSE)</f>
        <v>LAB SERVICES</v>
      </c>
    </row>
    <row r="133" spans="1:143" x14ac:dyDescent="0.25">
      <c r="A133" t="s">
        <v>142</v>
      </c>
      <c r="B133" t="s">
        <v>143</v>
      </c>
      <c r="C133" t="s">
        <v>144</v>
      </c>
      <c r="D133" t="s">
        <v>145</v>
      </c>
      <c r="E133" t="s">
        <v>146</v>
      </c>
      <c r="F133" t="s">
        <v>147</v>
      </c>
      <c r="G133" t="s">
        <v>191</v>
      </c>
      <c r="H133" t="s">
        <v>191</v>
      </c>
      <c r="R133">
        <v>32858359</v>
      </c>
      <c r="S133" t="s">
        <v>191</v>
      </c>
      <c r="T133" t="s">
        <v>150</v>
      </c>
      <c r="U133" t="s">
        <v>336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100000</v>
      </c>
      <c r="AB133">
        <v>0</v>
      </c>
      <c r="AC133" s="9">
        <v>0</v>
      </c>
      <c r="AD133">
        <v>100000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 t="s">
        <v>152</v>
      </c>
      <c r="AR133" t="s">
        <v>153</v>
      </c>
      <c r="AS133" t="s">
        <v>154</v>
      </c>
      <c r="AT133" t="s">
        <v>192</v>
      </c>
      <c r="AX133">
        <v>17359</v>
      </c>
      <c r="AZ133" t="s">
        <v>159</v>
      </c>
      <c r="BA133" t="s">
        <v>160</v>
      </c>
      <c r="BB133" t="s">
        <v>161</v>
      </c>
      <c r="BC133" t="s">
        <v>162</v>
      </c>
      <c r="BD133" t="s">
        <v>163</v>
      </c>
      <c r="BE133" t="s">
        <v>164</v>
      </c>
      <c r="BF133" t="s">
        <v>164</v>
      </c>
      <c r="BI133">
        <v>583359</v>
      </c>
      <c r="BJ133" t="s">
        <v>164</v>
      </c>
      <c r="BK133" t="s">
        <v>163</v>
      </c>
      <c r="BL133" t="s">
        <v>193</v>
      </c>
      <c r="BM133" t="s">
        <v>194</v>
      </c>
      <c r="BN133" t="s">
        <v>195</v>
      </c>
      <c r="BO133">
        <v>30015359</v>
      </c>
      <c r="BP133" t="s">
        <v>195</v>
      </c>
      <c r="BQ133" t="s">
        <v>168</v>
      </c>
      <c r="BR133" t="s">
        <v>168</v>
      </c>
      <c r="BX133">
        <v>235359</v>
      </c>
      <c r="BY133" t="s">
        <v>168</v>
      </c>
      <c r="BZ133" t="s">
        <v>169</v>
      </c>
      <c r="CA133" t="s">
        <v>169</v>
      </c>
      <c r="CF133">
        <v>4359</v>
      </c>
      <c r="CG133" t="s">
        <v>169</v>
      </c>
      <c r="CH133" t="s">
        <v>170</v>
      </c>
      <c r="CI133" t="s">
        <v>170</v>
      </c>
      <c r="CJ133" t="s">
        <v>171</v>
      </c>
      <c r="CK133" t="s">
        <v>272</v>
      </c>
      <c r="CL133" t="s">
        <v>273</v>
      </c>
      <c r="CM133" t="s">
        <v>274</v>
      </c>
      <c r="CN133" t="s">
        <v>274</v>
      </c>
      <c r="CP133">
        <v>3542359</v>
      </c>
      <c r="CQ133" t="s">
        <v>274</v>
      </c>
      <c r="CR133" t="s">
        <v>174</v>
      </c>
      <c r="CS133" t="s">
        <v>175</v>
      </c>
      <c r="CT133" t="s">
        <v>176</v>
      </c>
      <c r="CU133" t="s">
        <v>176</v>
      </c>
      <c r="CV133" t="s">
        <v>177</v>
      </c>
      <c r="CX133">
        <v>95359</v>
      </c>
      <c r="CY133" t="s">
        <v>177</v>
      </c>
      <c r="CZ133" t="s">
        <v>178</v>
      </c>
      <c r="DA133" t="s">
        <v>197</v>
      </c>
      <c r="DB133" t="s">
        <v>198</v>
      </c>
      <c r="DC133">
        <v>73000000</v>
      </c>
      <c r="DD133">
        <v>74000000</v>
      </c>
      <c r="DE133" t="s">
        <v>181</v>
      </c>
      <c r="DF133" t="s">
        <v>182</v>
      </c>
      <c r="DG133" t="s">
        <v>183</v>
      </c>
      <c r="DH133" t="s">
        <v>184</v>
      </c>
      <c r="DI133" t="s">
        <v>185</v>
      </c>
      <c r="DJ133" t="s">
        <v>186</v>
      </c>
      <c r="DK133" t="s">
        <v>171</v>
      </c>
      <c r="DL133" t="s">
        <v>171</v>
      </c>
      <c r="DM133" t="s">
        <v>187</v>
      </c>
      <c r="DN133" t="s">
        <v>188</v>
      </c>
      <c r="DO133" t="s">
        <v>188</v>
      </c>
      <c r="DP133" t="s">
        <v>188</v>
      </c>
      <c r="DQ133" t="s">
        <v>188</v>
      </c>
      <c r="DR133" t="s">
        <v>188</v>
      </c>
      <c r="DS133">
        <v>64</v>
      </c>
      <c r="DT133">
        <v>351</v>
      </c>
      <c r="DU133">
        <v>1043</v>
      </c>
      <c r="DV133">
        <v>2601</v>
      </c>
      <c r="DW133">
        <v>3</v>
      </c>
      <c r="DX133">
        <v>235</v>
      </c>
      <c r="DY133">
        <v>0</v>
      </c>
      <c r="DZ133">
        <v>1</v>
      </c>
      <c r="EA133">
        <v>72</v>
      </c>
      <c r="EB133">
        <v>75</v>
      </c>
      <c r="EC133">
        <v>76</v>
      </c>
      <c r="ED133">
        <v>95</v>
      </c>
      <c r="EE133">
        <v>4</v>
      </c>
      <c r="EF133">
        <v>0</v>
      </c>
      <c r="EG133">
        <v>0</v>
      </c>
      <c r="EH133">
        <v>0</v>
      </c>
      <c r="EI133" t="s">
        <v>189</v>
      </c>
      <c r="EJ133">
        <v>4284359</v>
      </c>
      <c r="EK133">
        <v>4298359</v>
      </c>
      <c r="EL133" t="s">
        <v>272</v>
      </c>
      <c r="EM133" t="str">
        <f>VLOOKUP(EL133,'Econ_Level_ Clean'!$A$1:$B$41,2,FALSE)</f>
        <v>LAB SERVICES</v>
      </c>
    </row>
    <row r="134" spans="1:143" x14ac:dyDescent="0.25">
      <c r="A134" t="s">
        <v>142</v>
      </c>
      <c r="B134" t="s">
        <v>143</v>
      </c>
      <c r="C134" t="s">
        <v>144</v>
      </c>
      <c r="D134" t="s">
        <v>145</v>
      </c>
      <c r="E134" t="s">
        <v>146</v>
      </c>
      <c r="F134" t="s">
        <v>147</v>
      </c>
      <c r="G134" t="s">
        <v>191</v>
      </c>
      <c r="H134" t="s">
        <v>191</v>
      </c>
      <c r="R134">
        <v>32858359</v>
      </c>
      <c r="S134" t="s">
        <v>191</v>
      </c>
      <c r="T134" t="s">
        <v>150</v>
      </c>
      <c r="U134" t="s">
        <v>336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30000</v>
      </c>
      <c r="AB134">
        <v>0</v>
      </c>
      <c r="AC134" s="9">
        <v>0</v>
      </c>
      <c r="AD134">
        <v>30000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 t="s">
        <v>152</v>
      </c>
      <c r="AR134" t="s">
        <v>153</v>
      </c>
      <c r="AS134" t="s">
        <v>154</v>
      </c>
      <c r="AT134" t="s">
        <v>192</v>
      </c>
      <c r="AX134">
        <v>17359</v>
      </c>
      <c r="AZ134" t="s">
        <v>159</v>
      </c>
      <c r="BA134" t="s">
        <v>160</v>
      </c>
      <c r="BB134" t="s">
        <v>200</v>
      </c>
      <c r="BC134" t="s">
        <v>201</v>
      </c>
      <c r="BI134">
        <v>341359</v>
      </c>
      <c r="BJ134" t="s">
        <v>201</v>
      </c>
      <c r="BK134" t="s">
        <v>163</v>
      </c>
      <c r="BL134" t="s">
        <v>193</v>
      </c>
      <c r="BM134" t="s">
        <v>194</v>
      </c>
      <c r="BN134" t="s">
        <v>195</v>
      </c>
      <c r="BO134">
        <v>30015359</v>
      </c>
      <c r="BP134" t="s">
        <v>195</v>
      </c>
      <c r="BQ134" t="s">
        <v>168</v>
      </c>
      <c r="BR134" t="s">
        <v>168</v>
      </c>
      <c r="BX134">
        <v>235359</v>
      </c>
      <c r="BY134" t="s">
        <v>168</v>
      </c>
      <c r="BZ134" t="s">
        <v>169</v>
      </c>
      <c r="CA134" t="s">
        <v>169</v>
      </c>
      <c r="CF134">
        <v>4359</v>
      </c>
      <c r="CG134" t="s">
        <v>169</v>
      </c>
      <c r="CH134" t="s">
        <v>170</v>
      </c>
      <c r="CI134" t="s">
        <v>170</v>
      </c>
      <c r="CJ134" t="s">
        <v>171</v>
      </c>
      <c r="CK134" t="s">
        <v>272</v>
      </c>
      <c r="CL134" t="s">
        <v>273</v>
      </c>
      <c r="CM134" t="s">
        <v>274</v>
      </c>
      <c r="CN134" t="s">
        <v>274</v>
      </c>
      <c r="CP134">
        <v>3542359</v>
      </c>
      <c r="CQ134" t="s">
        <v>274</v>
      </c>
      <c r="CR134" t="s">
        <v>174</v>
      </c>
      <c r="CS134" t="s">
        <v>175</v>
      </c>
      <c r="CT134" t="s">
        <v>176</v>
      </c>
      <c r="CU134" t="s">
        <v>176</v>
      </c>
      <c r="CV134" t="s">
        <v>177</v>
      </c>
      <c r="CX134">
        <v>95359</v>
      </c>
      <c r="CY134" t="s">
        <v>177</v>
      </c>
      <c r="CZ134" t="s">
        <v>178</v>
      </c>
      <c r="DA134" t="s">
        <v>197</v>
      </c>
      <c r="DB134" t="s">
        <v>198</v>
      </c>
      <c r="DC134">
        <v>73000000</v>
      </c>
      <c r="DD134">
        <v>74000000</v>
      </c>
      <c r="DE134" t="s">
        <v>181</v>
      </c>
      <c r="DF134" t="s">
        <v>182</v>
      </c>
      <c r="DG134" t="s">
        <v>183</v>
      </c>
      <c r="DH134" t="s">
        <v>184</v>
      </c>
      <c r="DI134" t="s">
        <v>185</v>
      </c>
      <c r="DJ134" t="s">
        <v>186</v>
      </c>
      <c r="DK134" t="s">
        <v>171</v>
      </c>
      <c r="DL134" t="s">
        <v>171</v>
      </c>
      <c r="DM134" t="s">
        <v>187</v>
      </c>
      <c r="DN134" t="s">
        <v>188</v>
      </c>
      <c r="DO134" t="s">
        <v>188</v>
      </c>
      <c r="DP134" t="s">
        <v>188</v>
      </c>
      <c r="DQ134" t="s">
        <v>188</v>
      </c>
      <c r="DR134" t="s">
        <v>188</v>
      </c>
      <c r="DS134">
        <v>64</v>
      </c>
      <c r="DT134">
        <v>351</v>
      </c>
      <c r="DU134">
        <v>1043</v>
      </c>
      <c r="DV134">
        <v>2601</v>
      </c>
      <c r="DW134">
        <v>3</v>
      </c>
      <c r="DX134">
        <v>235</v>
      </c>
      <c r="DY134">
        <v>0</v>
      </c>
      <c r="DZ134">
        <v>1</v>
      </c>
      <c r="EA134">
        <v>72</v>
      </c>
      <c r="EB134">
        <v>75</v>
      </c>
      <c r="EC134">
        <v>76</v>
      </c>
      <c r="ED134">
        <v>95</v>
      </c>
      <c r="EE134">
        <v>4</v>
      </c>
      <c r="EF134">
        <v>0</v>
      </c>
      <c r="EG134">
        <v>0</v>
      </c>
      <c r="EH134">
        <v>0</v>
      </c>
      <c r="EI134" t="s">
        <v>189</v>
      </c>
      <c r="EJ134">
        <v>4284359</v>
      </c>
      <c r="EK134">
        <v>4298359</v>
      </c>
      <c r="EL134" t="s">
        <v>272</v>
      </c>
      <c r="EM134" t="str">
        <f>VLOOKUP(EL134,'Econ_Level_ Clean'!$A$1:$B$41,2,FALSE)</f>
        <v>LAB SERVICES</v>
      </c>
    </row>
    <row r="135" spans="1:143" x14ac:dyDescent="0.25">
      <c r="A135" t="s">
        <v>142</v>
      </c>
      <c r="B135" t="s">
        <v>143</v>
      </c>
      <c r="C135" t="s">
        <v>144</v>
      </c>
      <c r="D135" t="s">
        <v>145</v>
      </c>
      <c r="E135" t="s">
        <v>146</v>
      </c>
      <c r="F135" t="s">
        <v>147</v>
      </c>
      <c r="G135" t="s">
        <v>191</v>
      </c>
      <c r="H135" t="s">
        <v>191</v>
      </c>
      <c r="R135">
        <v>32858359</v>
      </c>
      <c r="S135" t="s">
        <v>191</v>
      </c>
      <c r="T135" t="s">
        <v>150</v>
      </c>
      <c r="U135" t="s">
        <v>336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111587</v>
      </c>
      <c r="AB135">
        <v>0</v>
      </c>
      <c r="AC135" s="9">
        <v>0</v>
      </c>
      <c r="AD135">
        <v>111587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 t="s">
        <v>152</v>
      </c>
      <c r="AR135" t="s">
        <v>153</v>
      </c>
      <c r="AS135" t="s">
        <v>154</v>
      </c>
      <c r="AT135" t="s">
        <v>192</v>
      </c>
      <c r="AX135">
        <v>17359</v>
      </c>
      <c r="AZ135" t="s">
        <v>159</v>
      </c>
      <c r="BA135" t="s">
        <v>160</v>
      </c>
      <c r="BB135" t="s">
        <v>161</v>
      </c>
      <c r="BC135" t="s">
        <v>162</v>
      </c>
      <c r="BD135" t="s">
        <v>163</v>
      </c>
      <c r="BE135" t="s">
        <v>164</v>
      </c>
      <c r="BF135" t="s">
        <v>164</v>
      </c>
      <c r="BI135">
        <v>583359</v>
      </c>
      <c r="BJ135" t="s">
        <v>164</v>
      </c>
      <c r="BK135" t="s">
        <v>163</v>
      </c>
      <c r="BL135" t="s">
        <v>193</v>
      </c>
      <c r="BM135" t="s">
        <v>194</v>
      </c>
      <c r="BN135" t="s">
        <v>195</v>
      </c>
      <c r="BO135">
        <v>30015359</v>
      </c>
      <c r="BP135" t="s">
        <v>195</v>
      </c>
      <c r="BQ135" t="s">
        <v>168</v>
      </c>
      <c r="BR135" t="s">
        <v>168</v>
      </c>
      <c r="BX135">
        <v>235359</v>
      </c>
      <c r="BY135" t="s">
        <v>168</v>
      </c>
      <c r="BZ135" t="s">
        <v>169</v>
      </c>
      <c r="CA135" t="s">
        <v>169</v>
      </c>
      <c r="CF135">
        <v>4359</v>
      </c>
      <c r="CG135" t="s">
        <v>169</v>
      </c>
      <c r="CH135" t="s">
        <v>170</v>
      </c>
      <c r="CI135" t="s">
        <v>170</v>
      </c>
      <c r="CJ135" t="s">
        <v>171</v>
      </c>
      <c r="CK135" t="s">
        <v>276</v>
      </c>
      <c r="CL135" t="s">
        <v>282</v>
      </c>
      <c r="CM135" t="s">
        <v>283</v>
      </c>
      <c r="CN135" t="s">
        <v>284</v>
      </c>
      <c r="CP135">
        <v>3718359</v>
      </c>
      <c r="CQ135" t="s">
        <v>284</v>
      </c>
      <c r="CR135" t="s">
        <v>174</v>
      </c>
      <c r="CS135" t="s">
        <v>175</v>
      </c>
      <c r="CT135" t="s">
        <v>176</v>
      </c>
      <c r="CU135" t="s">
        <v>176</v>
      </c>
      <c r="CV135" t="s">
        <v>177</v>
      </c>
      <c r="CX135">
        <v>95359</v>
      </c>
      <c r="CY135" t="s">
        <v>177</v>
      </c>
      <c r="CZ135" t="s">
        <v>178</v>
      </c>
      <c r="DA135" t="s">
        <v>197</v>
      </c>
      <c r="DB135" t="s">
        <v>198</v>
      </c>
      <c r="DC135">
        <v>73000000</v>
      </c>
      <c r="DD135">
        <v>74000000</v>
      </c>
      <c r="DE135" t="s">
        <v>181</v>
      </c>
      <c r="DF135" t="s">
        <v>182</v>
      </c>
      <c r="DG135" t="s">
        <v>183</v>
      </c>
      <c r="DH135" t="s">
        <v>184</v>
      </c>
      <c r="DI135" t="s">
        <v>185</v>
      </c>
      <c r="DJ135" t="s">
        <v>186</v>
      </c>
      <c r="DK135" t="s">
        <v>171</v>
      </c>
      <c r="DL135" t="s">
        <v>171</v>
      </c>
      <c r="DM135" t="s">
        <v>187</v>
      </c>
      <c r="DN135" t="s">
        <v>188</v>
      </c>
      <c r="DO135" t="s">
        <v>188</v>
      </c>
      <c r="DP135" t="s">
        <v>188</v>
      </c>
      <c r="DQ135" t="s">
        <v>188</v>
      </c>
      <c r="DR135" t="s">
        <v>188</v>
      </c>
      <c r="DS135">
        <v>64</v>
      </c>
      <c r="DT135">
        <v>343</v>
      </c>
      <c r="DU135">
        <v>1092</v>
      </c>
      <c r="DV135">
        <v>2739</v>
      </c>
      <c r="DW135">
        <v>3</v>
      </c>
      <c r="DX135">
        <v>235</v>
      </c>
      <c r="DY135">
        <v>0</v>
      </c>
      <c r="DZ135">
        <v>1</v>
      </c>
      <c r="EA135">
        <v>72</v>
      </c>
      <c r="EB135">
        <v>75</v>
      </c>
      <c r="EC135">
        <v>76</v>
      </c>
      <c r="ED135">
        <v>95</v>
      </c>
      <c r="EE135">
        <v>4</v>
      </c>
      <c r="EF135">
        <v>0</v>
      </c>
      <c r="EG135">
        <v>0</v>
      </c>
      <c r="EH135">
        <v>0</v>
      </c>
      <c r="EI135" t="s">
        <v>189</v>
      </c>
      <c r="EJ135">
        <v>4284359</v>
      </c>
      <c r="EK135">
        <v>4298359</v>
      </c>
      <c r="EL135" t="s">
        <v>276</v>
      </c>
      <c r="EM135" t="str">
        <f>VLOOKUP(EL135,'Econ_Level_ Clean'!$A$1:$B$41,2,FALSE)</f>
        <v>EQUIPMENT</v>
      </c>
    </row>
    <row r="136" spans="1:143" x14ac:dyDescent="0.25">
      <c r="A136" t="s">
        <v>142</v>
      </c>
      <c r="B136" t="s">
        <v>143</v>
      </c>
      <c r="C136" t="s">
        <v>144</v>
      </c>
      <c r="D136" t="s">
        <v>145</v>
      </c>
      <c r="E136" t="s">
        <v>146</v>
      </c>
      <c r="F136" t="s">
        <v>147</v>
      </c>
      <c r="G136" t="s">
        <v>191</v>
      </c>
      <c r="H136" t="s">
        <v>191</v>
      </c>
      <c r="R136">
        <v>32858359</v>
      </c>
      <c r="S136" t="s">
        <v>191</v>
      </c>
      <c r="T136" t="s">
        <v>150</v>
      </c>
      <c r="U136" t="s">
        <v>336</v>
      </c>
      <c r="V136">
        <v>170.5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 s="9">
        <v>170.5</v>
      </c>
      <c r="AD136">
        <v>-170.5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170.5</v>
      </c>
      <c r="AL136">
        <v>0</v>
      </c>
      <c r="AM136">
        <v>0</v>
      </c>
      <c r="AN136">
        <v>0</v>
      </c>
      <c r="AO136">
        <v>0</v>
      </c>
      <c r="AP136">
        <v>0</v>
      </c>
      <c r="AQ136" t="s">
        <v>152</v>
      </c>
      <c r="AR136" t="s">
        <v>153</v>
      </c>
      <c r="AS136" t="s">
        <v>154</v>
      </c>
      <c r="AT136" t="s">
        <v>192</v>
      </c>
      <c r="AX136">
        <v>17359</v>
      </c>
      <c r="AZ136" t="s">
        <v>159</v>
      </c>
      <c r="BA136" t="s">
        <v>160</v>
      </c>
      <c r="BB136" t="s">
        <v>200</v>
      </c>
      <c r="BC136" t="s">
        <v>201</v>
      </c>
      <c r="BI136">
        <v>341359</v>
      </c>
      <c r="BJ136" t="s">
        <v>201</v>
      </c>
      <c r="BK136" t="s">
        <v>163</v>
      </c>
      <c r="BL136" t="s">
        <v>193</v>
      </c>
      <c r="BM136" t="s">
        <v>194</v>
      </c>
      <c r="BN136" t="s">
        <v>195</v>
      </c>
      <c r="BO136">
        <v>30015359</v>
      </c>
      <c r="BP136" t="s">
        <v>195</v>
      </c>
      <c r="BQ136" t="s">
        <v>276</v>
      </c>
      <c r="BR136" t="s">
        <v>277</v>
      </c>
      <c r="BS136" t="s">
        <v>278</v>
      </c>
      <c r="BT136" t="s">
        <v>279</v>
      </c>
      <c r="BU136" t="s">
        <v>280</v>
      </c>
      <c r="BV136" t="s">
        <v>281</v>
      </c>
      <c r="BW136" t="s">
        <v>281</v>
      </c>
      <c r="BX136">
        <v>30093359</v>
      </c>
      <c r="BY136" t="s">
        <v>281</v>
      </c>
      <c r="BZ136" t="s">
        <v>169</v>
      </c>
      <c r="CA136" t="s">
        <v>169</v>
      </c>
      <c r="CF136">
        <v>4359</v>
      </c>
      <c r="CG136" t="s">
        <v>169</v>
      </c>
      <c r="CH136" t="s">
        <v>170</v>
      </c>
      <c r="CI136" t="s">
        <v>170</v>
      </c>
      <c r="CJ136" t="s">
        <v>171</v>
      </c>
      <c r="CK136" t="s">
        <v>276</v>
      </c>
      <c r="CL136" t="s">
        <v>282</v>
      </c>
      <c r="CM136" t="s">
        <v>283</v>
      </c>
      <c r="CN136" t="s">
        <v>284</v>
      </c>
      <c r="CP136">
        <v>3718359</v>
      </c>
      <c r="CQ136" t="s">
        <v>284</v>
      </c>
      <c r="CR136" t="s">
        <v>174</v>
      </c>
      <c r="CS136" t="s">
        <v>175</v>
      </c>
      <c r="CT136" t="s">
        <v>176</v>
      </c>
      <c r="CU136" t="s">
        <v>176</v>
      </c>
      <c r="CV136" t="s">
        <v>177</v>
      </c>
      <c r="CX136">
        <v>95359</v>
      </c>
      <c r="CY136" t="s">
        <v>177</v>
      </c>
      <c r="CZ136" t="s">
        <v>178</v>
      </c>
      <c r="DA136" t="s">
        <v>197</v>
      </c>
      <c r="DB136" t="s">
        <v>198</v>
      </c>
      <c r="DC136">
        <v>73000000</v>
      </c>
      <c r="DD136">
        <v>74000000</v>
      </c>
      <c r="DE136" t="s">
        <v>181</v>
      </c>
      <c r="DF136" t="s">
        <v>182</v>
      </c>
      <c r="DG136" t="s">
        <v>183</v>
      </c>
      <c r="DH136" t="s">
        <v>184</v>
      </c>
      <c r="DI136" t="s">
        <v>185</v>
      </c>
      <c r="DJ136" t="s">
        <v>186</v>
      </c>
      <c r="DK136" t="s">
        <v>171</v>
      </c>
      <c r="DL136" t="s">
        <v>171</v>
      </c>
      <c r="DM136" t="s">
        <v>187</v>
      </c>
      <c r="DN136" t="s">
        <v>188</v>
      </c>
      <c r="DO136" t="s">
        <v>188</v>
      </c>
      <c r="DP136" t="s">
        <v>188</v>
      </c>
      <c r="DQ136" t="s">
        <v>188</v>
      </c>
      <c r="DR136" t="s">
        <v>188</v>
      </c>
      <c r="DS136">
        <v>64</v>
      </c>
      <c r="DT136">
        <v>343</v>
      </c>
      <c r="DU136">
        <v>1092</v>
      </c>
      <c r="DV136">
        <v>2739</v>
      </c>
      <c r="DW136">
        <v>4</v>
      </c>
      <c r="DX136">
        <v>12</v>
      </c>
      <c r="DY136">
        <v>18</v>
      </c>
      <c r="DZ136">
        <v>1</v>
      </c>
      <c r="EA136">
        <v>72</v>
      </c>
      <c r="EB136">
        <v>75</v>
      </c>
      <c r="EC136">
        <v>76</v>
      </c>
      <c r="ED136">
        <v>95</v>
      </c>
      <c r="EE136">
        <v>4</v>
      </c>
      <c r="EF136">
        <v>0</v>
      </c>
      <c r="EG136">
        <v>0</v>
      </c>
      <c r="EH136">
        <v>0</v>
      </c>
      <c r="EI136" t="s">
        <v>189</v>
      </c>
      <c r="EJ136">
        <v>4284359</v>
      </c>
      <c r="EK136">
        <v>4298359</v>
      </c>
      <c r="EL136" t="s">
        <v>276</v>
      </c>
      <c r="EM136" t="str">
        <f>VLOOKUP(EL136,'Econ_Level_ Clean'!$A$1:$B$41,2,FALSE)</f>
        <v>EQUIPMENT</v>
      </c>
    </row>
    <row r="137" spans="1:143" x14ac:dyDescent="0.25">
      <c r="A137" t="s">
        <v>142</v>
      </c>
      <c r="B137" t="s">
        <v>143</v>
      </c>
      <c r="C137" t="s">
        <v>144</v>
      </c>
      <c r="D137" t="s">
        <v>145</v>
      </c>
      <c r="E137" t="s">
        <v>146</v>
      </c>
      <c r="F137" t="s">
        <v>147</v>
      </c>
      <c r="G137" t="s">
        <v>148</v>
      </c>
      <c r="H137" t="s">
        <v>148</v>
      </c>
      <c r="I137" t="s">
        <v>149</v>
      </c>
      <c r="R137">
        <v>32887359</v>
      </c>
      <c r="S137" t="s">
        <v>149</v>
      </c>
      <c r="T137" t="s">
        <v>287</v>
      </c>
      <c r="U137" t="s">
        <v>336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388871.1</v>
      </c>
      <c r="AC137" s="9">
        <v>0</v>
      </c>
      <c r="AD137">
        <v>-388871.1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 t="s">
        <v>152</v>
      </c>
      <c r="AR137" t="s">
        <v>153</v>
      </c>
      <c r="AS137" t="s">
        <v>154</v>
      </c>
      <c r="AT137" t="s">
        <v>192</v>
      </c>
      <c r="AX137">
        <v>17359</v>
      </c>
      <c r="AZ137" t="s">
        <v>159</v>
      </c>
      <c r="BA137" t="s">
        <v>160</v>
      </c>
      <c r="BB137" t="s">
        <v>161</v>
      </c>
      <c r="BC137" t="s">
        <v>162</v>
      </c>
      <c r="BD137" t="s">
        <v>163</v>
      </c>
      <c r="BE137" t="s">
        <v>164</v>
      </c>
      <c r="BF137" t="s">
        <v>164</v>
      </c>
      <c r="BI137">
        <v>583359</v>
      </c>
      <c r="BJ137" t="s">
        <v>164</v>
      </c>
      <c r="BK137" t="s">
        <v>163</v>
      </c>
      <c r="BL137" t="s">
        <v>193</v>
      </c>
      <c r="BM137" t="s">
        <v>194</v>
      </c>
      <c r="BN137" t="s">
        <v>195</v>
      </c>
      <c r="BO137">
        <v>30015359</v>
      </c>
      <c r="BP137" t="s">
        <v>195</v>
      </c>
      <c r="BQ137" t="s">
        <v>232</v>
      </c>
      <c r="BR137" t="s">
        <v>233</v>
      </c>
      <c r="BS137" t="s">
        <v>234</v>
      </c>
      <c r="BT137" t="s">
        <v>235</v>
      </c>
      <c r="BU137" t="s">
        <v>235</v>
      </c>
      <c r="BX137">
        <v>30049359</v>
      </c>
      <c r="BY137" t="s">
        <v>235</v>
      </c>
      <c r="BZ137" t="s">
        <v>169</v>
      </c>
      <c r="CA137" t="s">
        <v>169</v>
      </c>
      <c r="CF137">
        <v>4359</v>
      </c>
      <c r="CG137" t="s">
        <v>169</v>
      </c>
      <c r="CH137" t="s">
        <v>170</v>
      </c>
      <c r="CI137" t="s">
        <v>288</v>
      </c>
      <c r="CJ137" t="s">
        <v>289</v>
      </c>
      <c r="CK137" t="s">
        <v>234</v>
      </c>
      <c r="CL137" t="s">
        <v>235</v>
      </c>
      <c r="CM137" t="s">
        <v>235</v>
      </c>
      <c r="CP137">
        <v>1499359</v>
      </c>
      <c r="CQ137" t="s">
        <v>235</v>
      </c>
      <c r="CR137" t="s">
        <v>174</v>
      </c>
      <c r="CS137" t="s">
        <v>175</v>
      </c>
      <c r="CT137" t="s">
        <v>290</v>
      </c>
      <c r="CU137" t="s">
        <v>290</v>
      </c>
      <c r="CV137" t="s">
        <v>291</v>
      </c>
      <c r="CX137">
        <v>98359</v>
      </c>
      <c r="CY137" t="s">
        <v>291</v>
      </c>
      <c r="CZ137" t="s">
        <v>178</v>
      </c>
      <c r="DA137" t="s">
        <v>197</v>
      </c>
      <c r="DB137" t="s">
        <v>198</v>
      </c>
      <c r="DC137">
        <v>73000000</v>
      </c>
      <c r="DD137">
        <v>74000000</v>
      </c>
      <c r="DE137" t="s">
        <v>181</v>
      </c>
      <c r="DF137" t="s">
        <v>182</v>
      </c>
      <c r="DG137" t="s">
        <v>183</v>
      </c>
      <c r="DH137" t="s">
        <v>184</v>
      </c>
      <c r="DI137" t="s">
        <v>185</v>
      </c>
      <c r="DJ137" t="s">
        <v>292</v>
      </c>
      <c r="DK137" t="s">
        <v>289</v>
      </c>
      <c r="DL137" t="s">
        <v>289</v>
      </c>
      <c r="DM137" t="s">
        <v>206</v>
      </c>
      <c r="DN137" t="s">
        <v>293</v>
      </c>
      <c r="DO137" t="s">
        <v>294</v>
      </c>
      <c r="DP137" t="s">
        <v>295</v>
      </c>
      <c r="DQ137" t="s">
        <v>296</v>
      </c>
      <c r="DR137" t="s">
        <v>296</v>
      </c>
      <c r="DS137">
        <v>48</v>
      </c>
      <c r="DT137">
        <v>231</v>
      </c>
      <c r="DU137">
        <v>662</v>
      </c>
      <c r="DV137">
        <v>1499</v>
      </c>
      <c r="DW137">
        <v>1</v>
      </c>
      <c r="DX137">
        <v>6</v>
      </c>
      <c r="DY137">
        <v>66</v>
      </c>
      <c r="DZ137">
        <v>1</v>
      </c>
      <c r="EA137">
        <v>72</v>
      </c>
      <c r="EB137">
        <v>78</v>
      </c>
      <c r="EC137">
        <v>79</v>
      </c>
      <c r="ED137">
        <v>98</v>
      </c>
      <c r="EE137">
        <v>4</v>
      </c>
      <c r="EF137">
        <v>0</v>
      </c>
      <c r="EG137">
        <v>0</v>
      </c>
      <c r="EH137">
        <v>0</v>
      </c>
      <c r="EI137" t="s">
        <v>189</v>
      </c>
      <c r="EJ137">
        <v>4284359</v>
      </c>
      <c r="EK137">
        <v>4298359</v>
      </c>
      <c r="EL137" t="s">
        <v>297</v>
      </c>
      <c r="EM137" t="str">
        <f>VLOOKUP(EL137,'Econ_Level_ Clean'!$A$1:$B$41,2,FALSE)</f>
        <v>EQUIPMENT</v>
      </c>
    </row>
    <row r="138" spans="1:143" x14ac:dyDescent="0.25">
      <c r="A138" t="s">
        <v>142</v>
      </c>
      <c r="B138" t="s">
        <v>143</v>
      </c>
      <c r="C138" t="s">
        <v>144</v>
      </c>
      <c r="D138" t="s">
        <v>145</v>
      </c>
      <c r="E138" t="s">
        <v>146</v>
      </c>
      <c r="F138" t="s">
        <v>147</v>
      </c>
      <c r="G138" t="s">
        <v>191</v>
      </c>
      <c r="H138" t="s">
        <v>191</v>
      </c>
      <c r="R138">
        <v>32858359</v>
      </c>
      <c r="S138" t="s">
        <v>191</v>
      </c>
      <c r="T138" t="s">
        <v>287</v>
      </c>
      <c r="U138" t="s">
        <v>336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31754.98</v>
      </c>
      <c r="AC138" s="9">
        <v>0</v>
      </c>
      <c r="AD138">
        <v>-31754.98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 t="s">
        <v>152</v>
      </c>
      <c r="AR138" t="s">
        <v>153</v>
      </c>
      <c r="AS138" t="s">
        <v>154</v>
      </c>
      <c r="AT138" t="s">
        <v>192</v>
      </c>
      <c r="AX138">
        <v>17359</v>
      </c>
      <c r="AZ138" t="s">
        <v>159</v>
      </c>
      <c r="BA138" t="s">
        <v>160</v>
      </c>
      <c r="BB138" t="s">
        <v>161</v>
      </c>
      <c r="BC138" t="s">
        <v>162</v>
      </c>
      <c r="BD138" t="s">
        <v>163</v>
      </c>
      <c r="BE138" t="s">
        <v>164</v>
      </c>
      <c r="BF138" t="s">
        <v>164</v>
      </c>
      <c r="BI138">
        <v>583359</v>
      </c>
      <c r="BJ138" t="s">
        <v>164</v>
      </c>
      <c r="BK138" t="s">
        <v>163</v>
      </c>
      <c r="BL138" t="s">
        <v>193</v>
      </c>
      <c r="BM138" t="s">
        <v>194</v>
      </c>
      <c r="BN138" t="s">
        <v>195</v>
      </c>
      <c r="BO138">
        <v>30015359</v>
      </c>
      <c r="BP138" t="s">
        <v>195</v>
      </c>
      <c r="BQ138" t="s">
        <v>232</v>
      </c>
      <c r="BR138" t="s">
        <v>233</v>
      </c>
      <c r="BS138" t="s">
        <v>234</v>
      </c>
      <c r="BT138" t="s">
        <v>235</v>
      </c>
      <c r="BU138" t="s">
        <v>235</v>
      </c>
      <c r="BX138">
        <v>30049359</v>
      </c>
      <c r="BY138" t="s">
        <v>235</v>
      </c>
      <c r="BZ138" t="s">
        <v>169</v>
      </c>
      <c r="CA138" t="s">
        <v>169</v>
      </c>
      <c r="CF138">
        <v>4359</v>
      </c>
      <c r="CG138" t="s">
        <v>169</v>
      </c>
      <c r="CH138" t="s">
        <v>170</v>
      </c>
      <c r="CI138" t="s">
        <v>288</v>
      </c>
      <c r="CJ138" t="s">
        <v>289</v>
      </c>
      <c r="CK138" t="s">
        <v>234</v>
      </c>
      <c r="CL138" t="s">
        <v>235</v>
      </c>
      <c r="CM138" t="s">
        <v>235</v>
      </c>
      <c r="CP138">
        <v>1499359</v>
      </c>
      <c r="CQ138" t="s">
        <v>235</v>
      </c>
      <c r="CR138" t="s">
        <v>174</v>
      </c>
      <c r="CS138" t="s">
        <v>175</v>
      </c>
      <c r="CT138" t="s">
        <v>290</v>
      </c>
      <c r="CU138" t="s">
        <v>290</v>
      </c>
      <c r="CV138" t="s">
        <v>291</v>
      </c>
      <c r="CX138">
        <v>98359</v>
      </c>
      <c r="CY138" t="s">
        <v>291</v>
      </c>
      <c r="CZ138" t="s">
        <v>178</v>
      </c>
      <c r="DA138" t="s">
        <v>197</v>
      </c>
      <c r="DB138" t="s">
        <v>198</v>
      </c>
      <c r="DC138">
        <v>73000000</v>
      </c>
      <c r="DD138">
        <v>74000000</v>
      </c>
      <c r="DE138" t="s">
        <v>181</v>
      </c>
      <c r="DF138" t="s">
        <v>182</v>
      </c>
      <c r="DG138" t="s">
        <v>183</v>
      </c>
      <c r="DH138" t="s">
        <v>184</v>
      </c>
      <c r="DI138" t="s">
        <v>185</v>
      </c>
      <c r="DJ138" t="s">
        <v>292</v>
      </c>
      <c r="DK138" t="s">
        <v>289</v>
      </c>
      <c r="DL138" t="s">
        <v>289</v>
      </c>
      <c r="DM138" t="s">
        <v>206</v>
      </c>
      <c r="DN138" t="s">
        <v>293</v>
      </c>
      <c r="DO138" t="s">
        <v>294</v>
      </c>
      <c r="DP138" t="s">
        <v>295</v>
      </c>
      <c r="DQ138" t="s">
        <v>296</v>
      </c>
      <c r="DR138" t="s">
        <v>296</v>
      </c>
      <c r="DS138">
        <v>48</v>
      </c>
      <c r="DT138">
        <v>231</v>
      </c>
      <c r="DU138">
        <v>662</v>
      </c>
      <c r="DV138">
        <v>1499</v>
      </c>
      <c r="DW138">
        <v>1</v>
      </c>
      <c r="DX138">
        <v>6</v>
      </c>
      <c r="DY138">
        <v>66</v>
      </c>
      <c r="DZ138">
        <v>1</v>
      </c>
      <c r="EA138">
        <v>72</v>
      </c>
      <c r="EB138">
        <v>78</v>
      </c>
      <c r="EC138">
        <v>79</v>
      </c>
      <c r="ED138">
        <v>98</v>
      </c>
      <c r="EE138">
        <v>4</v>
      </c>
      <c r="EF138">
        <v>0</v>
      </c>
      <c r="EG138">
        <v>0</v>
      </c>
      <c r="EH138">
        <v>0</v>
      </c>
      <c r="EI138" t="s">
        <v>189</v>
      </c>
      <c r="EJ138">
        <v>4284359</v>
      </c>
      <c r="EK138">
        <v>4298359</v>
      </c>
      <c r="EL138" t="s">
        <v>297</v>
      </c>
      <c r="EM138" t="str">
        <f>VLOOKUP(EL138,'Econ_Level_ Clean'!$A$1:$B$41,2,FALSE)</f>
        <v>EQUIPMENT</v>
      </c>
    </row>
    <row r="139" spans="1:143" x14ac:dyDescent="0.25">
      <c r="A139" t="s">
        <v>142</v>
      </c>
      <c r="B139" t="s">
        <v>143</v>
      </c>
      <c r="C139" t="s">
        <v>144</v>
      </c>
      <c r="D139" t="s">
        <v>145</v>
      </c>
      <c r="E139" t="s">
        <v>146</v>
      </c>
      <c r="F139" t="s">
        <v>147</v>
      </c>
      <c r="G139" t="s">
        <v>191</v>
      </c>
      <c r="H139" t="s">
        <v>191</v>
      </c>
      <c r="R139">
        <v>32858359</v>
      </c>
      <c r="S139" t="s">
        <v>191</v>
      </c>
      <c r="T139" t="s">
        <v>287</v>
      </c>
      <c r="U139" t="s">
        <v>336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676500</v>
      </c>
      <c r="AB139">
        <v>0</v>
      </c>
      <c r="AC139" s="9">
        <v>0</v>
      </c>
      <c r="AD139">
        <v>676500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 t="s">
        <v>152</v>
      </c>
      <c r="AR139" t="s">
        <v>153</v>
      </c>
      <c r="AS139" t="s">
        <v>154</v>
      </c>
      <c r="AT139" t="s">
        <v>192</v>
      </c>
      <c r="AX139">
        <v>17359</v>
      </c>
      <c r="AZ139" t="s">
        <v>159</v>
      </c>
      <c r="BA139" t="s">
        <v>160</v>
      </c>
      <c r="BB139" t="s">
        <v>161</v>
      </c>
      <c r="BC139" t="s">
        <v>162</v>
      </c>
      <c r="BD139" t="s">
        <v>163</v>
      </c>
      <c r="BE139" t="s">
        <v>164</v>
      </c>
      <c r="BF139" t="s">
        <v>164</v>
      </c>
      <c r="BI139">
        <v>583359</v>
      </c>
      <c r="BJ139" t="s">
        <v>164</v>
      </c>
      <c r="BK139" t="s">
        <v>163</v>
      </c>
      <c r="BL139" t="s">
        <v>193</v>
      </c>
      <c r="BM139" t="s">
        <v>194</v>
      </c>
      <c r="BN139" t="s">
        <v>195</v>
      </c>
      <c r="BO139">
        <v>30015359</v>
      </c>
      <c r="BP139" t="s">
        <v>195</v>
      </c>
      <c r="BQ139" t="s">
        <v>168</v>
      </c>
      <c r="BR139" t="s">
        <v>168</v>
      </c>
      <c r="BX139">
        <v>235359</v>
      </c>
      <c r="BY139" t="s">
        <v>168</v>
      </c>
      <c r="BZ139" t="s">
        <v>169</v>
      </c>
      <c r="CA139" t="s">
        <v>169</v>
      </c>
      <c r="CF139">
        <v>4359</v>
      </c>
      <c r="CG139" t="s">
        <v>169</v>
      </c>
      <c r="CH139" t="s">
        <v>170</v>
      </c>
      <c r="CI139" t="s">
        <v>288</v>
      </c>
      <c r="CJ139" t="s">
        <v>289</v>
      </c>
      <c r="CK139" t="s">
        <v>234</v>
      </c>
      <c r="CL139" t="s">
        <v>235</v>
      </c>
      <c r="CM139" t="s">
        <v>235</v>
      </c>
      <c r="CP139">
        <v>1499359</v>
      </c>
      <c r="CQ139" t="s">
        <v>235</v>
      </c>
      <c r="CR139" t="s">
        <v>174</v>
      </c>
      <c r="CS139" t="s">
        <v>175</v>
      </c>
      <c r="CT139" t="s">
        <v>290</v>
      </c>
      <c r="CU139" t="s">
        <v>290</v>
      </c>
      <c r="CV139" t="s">
        <v>291</v>
      </c>
      <c r="CX139">
        <v>98359</v>
      </c>
      <c r="CY139" t="s">
        <v>291</v>
      </c>
      <c r="CZ139" t="s">
        <v>178</v>
      </c>
      <c r="DA139" t="s">
        <v>197</v>
      </c>
      <c r="DB139" t="s">
        <v>198</v>
      </c>
      <c r="DC139">
        <v>73000000</v>
      </c>
      <c r="DD139">
        <v>74000000</v>
      </c>
      <c r="DE139" t="s">
        <v>181</v>
      </c>
      <c r="DF139" t="s">
        <v>182</v>
      </c>
      <c r="DG139" t="s">
        <v>183</v>
      </c>
      <c r="DH139" t="s">
        <v>184</v>
      </c>
      <c r="DI139" t="s">
        <v>185</v>
      </c>
      <c r="DJ139" t="s">
        <v>292</v>
      </c>
      <c r="DK139" t="s">
        <v>289</v>
      </c>
      <c r="DL139" t="e">
        <v>#N/A</v>
      </c>
      <c r="DM139" t="s">
        <v>206</v>
      </c>
      <c r="DN139" t="s">
        <v>293</v>
      </c>
      <c r="DO139" t="s">
        <v>294</v>
      </c>
      <c r="DP139" t="s">
        <v>295</v>
      </c>
      <c r="DQ139" t="s">
        <v>296</v>
      </c>
      <c r="DR139" t="s">
        <v>296</v>
      </c>
      <c r="DS139">
        <v>48</v>
      </c>
      <c r="DT139">
        <v>231</v>
      </c>
      <c r="DU139">
        <v>662</v>
      </c>
      <c r="DV139">
        <v>1499</v>
      </c>
      <c r="DW139">
        <v>3</v>
      </c>
      <c r="DX139">
        <v>235</v>
      </c>
      <c r="DY139">
        <v>0</v>
      </c>
      <c r="DZ139">
        <v>1</v>
      </c>
      <c r="EA139">
        <v>72</v>
      </c>
      <c r="EB139">
        <v>78</v>
      </c>
      <c r="EC139">
        <v>79</v>
      </c>
      <c r="ED139">
        <v>98</v>
      </c>
      <c r="EE139">
        <v>4</v>
      </c>
      <c r="EF139">
        <v>0</v>
      </c>
      <c r="EG139">
        <v>0</v>
      </c>
      <c r="EH139">
        <v>0</v>
      </c>
      <c r="EI139" t="s">
        <v>189</v>
      </c>
      <c r="EJ139">
        <v>4284359</v>
      </c>
      <c r="EK139">
        <v>4298359</v>
      </c>
      <c r="EL139" t="s">
        <v>297</v>
      </c>
      <c r="EM139" t="str">
        <f>VLOOKUP(EL139,'Econ_Level_ Clean'!$A$1:$B$41,2,FALSE)</f>
        <v>EQUIPMENT</v>
      </c>
    </row>
    <row r="140" spans="1:143" x14ac:dyDescent="0.25">
      <c r="A140" t="s">
        <v>142</v>
      </c>
      <c r="B140" t="s">
        <v>143</v>
      </c>
      <c r="C140" t="s">
        <v>144</v>
      </c>
      <c r="D140" t="s">
        <v>145</v>
      </c>
      <c r="E140" t="s">
        <v>146</v>
      </c>
      <c r="F140" t="s">
        <v>147</v>
      </c>
      <c r="G140" t="s">
        <v>191</v>
      </c>
      <c r="H140" t="s">
        <v>191</v>
      </c>
      <c r="R140">
        <v>32858359</v>
      </c>
      <c r="S140" t="s">
        <v>191</v>
      </c>
      <c r="T140" t="s">
        <v>287</v>
      </c>
      <c r="U140" t="s">
        <v>336</v>
      </c>
      <c r="V140">
        <v>250000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 s="9">
        <v>250000</v>
      </c>
      <c r="AD140">
        <v>-250000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250000</v>
      </c>
      <c r="AP140">
        <v>0</v>
      </c>
      <c r="AQ140" t="s">
        <v>152</v>
      </c>
      <c r="AR140" t="s">
        <v>153</v>
      </c>
      <c r="AS140" t="s">
        <v>154</v>
      </c>
      <c r="AT140" t="s">
        <v>192</v>
      </c>
      <c r="AX140">
        <v>17359</v>
      </c>
      <c r="AZ140" t="s">
        <v>159</v>
      </c>
      <c r="BA140" t="s">
        <v>160</v>
      </c>
      <c r="BB140" t="s">
        <v>200</v>
      </c>
      <c r="BC140" t="s">
        <v>201</v>
      </c>
      <c r="BI140">
        <v>341359</v>
      </c>
      <c r="BJ140" t="s">
        <v>201</v>
      </c>
      <c r="BK140" t="s">
        <v>163</v>
      </c>
      <c r="BL140" t="s">
        <v>193</v>
      </c>
      <c r="BM140" t="s">
        <v>194</v>
      </c>
      <c r="BN140" t="s">
        <v>195</v>
      </c>
      <c r="BO140">
        <v>30015359</v>
      </c>
      <c r="BP140" t="s">
        <v>195</v>
      </c>
      <c r="BQ140" t="s">
        <v>232</v>
      </c>
      <c r="BR140" t="s">
        <v>233</v>
      </c>
      <c r="BS140" t="s">
        <v>234</v>
      </c>
      <c r="BT140" t="s">
        <v>235</v>
      </c>
      <c r="BU140" t="s">
        <v>235</v>
      </c>
      <c r="BX140">
        <v>30049359</v>
      </c>
      <c r="BY140" t="s">
        <v>235</v>
      </c>
      <c r="BZ140" t="s">
        <v>169</v>
      </c>
      <c r="CA140" t="s">
        <v>169</v>
      </c>
      <c r="CF140">
        <v>4359</v>
      </c>
      <c r="CG140" t="s">
        <v>169</v>
      </c>
      <c r="CH140" t="s">
        <v>170</v>
      </c>
      <c r="CI140" t="s">
        <v>288</v>
      </c>
      <c r="CJ140" t="s">
        <v>289</v>
      </c>
      <c r="CK140" t="s">
        <v>234</v>
      </c>
      <c r="CL140" t="s">
        <v>235</v>
      </c>
      <c r="CM140" t="s">
        <v>235</v>
      </c>
      <c r="CP140">
        <v>1499359</v>
      </c>
      <c r="CQ140" t="s">
        <v>235</v>
      </c>
      <c r="CR140" t="s">
        <v>174</v>
      </c>
      <c r="CS140" t="s">
        <v>175</v>
      </c>
      <c r="CT140" t="s">
        <v>290</v>
      </c>
      <c r="CU140" t="s">
        <v>290</v>
      </c>
      <c r="CV140" t="s">
        <v>291</v>
      </c>
      <c r="CX140">
        <v>98359</v>
      </c>
      <c r="CY140" t="s">
        <v>291</v>
      </c>
      <c r="CZ140" t="s">
        <v>178</v>
      </c>
      <c r="DA140" t="s">
        <v>197</v>
      </c>
      <c r="DB140" t="s">
        <v>198</v>
      </c>
      <c r="DC140">
        <v>73000000</v>
      </c>
      <c r="DD140">
        <v>74000000</v>
      </c>
      <c r="DE140" t="s">
        <v>181</v>
      </c>
      <c r="DF140" t="s">
        <v>182</v>
      </c>
      <c r="DG140" t="s">
        <v>183</v>
      </c>
      <c r="DH140" t="s">
        <v>184</v>
      </c>
      <c r="DI140" t="s">
        <v>185</v>
      </c>
      <c r="DJ140" t="s">
        <v>292</v>
      </c>
      <c r="DK140" t="s">
        <v>289</v>
      </c>
      <c r="DL140" t="s">
        <v>289</v>
      </c>
      <c r="DM140" t="s">
        <v>206</v>
      </c>
      <c r="DN140" t="s">
        <v>293</v>
      </c>
      <c r="DO140" t="s">
        <v>294</v>
      </c>
      <c r="DP140" t="s">
        <v>295</v>
      </c>
      <c r="DQ140" t="s">
        <v>296</v>
      </c>
      <c r="DR140" t="s">
        <v>296</v>
      </c>
      <c r="DS140">
        <v>48</v>
      </c>
      <c r="DT140">
        <v>231</v>
      </c>
      <c r="DU140">
        <v>662</v>
      </c>
      <c r="DV140">
        <v>1499</v>
      </c>
      <c r="DW140">
        <v>1</v>
      </c>
      <c r="DX140">
        <v>6</v>
      </c>
      <c r="DY140">
        <v>66</v>
      </c>
      <c r="DZ140">
        <v>1</v>
      </c>
      <c r="EA140">
        <v>72</v>
      </c>
      <c r="EB140">
        <v>78</v>
      </c>
      <c r="EC140">
        <v>79</v>
      </c>
      <c r="ED140">
        <v>98</v>
      </c>
      <c r="EE140">
        <v>4</v>
      </c>
      <c r="EF140">
        <v>0</v>
      </c>
      <c r="EG140">
        <v>0</v>
      </c>
      <c r="EH140">
        <v>0</v>
      </c>
      <c r="EI140" t="s">
        <v>189</v>
      </c>
      <c r="EJ140">
        <v>4284359</v>
      </c>
      <c r="EK140">
        <v>4298359</v>
      </c>
      <c r="EL140" t="s">
        <v>297</v>
      </c>
      <c r="EM140" t="str">
        <f>VLOOKUP(EL140,'Econ_Level_ Clean'!$A$1:$B$41,2,FALSE)</f>
        <v>EQUIPMENT</v>
      </c>
    </row>
    <row r="141" spans="1:143" x14ac:dyDescent="0.25">
      <c r="A141" t="s">
        <v>142</v>
      </c>
      <c r="B141" t="s">
        <v>143</v>
      </c>
      <c r="C141" t="s">
        <v>144</v>
      </c>
      <c r="D141" t="s">
        <v>145</v>
      </c>
      <c r="E141" t="s">
        <v>146</v>
      </c>
      <c r="F141" t="s">
        <v>147</v>
      </c>
      <c r="G141" t="s">
        <v>191</v>
      </c>
      <c r="H141" t="s">
        <v>191</v>
      </c>
      <c r="R141">
        <v>32858359</v>
      </c>
      <c r="S141" t="s">
        <v>191</v>
      </c>
      <c r="T141" t="s">
        <v>150</v>
      </c>
      <c r="U141" t="s">
        <v>336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138843</v>
      </c>
      <c r="AB141">
        <v>0</v>
      </c>
      <c r="AC141" s="9">
        <v>0</v>
      </c>
      <c r="AD141">
        <v>138843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 t="s">
        <v>152</v>
      </c>
      <c r="AR141" t="s">
        <v>153</v>
      </c>
      <c r="AS141" t="s">
        <v>154</v>
      </c>
      <c r="AT141" t="s">
        <v>192</v>
      </c>
      <c r="AX141">
        <v>17359</v>
      </c>
      <c r="AZ141" t="s">
        <v>159</v>
      </c>
      <c r="BA141" t="s">
        <v>160</v>
      </c>
      <c r="BB141" t="s">
        <v>200</v>
      </c>
      <c r="BC141" t="s">
        <v>201</v>
      </c>
      <c r="BI141">
        <v>341359</v>
      </c>
      <c r="BJ141" t="s">
        <v>201</v>
      </c>
      <c r="BK141" t="s">
        <v>163</v>
      </c>
      <c r="BL141" t="s">
        <v>193</v>
      </c>
      <c r="BM141" t="s">
        <v>194</v>
      </c>
      <c r="BN141" t="s">
        <v>195</v>
      </c>
      <c r="BO141">
        <v>30015359</v>
      </c>
      <c r="BP141" t="s">
        <v>195</v>
      </c>
      <c r="BQ141" t="s">
        <v>168</v>
      </c>
      <c r="BR141" t="s">
        <v>168</v>
      </c>
      <c r="BX141">
        <v>235359</v>
      </c>
      <c r="BY141" t="s">
        <v>168</v>
      </c>
      <c r="BZ141" t="s">
        <v>169</v>
      </c>
      <c r="CA141" t="s">
        <v>169</v>
      </c>
      <c r="CF141">
        <v>4359</v>
      </c>
      <c r="CG141" t="s">
        <v>169</v>
      </c>
      <c r="CH141" t="s">
        <v>170</v>
      </c>
      <c r="CI141" t="s">
        <v>170</v>
      </c>
      <c r="CJ141" t="s">
        <v>298</v>
      </c>
      <c r="CK141" t="s">
        <v>299</v>
      </c>
      <c r="CL141" t="s">
        <v>300</v>
      </c>
      <c r="CM141" t="s">
        <v>301</v>
      </c>
      <c r="CN141" t="s">
        <v>302</v>
      </c>
      <c r="CO141" t="s">
        <v>309</v>
      </c>
      <c r="CP141">
        <v>4157359</v>
      </c>
      <c r="CQ141" t="s">
        <v>309</v>
      </c>
      <c r="CR141" t="s">
        <v>174</v>
      </c>
      <c r="CS141" t="s">
        <v>175</v>
      </c>
      <c r="CT141" t="s">
        <v>176</v>
      </c>
      <c r="CU141" t="s">
        <v>176</v>
      </c>
      <c r="CV141" t="s">
        <v>177</v>
      </c>
      <c r="CX141">
        <v>95359</v>
      </c>
      <c r="CY141" t="s">
        <v>177</v>
      </c>
      <c r="CZ141" t="s">
        <v>178</v>
      </c>
      <c r="DA141" t="s">
        <v>197</v>
      </c>
      <c r="DB141" t="s">
        <v>198</v>
      </c>
      <c r="DC141">
        <v>73000000</v>
      </c>
      <c r="DD141">
        <v>74000000</v>
      </c>
      <c r="DE141" t="s">
        <v>181</v>
      </c>
      <c r="DF141" t="s">
        <v>182</v>
      </c>
      <c r="DG141" t="s">
        <v>183</v>
      </c>
      <c r="DH141" t="s">
        <v>184</v>
      </c>
      <c r="DI141" t="s">
        <v>185</v>
      </c>
      <c r="DJ141" t="s">
        <v>186</v>
      </c>
      <c r="DK141" t="s">
        <v>298</v>
      </c>
      <c r="DL141" t="s">
        <v>298</v>
      </c>
      <c r="DM141" t="s">
        <v>187</v>
      </c>
      <c r="DN141" t="s">
        <v>304</v>
      </c>
      <c r="DO141" t="s">
        <v>305</v>
      </c>
      <c r="DP141" t="s">
        <v>306</v>
      </c>
      <c r="DQ141" t="s">
        <v>306</v>
      </c>
      <c r="DR141" t="s">
        <v>306</v>
      </c>
      <c r="DS141">
        <v>63</v>
      </c>
      <c r="DT141">
        <v>358</v>
      </c>
      <c r="DU141">
        <v>1113</v>
      </c>
      <c r="DV141">
        <v>2829</v>
      </c>
      <c r="DW141">
        <v>3</v>
      </c>
      <c r="DX141">
        <v>235</v>
      </c>
      <c r="DY141">
        <v>0</v>
      </c>
      <c r="DZ141">
        <v>1</v>
      </c>
      <c r="EA141">
        <v>72</v>
      </c>
      <c r="EB141">
        <v>75</v>
      </c>
      <c r="EC141">
        <v>76</v>
      </c>
      <c r="ED141">
        <v>95</v>
      </c>
      <c r="EE141">
        <v>4</v>
      </c>
      <c r="EF141">
        <v>0</v>
      </c>
      <c r="EG141">
        <v>0</v>
      </c>
      <c r="EH141">
        <v>0</v>
      </c>
      <c r="EI141" t="s">
        <v>189</v>
      </c>
      <c r="EJ141">
        <v>4284359</v>
      </c>
      <c r="EK141">
        <v>4298359</v>
      </c>
      <c r="EL141" t="s">
        <v>299</v>
      </c>
      <c r="EM141" t="str">
        <f>VLOOKUP(EL141,'Econ_Level_ Clean'!$A$1:$B$41,2,FALSE)</f>
        <v>SALARIES AND WAGES</v>
      </c>
    </row>
    <row r="142" spans="1:143" x14ac:dyDescent="0.25">
      <c r="A142" t="s">
        <v>142</v>
      </c>
      <c r="B142" t="s">
        <v>143</v>
      </c>
      <c r="C142" t="s">
        <v>144</v>
      </c>
      <c r="D142" t="s">
        <v>145</v>
      </c>
      <c r="E142" t="s">
        <v>146</v>
      </c>
      <c r="F142" t="s">
        <v>147</v>
      </c>
      <c r="G142" t="s">
        <v>191</v>
      </c>
      <c r="H142" t="s">
        <v>191</v>
      </c>
      <c r="R142">
        <v>32858359</v>
      </c>
      <c r="S142" t="s">
        <v>191</v>
      </c>
      <c r="T142" t="s">
        <v>150</v>
      </c>
      <c r="U142" t="s">
        <v>336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297525</v>
      </c>
      <c r="AB142">
        <v>0</v>
      </c>
      <c r="AC142" s="9">
        <v>0</v>
      </c>
      <c r="AD142">
        <v>297525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0</v>
      </c>
      <c r="AQ142" t="s">
        <v>152</v>
      </c>
      <c r="AR142" t="s">
        <v>153</v>
      </c>
      <c r="AS142" t="s">
        <v>154</v>
      </c>
      <c r="AT142" t="s">
        <v>192</v>
      </c>
      <c r="AX142">
        <v>17359</v>
      </c>
      <c r="AZ142" t="s">
        <v>159</v>
      </c>
      <c r="BA142" t="s">
        <v>160</v>
      </c>
      <c r="BB142" t="s">
        <v>200</v>
      </c>
      <c r="BC142" t="s">
        <v>201</v>
      </c>
      <c r="BI142">
        <v>341359</v>
      </c>
      <c r="BJ142" t="s">
        <v>201</v>
      </c>
      <c r="BK142" t="s">
        <v>163</v>
      </c>
      <c r="BL142" t="s">
        <v>193</v>
      </c>
      <c r="BM142" t="s">
        <v>194</v>
      </c>
      <c r="BN142" t="s">
        <v>195</v>
      </c>
      <c r="BO142">
        <v>30015359</v>
      </c>
      <c r="BP142" t="s">
        <v>195</v>
      </c>
      <c r="BQ142" t="s">
        <v>168</v>
      </c>
      <c r="BR142" t="s">
        <v>168</v>
      </c>
      <c r="BX142">
        <v>235359</v>
      </c>
      <c r="BY142" t="s">
        <v>168</v>
      </c>
      <c r="BZ142" t="s">
        <v>169</v>
      </c>
      <c r="CA142" t="s">
        <v>169</v>
      </c>
      <c r="CF142">
        <v>4359</v>
      </c>
      <c r="CG142" t="s">
        <v>169</v>
      </c>
      <c r="CH142" t="s">
        <v>170</v>
      </c>
      <c r="CI142" t="s">
        <v>170</v>
      </c>
      <c r="CJ142" t="s">
        <v>298</v>
      </c>
      <c r="CK142" t="s">
        <v>299</v>
      </c>
      <c r="CL142" t="s">
        <v>300</v>
      </c>
      <c r="CM142" t="s">
        <v>301</v>
      </c>
      <c r="CN142" t="s">
        <v>302</v>
      </c>
      <c r="CO142" t="s">
        <v>313</v>
      </c>
      <c r="CP142">
        <v>4156359</v>
      </c>
      <c r="CQ142" t="s">
        <v>313</v>
      </c>
      <c r="CR142" t="s">
        <v>174</v>
      </c>
      <c r="CS142" t="s">
        <v>175</v>
      </c>
      <c r="CT142" t="s">
        <v>176</v>
      </c>
      <c r="CU142" t="s">
        <v>176</v>
      </c>
      <c r="CV142" t="s">
        <v>177</v>
      </c>
      <c r="CX142">
        <v>95359</v>
      </c>
      <c r="CY142" t="s">
        <v>177</v>
      </c>
      <c r="CZ142" t="s">
        <v>178</v>
      </c>
      <c r="DA142" t="s">
        <v>197</v>
      </c>
      <c r="DB142" t="s">
        <v>198</v>
      </c>
      <c r="DC142">
        <v>73000000</v>
      </c>
      <c r="DD142">
        <v>74000000</v>
      </c>
      <c r="DE142" t="s">
        <v>181</v>
      </c>
      <c r="DF142" t="s">
        <v>182</v>
      </c>
      <c r="DG142" t="s">
        <v>183</v>
      </c>
      <c r="DH142" t="s">
        <v>184</v>
      </c>
      <c r="DI142" t="s">
        <v>185</v>
      </c>
      <c r="DJ142" t="s">
        <v>186</v>
      </c>
      <c r="DK142" t="s">
        <v>298</v>
      </c>
      <c r="DL142" t="s">
        <v>298</v>
      </c>
      <c r="DM142" t="s">
        <v>187</v>
      </c>
      <c r="DN142" t="s">
        <v>304</v>
      </c>
      <c r="DO142" t="s">
        <v>305</v>
      </c>
      <c r="DP142" t="s">
        <v>306</v>
      </c>
      <c r="DQ142" t="s">
        <v>306</v>
      </c>
      <c r="DR142" t="s">
        <v>306</v>
      </c>
      <c r="DS142">
        <v>63</v>
      </c>
      <c r="DT142">
        <v>358</v>
      </c>
      <c r="DU142">
        <v>1113</v>
      </c>
      <c r="DV142">
        <v>2829</v>
      </c>
      <c r="DW142">
        <v>3</v>
      </c>
      <c r="DX142">
        <v>235</v>
      </c>
      <c r="DY142">
        <v>0</v>
      </c>
      <c r="DZ142">
        <v>1</v>
      </c>
      <c r="EA142">
        <v>72</v>
      </c>
      <c r="EB142">
        <v>75</v>
      </c>
      <c r="EC142">
        <v>76</v>
      </c>
      <c r="ED142">
        <v>95</v>
      </c>
      <c r="EE142">
        <v>4</v>
      </c>
      <c r="EF142">
        <v>0</v>
      </c>
      <c r="EG142">
        <v>0</v>
      </c>
      <c r="EH142">
        <v>0</v>
      </c>
      <c r="EI142" t="s">
        <v>189</v>
      </c>
      <c r="EJ142">
        <v>4284359</v>
      </c>
      <c r="EK142">
        <v>4298359</v>
      </c>
      <c r="EL142" t="s">
        <v>299</v>
      </c>
      <c r="EM142" t="str">
        <f>VLOOKUP(EL142,'Econ_Level_ Clean'!$A$1:$B$41,2,FALSE)</f>
        <v>SALARIES AND WAGES</v>
      </c>
    </row>
    <row r="143" spans="1:143" x14ac:dyDescent="0.25">
      <c r="A143" t="s">
        <v>142</v>
      </c>
      <c r="B143" t="s">
        <v>143</v>
      </c>
      <c r="C143" t="s">
        <v>144</v>
      </c>
      <c r="D143" t="s">
        <v>145</v>
      </c>
      <c r="E143" t="s">
        <v>146</v>
      </c>
      <c r="F143" t="s">
        <v>147</v>
      </c>
      <c r="G143" t="s">
        <v>191</v>
      </c>
      <c r="H143" t="s">
        <v>191</v>
      </c>
      <c r="R143">
        <v>32858359</v>
      </c>
      <c r="S143" t="s">
        <v>191</v>
      </c>
      <c r="T143" t="s">
        <v>150</v>
      </c>
      <c r="U143" t="s">
        <v>336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521022</v>
      </c>
      <c r="AB143">
        <v>0</v>
      </c>
      <c r="AC143" s="9">
        <v>0</v>
      </c>
      <c r="AD143">
        <v>521022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 t="s">
        <v>152</v>
      </c>
      <c r="AR143" t="s">
        <v>153</v>
      </c>
      <c r="AS143" t="s">
        <v>154</v>
      </c>
      <c r="AT143" t="s">
        <v>192</v>
      </c>
      <c r="AX143">
        <v>17359</v>
      </c>
      <c r="AZ143" t="s">
        <v>159</v>
      </c>
      <c r="BA143" t="s">
        <v>160</v>
      </c>
      <c r="BB143" t="s">
        <v>200</v>
      </c>
      <c r="BC143" t="s">
        <v>201</v>
      </c>
      <c r="BI143">
        <v>341359</v>
      </c>
      <c r="BJ143" t="s">
        <v>201</v>
      </c>
      <c r="BK143" t="s">
        <v>163</v>
      </c>
      <c r="BL143" t="s">
        <v>193</v>
      </c>
      <c r="BM143" t="s">
        <v>194</v>
      </c>
      <c r="BN143" t="s">
        <v>195</v>
      </c>
      <c r="BO143">
        <v>30015359</v>
      </c>
      <c r="BP143" t="s">
        <v>195</v>
      </c>
      <c r="BQ143" t="s">
        <v>168</v>
      </c>
      <c r="BR143" t="s">
        <v>168</v>
      </c>
      <c r="BX143">
        <v>235359</v>
      </c>
      <c r="BY143" t="s">
        <v>168</v>
      </c>
      <c r="BZ143" t="s">
        <v>169</v>
      </c>
      <c r="CA143" t="s">
        <v>169</v>
      </c>
      <c r="CF143">
        <v>4359</v>
      </c>
      <c r="CG143" t="s">
        <v>169</v>
      </c>
      <c r="CH143" t="s">
        <v>170</v>
      </c>
      <c r="CI143" t="s">
        <v>170</v>
      </c>
      <c r="CJ143" t="s">
        <v>298</v>
      </c>
      <c r="CK143" t="s">
        <v>299</v>
      </c>
      <c r="CL143" t="s">
        <v>300</v>
      </c>
      <c r="CM143" t="s">
        <v>301</v>
      </c>
      <c r="CN143" t="s">
        <v>307</v>
      </c>
      <c r="CO143" t="s">
        <v>308</v>
      </c>
      <c r="CP143">
        <v>4162359</v>
      </c>
      <c r="CQ143" t="s">
        <v>308</v>
      </c>
      <c r="CR143" t="s">
        <v>174</v>
      </c>
      <c r="CS143" t="s">
        <v>175</v>
      </c>
      <c r="CT143" t="s">
        <v>176</v>
      </c>
      <c r="CU143" t="s">
        <v>176</v>
      </c>
      <c r="CV143" t="s">
        <v>177</v>
      </c>
      <c r="CX143">
        <v>95359</v>
      </c>
      <c r="CY143" t="s">
        <v>177</v>
      </c>
      <c r="CZ143" t="s">
        <v>178</v>
      </c>
      <c r="DA143" t="s">
        <v>197</v>
      </c>
      <c r="DB143" t="s">
        <v>198</v>
      </c>
      <c r="DC143">
        <v>73000000</v>
      </c>
      <c r="DD143">
        <v>74000000</v>
      </c>
      <c r="DE143" t="s">
        <v>181</v>
      </c>
      <c r="DF143" t="s">
        <v>182</v>
      </c>
      <c r="DG143" t="s">
        <v>183</v>
      </c>
      <c r="DH143" t="s">
        <v>184</v>
      </c>
      <c r="DI143" t="s">
        <v>185</v>
      </c>
      <c r="DJ143" t="s">
        <v>186</v>
      </c>
      <c r="DK143" t="s">
        <v>298</v>
      </c>
      <c r="DL143" t="s">
        <v>298</v>
      </c>
      <c r="DM143" t="s">
        <v>187</v>
      </c>
      <c r="DN143" t="s">
        <v>304</v>
      </c>
      <c r="DO143" t="s">
        <v>305</v>
      </c>
      <c r="DP143" t="s">
        <v>306</v>
      </c>
      <c r="DQ143" t="s">
        <v>306</v>
      </c>
      <c r="DR143" t="s">
        <v>306</v>
      </c>
      <c r="DS143">
        <v>63</v>
      </c>
      <c r="DT143">
        <v>358</v>
      </c>
      <c r="DU143">
        <v>1113</v>
      </c>
      <c r="DV143">
        <v>2829</v>
      </c>
      <c r="DW143">
        <v>3</v>
      </c>
      <c r="DX143">
        <v>235</v>
      </c>
      <c r="DY143">
        <v>0</v>
      </c>
      <c r="DZ143">
        <v>1</v>
      </c>
      <c r="EA143">
        <v>72</v>
      </c>
      <c r="EB143">
        <v>75</v>
      </c>
      <c r="EC143">
        <v>76</v>
      </c>
      <c r="ED143">
        <v>95</v>
      </c>
      <c r="EE143">
        <v>4</v>
      </c>
      <c r="EF143">
        <v>0</v>
      </c>
      <c r="EG143">
        <v>0</v>
      </c>
      <c r="EH143">
        <v>0</v>
      </c>
      <c r="EI143" t="s">
        <v>189</v>
      </c>
      <c r="EJ143">
        <v>4284359</v>
      </c>
      <c r="EK143">
        <v>4298359</v>
      </c>
      <c r="EL143" t="s">
        <v>299</v>
      </c>
      <c r="EM143" t="str">
        <f>VLOOKUP(EL143,'Econ_Level_ Clean'!$A$1:$B$41,2,FALSE)</f>
        <v>SALARIES AND WAGES</v>
      </c>
    </row>
    <row r="144" spans="1:143" x14ac:dyDescent="0.25">
      <c r="A144" t="s">
        <v>142</v>
      </c>
      <c r="B144" t="s">
        <v>143</v>
      </c>
      <c r="C144" t="s">
        <v>144</v>
      </c>
      <c r="D144" t="s">
        <v>145</v>
      </c>
      <c r="E144" t="s">
        <v>146</v>
      </c>
      <c r="F144" t="s">
        <v>147</v>
      </c>
      <c r="G144" t="s">
        <v>191</v>
      </c>
      <c r="H144" t="s">
        <v>191</v>
      </c>
      <c r="R144">
        <v>32858359</v>
      </c>
      <c r="S144" t="s">
        <v>191</v>
      </c>
      <c r="T144" t="s">
        <v>150</v>
      </c>
      <c r="U144" t="s">
        <v>336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3138902</v>
      </c>
      <c r="AB144">
        <v>0</v>
      </c>
      <c r="AC144" s="9">
        <v>0</v>
      </c>
      <c r="AD144">
        <v>3138902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 t="s">
        <v>152</v>
      </c>
      <c r="AR144" t="s">
        <v>153</v>
      </c>
      <c r="AS144" t="s">
        <v>154</v>
      </c>
      <c r="AT144" t="s">
        <v>192</v>
      </c>
      <c r="AX144">
        <v>17359</v>
      </c>
      <c r="AZ144" t="s">
        <v>159</v>
      </c>
      <c r="BA144" t="s">
        <v>160</v>
      </c>
      <c r="BB144" t="s">
        <v>200</v>
      </c>
      <c r="BC144" t="s">
        <v>201</v>
      </c>
      <c r="BI144">
        <v>341359</v>
      </c>
      <c r="BJ144" t="s">
        <v>201</v>
      </c>
      <c r="BK144" t="s">
        <v>163</v>
      </c>
      <c r="BL144" t="s">
        <v>193</v>
      </c>
      <c r="BM144" t="s">
        <v>194</v>
      </c>
      <c r="BN144" t="s">
        <v>195</v>
      </c>
      <c r="BO144">
        <v>30015359</v>
      </c>
      <c r="BP144" t="s">
        <v>195</v>
      </c>
      <c r="BQ144" t="s">
        <v>168</v>
      </c>
      <c r="BR144" t="s">
        <v>168</v>
      </c>
      <c r="BX144">
        <v>235359</v>
      </c>
      <c r="BY144" t="s">
        <v>168</v>
      </c>
      <c r="BZ144" t="s">
        <v>169</v>
      </c>
      <c r="CA144" t="s">
        <v>169</v>
      </c>
      <c r="CF144">
        <v>4359</v>
      </c>
      <c r="CG144" t="s">
        <v>169</v>
      </c>
      <c r="CH144" t="s">
        <v>170</v>
      </c>
      <c r="CI144" t="s">
        <v>170</v>
      </c>
      <c r="CJ144" t="s">
        <v>298</v>
      </c>
      <c r="CK144" t="s">
        <v>299</v>
      </c>
      <c r="CL144" t="s">
        <v>300</v>
      </c>
      <c r="CM144" t="s">
        <v>311</v>
      </c>
      <c r="CN144" t="s">
        <v>312</v>
      </c>
      <c r="CP144">
        <v>3824359</v>
      </c>
      <c r="CQ144" t="s">
        <v>312</v>
      </c>
      <c r="CR144" t="s">
        <v>174</v>
      </c>
      <c r="CS144" t="s">
        <v>175</v>
      </c>
      <c r="CT144" t="s">
        <v>176</v>
      </c>
      <c r="CU144" t="s">
        <v>176</v>
      </c>
      <c r="CV144" t="s">
        <v>177</v>
      </c>
      <c r="CX144">
        <v>95359</v>
      </c>
      <c r="CY144" t="s">
        <v>177</v>
      </c>
      <c r="CZ144" t="s">
        <v>178</v>
      </c>
      <c r="DA144" t="s">
        <v>197</v>
      </c>
      <c r="DB144" t="s">
        <v>198</v>
      </c>
      <c r="DC144">
        <v>73000000</v>
      </c>
      <c r="DD144">
        <v>74000000</v>
      </c>
      <c r="DE144" t="s">
        <v>181</v>
      </c>
      <c r="DF144" t="s">
        <v>182</v>
      </c>
      <c r="DG144" t="s">
        <v>183</v>
      </c>
      <c r="DH144" t="s">
        <v>184</v>
      </c>
      <c r="DI144" t="s">
        <v>185</v>
      </c>
      <c r="DJ144" t="s">
        <v>186</v>
      </c>
      <c r="DK144" t="s">
        <v>298</v>
      </c>
      <c r="DL144" t="s">
        <v>298</v>
      </c>
      <c r="DM144" t="s">
        <v>187</v>
      </c>
      <c r="DN144" t="s">
        <v>304</v>
      </c>
      <c r="DO144" t="s">
        <v>305</v>
      </c>
      <c r="DP144" t="s">
        <v>306</v>
      </c>
      <c r="DQ144" t="s">
        <v>306</v>
      </c>
      <c r="DR144" t="s">
        <v>306</v>
      </c>
      <c r="DS144">
        <v>63</v>
      </c>
      <c r="DT144">
        <v>358</v>
      </c>
      <c r="DU144">
        <v>1113</v>
      </c>
      <c r="DV144">
        <v>2828</v>
      </c>
      <c r="DW144">
        <v>3</v>
      </c>
      <c r="DX144">
        <v>235</v>
      </c>
      <c r="DY144">
        <v>0</v>
      </c>
      <c r="DZ144">
        <v>1</v>
      </c>
      <c r="EA144">
        <v>72</v>
      </c>
      <c r="EB144">
        <v>75</v>
      </c>
      <c r="EC144">
        <v>76</v>
      </c>
      <c r="ED144">
        <v>95</v>
      </c>
      <c r="EE144">
        <v>4</v>
      </c>
      <c r="EF144">
        <v>0</v>
      </c>
      <c r="EG144">
        <v>0</v>
      </c>
      <c r="EH144">
        <v>0</v>
      </c>
      <c r="EI144" t="s">
        <v>189</v>
      </c>
      <c r="EJ144">
        <v>4284359</v>
      </c>
      <c r="EK144">
        <v>4298359</v>
      </c>
      <c r="EL144" t="s">
        <v>299</v>
      </c>
      <c r="EM144" t="str">
        <f>VLOOKUP(EL144,'Econ_Level_ Clean'!$A$1:$B$41,2,FALSE)</f>
        <v>SALARIES AND WAGES</v>
      </c>
    </row>
    <row r="145" spans="1:143" x14ac:dyDescent="0.25">
      <c r="A145" t="s">
        <v>142</v>
      </c>
      <c r="B145" t="s">
        <v>143</v>
      </c>
      <c r="C145" t="s">
        <v>144</v>
      </c>
      <c r="D145" t="s">
        <v>145</v>
      </c>
      <c r="E145" t="s">
        <v>146</v>
      </c>
      <c r="F145" t="s">
        <v>147</v>
      </c>
      <c r="G145" t="s">
        <v>191</v>
      </c>
      <c r="H145" t="s">
        <v>191</v>
      </c>
      <c r="R145">
        <v>32858359</v>
      </c>
      <c r="S145" t="s">
        <v>191</v>
      </c>
      <c r="T145" t="s">
        <v>150</v>
      </c>
      <c r="U145" t="s">
        <v>336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122720</v>
      </c>
      <c r="AB145">
        <v>0</v>
      </c>
      <c r="AC145" s="9">
        <v>0</v>
      </c>
      <c r="AD145">
        <v>122720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  <c r="AQ145" t="s">
        <v>152</v>
      </c>
      <c r="AR145" t="s">
        <v>153</v>
      </c>
      <c r="AS145" t="s">
        <v>154</v>
      </c>
      <c r="AT145" t="s">
        <v>192</v>
      </c>
      <c r="AX145">
        <v>17359</v>
      </c>
      <c r="AZ145" t="s">
        <v>159</v>
      </c>
      <c r="BA145" t="s">
        <v>160</v>
      </c>
      <c r="BB145" t="s">
        <v>200</v>
      </c>
      <c r="BC145" t="s">
        <v>201</v>
      </c>
      <c r="BI145">
        <v>341359</v>
      </c>
      <c r="BJ145" t="s">
        <v>201</v>
      </c>
      <c r="BK145" t="s">
        <v>163</v>
      </c>
      <c r="BL145" t="s">
        <v>193</v>
      </c>
      <c r="BM145" t="s">
        <v>194</v>
      </c>
      <c r="BN145" t="s">
        <v>195</v>
      </c>
      <c r="BO145">
        <v>30015359</v>
      </c>
      <c r="BP145" t="s">
        <v>195</v>
      </c>
      <c r="BQ145" t="s">
        <v>168</v>
      </c>
      <c r="BR145" t="s">
        <v>168</v>
      </c>
      <c r="BX145">
        <v>235359</v>
      </c>
      <c r="BY145" t="s">
        <v>168</v>
      </c>
      <c r="BZ145" t="s">
        <v>169</v>
      </c>
      <c r="CA145" t="s">
        <v>169</v>
      </c>
      <c r="CF145">
        <v>4359</v>
      </c>
      <c r="CG145" t="s">
        <v>169</v>
      </c>
      <c r="CH145" t="s">
        <v>170</v>
      </c>
      <c r="CI145" t="s">
        <v>170</v>
      </c>
      <c r="CJ145" t="s">
        <v>298</v>
      </c>
      <c r="CK145" t="s">
        <v>299</v>
      </c>
      <c r="CL145" t="s">
        <v>300</v>
      </c>
      <c r="CM145" t="s">
        <v>301</v>
      </c>
      <c r="CN145" t="s">
        <v>307</v>
      </c>
      <c r="CO145" t="s">
        <v>310</v>
      </c>
      <c r="CP145">
        <v>4163359</v>
      </c>
      <c r="CQ145" t="s">
        <v>310</v>
      </c>
      <c r="CR145" t="s">
        <v>174</v>
      </c>
      <c r="CS145" t="s">
        <v>175</v>
      </c>
      <c r="CT145" t="s">
        <v>176</v>
      </c>
      <c r="CU145" t="s">
        <v>176</v>
      </c>
      <c r="CV145" t="s">
        <v>177</v>
      </c>
      <c r="CX145">
        <v>95359</v>
      </c>
      <c r="CY145" t="s">
        <v>177</v>
      </c>
      <c r="CZ145" t="s">
        <v>178</v>
      </c>
      <c r="DA145" t="s">
        <v>197</v>
      </c>
      <c r="DB145" t="s">
        <v>198</v>
      </c>
      <c r="DC145">
        <v>73000000</v>
      </c>
      <c r="DD145">
        <v>74000000</v>
      </c>
      <c r="DE145" t="s">
        <v>181</v>
      </c>
      <c r="DF145" t="s">
        <v>182</v>
      </c>
      <c r="DG145" t="s">
        <v>183</v>
      </c>
      <c r="DH145" t="s">
        <v>184</v>
      </c>
      <c r="DI145" t="s">
        <v>185</v>
      </c>
      <c r="DJ145" t="s">
        <v>186</v>
      </c>
      <c r="DK145" t="s">
        <v>298</v>
      </c>
      <c r="DL145" t="s">
        <v>298</v>
      </c>
      <c r="DM145" t="s">
        <v>187</v>
      </c>
      <c r="DN145" t="s">
        <v>304</v>
      </c>
      <c r="DO145" t="s">
        <v>305</v>
      </c>
      <c r="DP145" t="s">
        <v>306</v>
      </c>
      <c r="DQ145" t="s">
        <v>306</v>
      </c>
      <c r="DR145" t="s">
        <v>306</v>
      </c>
      <c r="DS145">
        <v>63</v>
      </c>
      <c r="DT145">
        <v>358</v>
      </c>
      <c r="DU145">
        <v>1113</v>
      </c>
      <c r="DV145">
        <v>2829</v>
      </c>
      <c r="DW145">
        <v>3</v>
      </c>
      <c r="DX145">
        <v>235</v>
      </c>
      <c r="DY145">
        <v>0</v>
      </c>
      <c r="DZ145">
        <v>1</v>
      </c>
      <c r="EA145">
        <v>72</v>
      </c>
      <c r="EB145">
        <v>75</v>
      </c>
      <c r="EC145">
        <v>76</v>
      </c>
      <c r="ED145">
        <v>95</v>
      </c>
      <c r="EE145">
        <v>4</v>
      </c>
      <c r="EF145">
        <v>0</v>
      </c>
      <c r="EG145">
        <v>0</v>
      </c>
      <c r="EH145">
        <v>0</v>
      </c>
      <c r="EI145" t="s">
        <v>189</v>
      </c>
      <c r="EJ145">
        <v>4284359</v>
      </c>
      <c r="EK145">
        <v>4298359</v>
      </c>
      <c r="EL145" t="s">
        <v>299</v>
      </c>
      <c r="EM145" t="str">
        <f>VLOOKUP(EL145,'Econ_Level_ Clean'!$A$1:$B$41,2,FALSE)</f>
        <v>SALARIES AND WAGES</v>
      </c>
    </row>
    <row r="146" spans="1:143" x14ac:dyDescent="0.25">
      <c r="A146" t="s">
        <v>142</v>
      </c>
      <c r="B146" t="s">
        <v>143</v>
      </c>
      <c r="C146" t="s">
        <v>144</v>
      </c>
      <c r="D146" t="s">
        <v>145</v>
      </c>
      <c r="E146" t="s">
        <v>146</v>
      </c>
      <c r="F146" t="s">
        <v>147</v>
      </c>
      <c r="G146" t="s">
        <v>191</v>
      </c>
      <c r="H146" t="s">
        <v>191</v>
      </c>
      <c r="R146">
        <v>32858359</v>
      </c>
      <c r="S146" t="s">
        <v>191</v>
      </c>
      <c r="T146" t="s">
        <v>150</v>
      </c>
      <c r="U146" t="s">
        <v>336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140695</v>
      </c>
      <c r="AB146">
        <v>0</v>
      </c>
      <c r="AC146" s="9">
        <v>0</v>
      </c>
      <c r="AD146">
        <v>140695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  <c r="AQ146" t="s">
        <v>152</v>
      </c>
      <c r="AR146" t="s">
        <v>153</v>
      </c>
      <c r="AS146" t="s">
        <v>154</v>
      </c>
      <c r="AT146" t="s">
        <v>192</v>
      </c>
      <c r="AX146">
        <v>17359</v>
      </c>
      <c r="AZ146" t="s">
        <v>159</v>
      </c>
      <c r="BA146" t="s">
        <v>160</v>
      </c>
      <c r="BB146" t="s">
        <v>200</v>
      </c>
      <c r="BC146" t="s">
        <v>201</v>
      </c>
      <c r="BI146">
        <v>341359</v>
      </c>
      <c r="BJ146" t="s">
        <v>201</v>
      </c>
      <c r="BK146" t="s">
        <v>163</v>
      </c>
      <c r="BL146" t="s">
        <v>193</v>
      </c>
      <c r="BM146" t="s">
        <v>194</v>
      </c>
      <c r="BN146" t="s">
        <v>195</v>
      </c>
      <c r="BO146">
        <v>30015359</v>
      </c>
      <c r="BP146" t="s">
        <v>195</v>
      </c>
      <c r="BQ146" t="s">
        <v>168</v>
      </c>
      <c r="BR146" t="s">
        <v>168</v>
      </c>
      <c r="BX146">
        <v>235359</v>
      </c>
      <c r="BY146" t="s">
        <v>168</v>
      </c>
      <c r="BZ146" t="s">
        <v>169</v>
      </c>
      <c r="CA146" t="s">
        <v>169</v>
      </c>
      <c r="CF146">
        <v>4359</v>
      </c>
      <c r="CG146" t="s">
        <v>169</v>
      </c>
      <c r="CH146" t="s">
        <v>170</v>
      </c>
      <c r="CI146" t="s">
        <v>170</v>
      </c>
      <c r="CJ146" t="s">
        <v>298</v>
      </c>
      <c r="CK146" t="s">
        <v>299</v>
      </c>
      <c r="CL146" t="s">
        <v>300</v>
      </c>
      <c r="CM146" t="s">
        <v>301</v>
      </c>
      <c r="CN146" t="s">
        <v>302</v>
      </c>
      <c r="CO146" t="s">
        <v>303</v>
      </c>
      <c r="CP146">
        <v>4155359</v>
      </c>
      <c r="CQ146" t="s">
        <v>303</v>
      </c>
      <c r="CR146" t="s">
        <v>174</v>
      </c>
      <c r="CS146" t="s">
        <v>175</v>
      </c>
      <c r="CT146" t="s">
        <v>176</v>
      </c>
      <c r="CU146" t="s">
        <v>176</v>
      </c>
      <c r="CV146" t="s">
        <v>177</v>
      </c>
      <c r="CX146">
        <v>95359</v>
      </c>
      <c r="CY146" t="s">
        <v>177</v>
      </c>
      <c r="CZ146" t="s">
        <v>178</v>
      </c>
      <c r="DA146" t="s">
        <v>197</v>
      </c>
      <c r="DB146" t="s">
        <v>198</v>
      </c>
      <c r="DC146">
        <v>73000000</v>
      </c>
      <c r="DD146">
        <v>74000000</v>
      </c>
      <c r="DE146" t="s">
        <v>181</v>
      </c>
      <c r="DF146" t="s">
        <v>182</v>
      </c>
      <c r="DG146" t="s">
        <v>183</v>
      </c>
      <c r="DH146" t="s">
        <v>184</v>
      </c>
      <c r="DI146" t="s">
        <v>185</v>
      </c>
      <c r="DJ146" t="s">
        <v>186</v>
      </c>
      <c r="DK146" t="s">
        <v>298</v>
      </c>
      <c r="DL146" t="s">
        <v>298</v>
      </c>
      <c r="DM146" t="s">
        <v>187</v>
      </c>
      <c r="DN146" t="s">
        <v>304</v>
      </c>
      <c r="DO146" t="s">
        <v>305</v>
      </c>
      <c r="DP146" t="s">
        <v>306</v>
      </c>
      <c r="DQ146" t="s">
        <v>306</v>
      </c>
      <c r="DR146" t="s">
        <v>306</v>
      </c>
      <c r="DS146">
        <v>63</v>
      </c>
      <c r="DT146">
        <v>358</v>
      </c>
      <c r="DU146">
        <v>1113</v>
      </c>
      <c r="DV146">
        <v>2829</v>
      </c>
      <c r="DW146">
        <v>3</v>
      </c>
      <c r="DX146">
        <v>235</v>
      </c>
      <c r="DY146">
        <v>0</v>
      </c>
      <c r="DZ146">
        <v>1</v>
      </c>
      <c r="EA146">
        <v>72</v>
      </c>
      <c r="EB146">
        <v>75</v>
      </c>
      <c r="EC146">
        <v>76</v>
      </c>
      <c r="ED146">
        <v>95</v>
      </c>
      <c r="EE146">
        <v>4</v>
      </c>
      <c r="EF146">
        <v>0</v>
      </c>
      <c r="EG146">
        <v>0</v>
      </c>
      <c r="EH146">
        <v>0</v>
      </c>
      <c r="EI146" t="s">
        <v>189</v>
      </c>
      <c r="EJ146">
        <v>4284359</v>
      </c>
      <c r="EK146">
        <v>4298359</v>
      </c>
      <c r="EL146" t="s">
        <v>299</v>
      </c>
      <c r="EM146" t="str">
        <f>VLOOKUP(EL146,'Econ_Level_ Clean'!$A$1:$B$41,2,FALSE)</f>
        <v>SALARIES AND WAGES</v>
      </c>
    </row>
    <row r="147" spans="1:143" x14ac:dyDescent="0.25">
      <c r="A147" t="s">
        <v>142</v>
      </c>
      <c r="B147" t="s">
        <v>143</v>
      </c>
      <c r="C147" t="s">
        <v>144</v>
      </c>
      <c r="D147" t="s">
        <v>145</v>
      </c>
      <c r="E147" t="s">
        <v>146</v>
      </c>
      <c r="F147" t="s">
        <v>147</v>
      </c>
      <c r="G147" t="s">
        <v>191</v>
      </c>
      <c r="H147" t="s">
        <v>191</v>
      </c>
      <c r="R147">
        <v>32858359</v>
      </c>
      <c r="S147" t="s">
        <v>191</v>
      </c>
      <c r="T147" t="s">
        <v>150</v>
      </c>
      <c r="U147" t="s">
        <v>336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121923</v>
      </c>
      <c r="AB147">
        <v>0</v>
      </c>
      <c r="AC147" s="9">
        <v>0</v>
      </c>
      <c r="AD147">
        <v>121923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 t="s">
        <v>152</v>
      </c>
      <c r="AR147" t="s">
        <v>153</v>
      </c>
      <c r="AS147" t="s">
        <v>154</v>
      </c>
      <c r="AT147" t="s">
        <v>192</v>
      </c>
      <c r="AX147">
        <v>17359</v>
      </c>
      <c r="AZ147" t="s">
        <v>159</v>
      </c>
      <c r="BA147" t="s">
        <v>160</v>
      </c>
      <c r="BB147" t="s">
        <v>200</v>
      </c>
      <c r="BC147" t="s">
        <v>201</v>
      </c>
      <c r="BI147">
        <v>341359</v>
      </c>
      <c r="BJ147" t="s">
        <v>201</v>
      </c>
      <c r="BK147" t="s">
        <v>163</v>
      </c>
      <c r="BL147" t="s">
        <v>193</v>
      </c>
      <c r="BM147" t="s">
        <v>194</v>
      </c>
      <c r="BN147" t="s">
        <v>195</v>
      </c>
      <c r="BO147">
        <v>30015359</v>
      </c>
      <c r="BP147" t="s">
        <v>195</v>
      </c>
      <c r="BQ147" t="s">
        <v>168</v>
      </c>
      <c r="BR147" t="s">
        <v>168</v>
      </c>
      <c r="BX147">
        <v>235359</v>
      </c>
      <c r="BY147" t="s">
        <v>168</v>
      </c>
      <c r="BZ147" t="s">
        <v>169</v>
      </c>
      <c r="CA147" t="s">
        <v>169</v>
      </c>
      <c r="CF147">
        <v>4359</v>
      </c>
      <c r="CG147" t="s">
        <v>169</v>
      </c>
      <c r="CH147" t="s">
        <v>170</v>
      </c>
      <c r="CI147" t="s">
        <v>170</v>
      </c>
      <c r="CJ147" t="s">
        <v>298</v>
      </c>
      <c r="CK147" t="s">
        <v>316</v>
      </c>
      <c r="CL147" t="s">
        <v>317</v>
      </c>
      <c r="CM147" t="s">
        <v>318</v>
      </c>
      <c r="CN147" t="s">
        <v>319</v>
      </c>
      <c r="CO147" t="s">
        <v>323</v>
      </c>
      <c r="CP147">
        <v>4143359</v>
      </c>
      <c r="CQ147" t="s">
        <v>323</v>
      </c>
      <c r="CR147" t="s">
        <v>174</v>
      </c>
      <c r="CS147" t="s">
        <v>175</v>
      </c>
      <c r="CT147" t="s">
        <v>176</v>
      </c>
      <c r="CU147" t="s">
        <v>176</v>
      </c>
      <c r="CV147" t="s">
        <v>177</v>
      </c>
      <c r="CX147">
        <v>95359</v>
      </c>
      <c r="CY147" t="s">
        <v>177</v>
      </c>
      <c r="CZ147" t="s">
        <v>178</v>
      </c>
      <c r="DA147" t="s">
        <v>197</v>
      </c>
      <c r="DB147" t="s">
        <v>198</v>
      </c>
      <c r="DC147">
        <v>73000000</v>
      </c>
      <c r="DD147">
        <v>74000000</v>
      </c>
      <c r="DE147" t="s">
        <v>181</v>
      </c>
      <c r="DF147" t="s">
        <v>182</v>
      </c>
      <c r="DG147" t="s">
        <v>183</v>
      </c>
      <c r="DH147" t="s">
        <v>184</v>
      </c>
      <c r="DI147" t="s">
        <v>185</v>
      </c>
      <c r="DJ147" t="s">
        <v>186</v>
      </c>
      <c r="DK147" t="s">
        <v>298</v>
      </c>
      <c r="DL147" t="s">
        <v>298</v>
      </c>
      <c r="DM147" t="s">
        <v>187</v>
      </c>
      <c r="DN147" t="s">
        <v>304</v>
      </c>
      <c r="DO147" t="s">
        <v>321</v>
      </c>
      <c r="DP147" t="s">
        <v>322</v>
      </c>
      <c r="DQ147" t="s">
        <v>322</v>
      </c>
      <c r="DR147" t="s">
        <v>322</v>
      </c>
      <c r="DS147">
        <v>63</v>
      </c>
      <c r="DT147">
        <v>359</v>
      </c>
      <c r="DU147">
        <v>1111</v>
      </c>
      <c r="DV147">
        <v>2826</v>
      </c>
      <c r="DW147">
        <v>3</v>
      </c>
      <c r="DX147">
        <v>235</v>
      </c>
      <c r="DY147">
        <v>0</v>
      </c>
      <c r="DZ147">
        <v>1</v>
      </c>
      <c r="EA147">
        <v>72</v>
      </c>
      <c r="EB147">
        <v>75</v>
      </c>
      <c r="EC147">
        <v>76</v>
      </c>
      <c r="ED147">
        <v>95</v>
      </c>
      <c r="EE147">
        <v>4</v>
      </c>
      <c r="EF147">
        <v>0</v>
      </c>
      <c r="EG147">
        <v>0</v>
      </c>
      <c r="EH147">
        <v>0</v>
      </c>
      <c r="EI147" t="s">
        <v>189</v>
      </c>
      <c r="EJ147">
        <v>4284359</v>
      </c>
      <c r="EK147">
        <v>4298359</v>
      </c>
      <c r="EL147" t="s">
        <v>316</v>
      </c>
      <c r="EM147" t="str">
        <f>VLOOKUP(EL147,'Econ_Level_ Clean'!$A$1:$B$41,2,FALSE)</f>
        <v>OTHER PAYMENT</v>
      </c>
    </row>
    <row r="148" spans="1:143" x14ac:dyDescent="0.25">
      <c r="A148" t="s">
        <v>142</v>
      </c>
      <c r="B148" t="s">
        <v>143</v>
      </c>
      <c r="C148" t="s">
        <v>144</v>
      </c>
      <c r="D148" t="s">
        <v>145</v>
      </c>
      <c r="E148" t="s">
        <v>146</v>
      </c>
      <c r="F148" t="s">
        <v>147</v>
      </c>
      <c r="G148" t="s">
        <v>191</v>
      </c>
      <c r="H148" t="s">
        <v>191</v>
      </c>
      <c r="R148">
        <v>32858359</v>
      </c>
      <c r="S148" t="s">
        <v>191</v>
      </c>
      <c r="T148" t="s">
        <v>150</v>
      </c>
      <c r="U148" t="s">
        <v>336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755</v>
      </c>
      <c r="AB148">
        <v>0</v>
      </c>
      <c r="AC148" s="9">
        <v>0</v>
      </c>
      <c r="AD148">
        <v>755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 t="s">
        <v>152</v>
      </c>
      <c r="AR148" t="s">
        <v>153</v>
      </c>
      <c r="AS148" t="s">
        <v>154</v>
      </c>
      <c r="AT148" t="s">
        <v>192</v>
      </c>
      <c r="AX148">
        <v>17359</v>
      </c>
      <c r="AZ148" t="s">
        <v>159</v>
      </c>
      <c r="BA148" t="s">
        <v>160</v>
      </c>
      <c r="BB148" t="s">
        <v>200</v>
      </c>
      <c r="BC148" t="s">
        <v>201</v>
      </c>
      <c r="BI148">
        <v>341359</v>
      </c>
      <c r="BJ148" t="s">
        <v>201</v>
      </c>
      <c r="BK148" t="s">
        <v>163</v>
      </c>
      <c r="BL148" t="s">
        <v>193</v>
      </c>
      <c r="BM148" t="s">
        <v>194</v>
      </c>
      <c r="BN148" t="s">
        <v>195</v>
      </c>
      <c r="BO148">
        <v>30015359</v>
      </c>
      <c r="BP148" t="s">
        <v>195</v>
      </c>
      <c r="BQ148" t="s">
        <v>168</v>
      </c>
      <c r="BR148" t="s">
        <v>168</v>
      </c>
      <c r="BX148">
        <v>235359</v>
      </c>
      <c r="BY148" t="s">
        <v>168</v>
      </c>
      <c r="BZ148" t="s">
        <v>169</v>
      </c>
      <c r="CA148" t="s">
        <v>169</v>
      </c>
      <c r="CF148">
        <v>4359</v>
      </c>
      <c r="CG148" t="s">
        <v>169</v>
      </c>
      <c r="CH148" t="s">
        <v>170</v>
      </c>
      <c r="CI148" t="s">
        <v>170</v>
      </c>
      <c r="CJ148" t="s">
        <v>298</v>
      </c>
      <c r="CK148" t="s">
        <v>316</v>
      </c>
      <c r="CL148" t="s">
        <v>317</v>
      </c>
      <c r="CM148" t="s">
        <v>318</v>
      </c>
      <c r="CN148" t="s">
        <v>319</v>
      </c>
      <c r="CO148" t="s">
        <v>324</v>
      </c>
      <c r="CP148">
        <v>4141359</v>
      </c>
      <c r="CQ148" t="s">
        <v>324</v>
      </c>
      <c r="CR148" t="s">
        <v>174</v>
      </c>
      <c r="CS148" t="s">
        <v>175</v>
      </c>
      <c r="CT148" t="s">
        <v>176</v>
      </c>
      <c r="CU148" t="s">
        <v>176</v>
      </c>
      <c r="CV148" t="s">
        <v>177</v>
      </c>
      <c r="CX148">
        <v>95359</v>
      </c>
      <c r="CY148" t="s">
        <v>177</v>
      </c>
      <c r="CZ148" t="s">
        <v>178</v>
      </c>
      <c r="DA148" t="s">
        <v>197</v>
      </c>
      <c r="DB148" t="s">
        <v>198</v>
      </c>
      <c r="DC148">
        <v>73000000</v>
      </c>
      <c r="DD148">
        <v>74000000</v>
      </c>
      <c r="DE148" t="s">
        <v>181</v>
      </c>
      <c r="DF148" t="s">
        <v>182</v>
      </c>
      <c r="DG148" t="s">
        <v>183</v>
      </c>
      <c r="DH148" t="s">
        <v>184</v>
      </c>
      <c r="DI148" t="s">
        <v>185</v>
      </c>
      <c r="DJ148" t="s">
        <v>186</v>
      </c>
      <c r="DK148" t="s">
        <v>298</v>
      </c>
      <c r="DL148" t="s">
        <v>298</v>
      </c>
      <c r="DM148" t="s">
        <v>187</v>
      </c>
      <c r="DN148" t="s">
        <v>304</v>
      </c>
      <c r="DO148" t="s">
        <v>321</v>
      </c>
      <c r="DP148" t="s">
        <v>322</v>
      </c>
      <c r="DQ148" t="s">
        <v>322</v>
      </c>
      <c r="DR148" t="s">
        <v>322</v>
      </c>
      <c r="DS148">
        <v>63</v>
      </c>
      <c r="DT148">
        <v>359</v>
      </c>
      <c r="DU148">
        <v>1111</v>
      </c>
      <c r="DV148">
        <v>2826</v>
      </c>
      <c r="DW148">
        <v>3</v>
      </c>
      <c r="DX148">
        <v>235</v>
      </c>
      <c r="DY148">
        <v>0</v>
      </c>
      <c r="DZ148">
        <v>1</v>
      </c>
      <c r="EA148">
        <v>72</v>
      </c>
      <c r="EB148">
        <v>75</v>
      </c>
      <c r="EC148">
        <v>76</v>
      </c>
      <c r="ED148">
        <v>95</v>
      </c>
      <c r="EE148">
        <v>4</v>
      </c>
      <c r="EF148">
        <v>0</v>
      </c>
      <c r="EG148">
        <v>0</v>
      </c>
      <c r="EH148">
        <v>0</v>
      </c>
      <c r="EI148" t="s">
        <v>189</v>
      </c>
      <c r="EJ148">
        <v>4284359</v>
      </c>
      <c r="EK148">
        <v>4298359</v>
      </c>
      <c r="EL148" t="s">
        <v>316</v>
      </c>
      <c r="EM148" t="str">
        <f>VLOOKUP(EL148,'Econ_Level_ Clean'!$A$1:$B$41,2,FALSE)</f>
        <v>OTHER PAYMENT</v>
      </c>
    </row>
    <row r="149" spans="1:143" x14ac:dyDescent="0.25">
      <c r="A149" t="s">
        <v>142</v>
      </c>
      <c r="B149" t="s">
        <v>143</v>
      </c>
      <c r="C149" t="s">
        <v>144</v>
      </c>
      <c r="D149" t="s">
        <v>145</v>
      </c>
      <c r="E149" t="s">
        <v>146</v>
      </c>
      <c r="F149" t="s">
        <v>147</v>
      </c>
      <c r="G149" t="s">
        <v>191</v>
      </c>
      <c r="H149" t="s">
        <v>191</v>
      </c>
      <c r="R149">
        <v>32858359</v>
      </c>
      <c r="S149" t="s">
        <v>191</v>
      </c>
      <c r="T149" t="s">
        <v>150</v>
      </c>
      <c r="U149" t="s">
        <v>336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183001</v>
      </c>
      <c r="AB149">
        <v>0</v>
      </c>
      <c r="AC149" s="9">
        <v>0</v>
      </c>
      <c r="AD149">
        <v>183001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 t="s">
        <v>152</v>
      </c>
      <c r="AR149" t="s">
        <v>153</v>
      </c>
      <c r="AS149" t="s">
        <v>154</v>
      </c>
      <c r="AT149" t="s">
        <v>192</v>
      </c>
      <c r="AX149">
        <v>17359</v>
      </c>
      <c r="AZ149" t="s">
        <v>159</v>
      </c>
      <c r="BA149" t="s">
        <v>160</v>
      </c>
      <c r="BB149" t="s">
        <v>200</v>
      </c>
      <c r="BC149" t="s">
        <v>201</v>
      </c>
      <c r="BI149">
        <v>341359</v>
      </c>
      <c r="BJ149" t="s">
        <v>201</v>
      </c>
      <c r="BK149" t="s">
        <v>163</v>
      </c>
      <c r="BL149" t="s">
        <v>193</v>
      </c>
      <c r="BM149" t="s">
        <v>194</v>
      </c>
      <c r="BN149" t="s">
        <v>195</v>
      </c>
      <c r="BO149">
        <v>30015359</v>
      </c>
      <c r="BP149" t="s">
        <v>195</v>
      </c>
      <c r="BQ149" t="s">
        <v>168</v>
      </c>
      <c r="BR149" t="s">
        <v>168</v>
      </c>
      <c r="BX149">
        <v>235359</v>
      </c>
      <c r="BY149" t="s">
        <v>168</v>
      </c>
      <c r="BZ149" t="s">
        <v>169</v>
      </c>
      <c r="CA149" t="s">
        <v>169</v>
      </c>
      <c r="CF149">
        <v>4359</v>
      </c>
      <c r="CG149" t="s">
        <v>169</v>
      </c>
      <c r="CH149" t="s">
        <v>170</v>
      </c>
      <c r="CI149" t="s">
        <v>170</v>
      </c>
      <c r="CJ149" t="s">
        <v>298</v>
      </c>
      <c r="CK149" t="s">
        <v>316</v>
      </c>
      <c r="CL149" t="s">
        <v>317</v>
      </c>
      <c r="CM149" t="s">
        <v>318</v>
      </c>
      <c r="CN149" t="s">
        <v>319</v>
      </c>
      <c r="CO149" t="s">
        <v>320</v>
      </c>
      <c r="CP149">
        <v>4145359</v>
      </c>
      <c r="CQ149" t="s">
        <v>320</v>
      </c>
      <c r="CR149" t="s">
        <v>174</v>
      </c>
      <c r="CS149" t="s">
        <v>175</v>
      </c>
      <c r="CT149" t="s">
        <v>176</v>
      </c>
      <c r="CU149" t="s">
        <v>176</v>
      </c>
      <c r="CV149" t="s">
        <v>177</v>
      </c>
      <c r="CX149">
        <v>95359</v>
      </c>
      <c r="CY149" t="s">
        <v>177</v>
      </c>
      <c r="CZ149" t="s">
        <v>178</v>
      </c>
      <c r="DA149" t="s">
        <v>197</v>
      </c>
      <c r="DB149" t="s">
        <v>198</v>
      </c>
      <c r="DC149">
        <v>73000000</v>
      </c>
      <c r="DD149">
        <v>74000000</v>
      </c>
      <c r="DE149" t="s">
        <v>181</v>
      </c>
      <c r="DF149" t="s">
        <v>182</v>
      </c>
      <c r="DG149" t="s">
        <v>183</v>
      </c>
      <c r="DH149" t="s">
        <v>184</v>
      </c>
      <c r="DI149" t="s">
        <v>185</v>
      </c>
      <c r="DJ149" t="s">
        <v>186</v>
      </c>
      <c r="DK149" t="s">
        <v>298</v>
      </c>
      <c r="DL149" t="s">
        <v>298</v>
      </c>
      <c r="DM149" t="s">
        <v>187</v>
      </c>
      <c r="DN149" t="s">
        <v>304</v>
      </c>
      <c r="DO149" t="s">
        <v>321</v>
      </c>
      <c r="DP149" t="s">
        <v>322</v>
      </c>
      <c r="DQ149" t="s">
        <v>322</v>
      </c>
      <c r="DR149" t="s">
        <v>322</v>
      </c>
      <c r="DS149">
        <v>63</v>
      </c>
      <c r="DT149">
        <v>359</v>
      </c>
      <c r="DU149">
        <v>1111</v>
      </c>
      <c r="DV149">
        <v>2826</v>
      </c>
      <c r="DW149">
        <v>3</v>
      </c>
      <c r="DX149">
        <v>235</v>
      </c>
      <c r="DY149">
        <v>0</v>
      </c>
      <c r="DZ149">
        <v>1</v>
      </c>
      <c r="EA149">
        <v>72</v>
      </c>
      <c r="EB149">
        <v>75</v>
      </c>
      <c r="EC149">
        <v>76</v>
      </c>
      <c r="ED149">
        <v>95</v>
      </c>
      <c r="EE149">
        <v>4</v>
      </c>
      <c r="EF149">
        <v>0</v>
      </c>
      <c r="EG149">
        <v>0</v>
      </c>
      <c r="EH149">
        <v>0</v>
      </c>
      <c r="EI149" t="s">
        <v>189</v>
      </c>
      <c r="EJ149">
        <v>4284359</v>
      </c>
      <c r="EK149">
        <v>4298359</v>
      </c>
      <c r="EL149" t="s">
        <v>316</v>
      </c>
      <c r="EM149" t="str">
        <f>VLOOKUP(EL149,'Econ_Level_ Clean'!$A$1:$B$41,2,FALSE)</f>
        <v>OTHER PAYMENT</v>
      </c>
    </row>
    <row r="150" spans="1:143" x14ac:dyDescent="0.25">
      <c r="A150" t="s">
        <v>142</v>
      </c>
      <c r="B150" t="s">
        <v>143</v>
      </c>
      <c r="C150" t="s">
        <v>144</v>
      </c>
      <c r="D150" t="s">
        <v>145</v>
      </c>
      <c r="E150" t="s">
        <v>146</v>
      </c>
      <c r="F150" t="s">
        <v>147</v>
      </c>
      <c r="G150" t="s">
        <v>191</v>
      </c>
      <c r="H150" t="s">
        <v>191</v>
      </c>
      <c r="R150">
        <v>32858359</v>
      </c>
      <c r="S150" t="s">
        <v>191</v>
      </c>
      <c r="T150" t="s">
        <v>150</v>
      </c>
      <c r="U150" t="s">
        <v>336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7000</v>
      </c>
      <c r="AB150">
        <v>17508.18</v>
      </c>
      <c r="AC150" s="9">
        <v>0</v>
      </c>
      <c r="AD150">
        <v>-10508.18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 t="s">
        <v>152</v>
      </c>
      <c r="AR150" t="s">
        <v>153</v>
      </c>
      <c r="AS150" t="s">
        <v>154</v>
      </c>
      <c r="AT150" t="s">
        <v>192</v>
      </c>
      <c r="AX150">
        <v>17359</v>
      </c>
      <c r="AZ150" t="s">
        <v>159</v>
      </c>
      <c r="BA150" t="s">
        <v>160</v>
      </c>
      <c r="BB150" t="s">
        <v>200</v>
      </c>
      <c r="BC150" t="s">
        <v>201</v>
      </c>
      <c r="BI150">
        <v>341359</v>
      </c>
      <c r="BJ150" t="s">
        <v>201</v>
      </c>
      <c r="BK150" t="s">
        <v>163</v>
      </c>
      <c r="BL150" t="s">
        <v>193</v>
      </c>
      <c r="BM150" t="s">
        <v>194</v>
      </c>
      <c r="BN150" t="s">
        <v>195</v>
      </c>
      <c r="BO150">
        <v>30015359</v>
      </c>
      <c r="BP150" t="s">
        <v>195</v>
      </c>
      <c r="BQ150" t="s">
        <v>168</v>
      </c>
      <c r="BR150" t="s">
        <v>168</v>
      </c>
      <c r="BX150">
        <v>235359</v>
      </c>
      <c r="BY150" t="s">
        <v>168</v>
      </c>
      <c r="BZ150" t="s">
        <v>169</v>
      </c>
      <c r="CA150" t="s">
        <v>169</v>
      </c>
      <c r="CF150">
        <v>4359</v>
      </c>
      <c r="CG150" t="s">
        <v>169</v>
      </c>
      <c r="CH150" t="s">
        <v>170</v>
      </c>
      <c r="CI150" t="s">
        <v>170</v>
      </c>
      <c r="CJ150" t="s">
        <v>171</v>
      </c>
      <c r="CK150" t="s">
        <v>325</v>
      </c>
      <c r="CL150" t="s">
        <v>326</v>
      </c>
      <c r="CM150" t="s">
        <v>327</v>
      </c>
      <c r="CP150">
        <v>2181359</v>
      </c>
      <c r="CQ150" t="s">
        <v>327</v>
      </c>
      <c r="CR150" t="s">
        <v>174</v>
      </c>
      <c r="CS150" t="s">
        <v>175</v>
      </c>
      <c r="CT150" t="s">
        <v>176</v>
      </c>
      <c r="CU150" t="s">
        <v>176</v>
      </c>
      <c r="CV150" t="s">
        <v>177</v>
      </c>
      <c r="CX150">
        <v>95359</v>
      </c>
      <c r="CY150" t="s">
        <v>177</v>
      </c>
      <c r="CZ150" t="s">
        <v>178</v>
      </c>
      <c r="DA150" t="s">
        <v>197</v>
      </c>
      <c r="DB150" t="s">
        <v>198</v>
      </c>
      <c r="DC150">
        <v>73000000</v>
      </c>
      <c r="DD150">
        <v>74000000</v>
      </c>
      <c r="DE150" t="s">
        <v>181</v>
      </c>
      <c r="DF150" t="s">
        <v>182</v>
      </c>
      <c r="DG150" t="s">
        <v>183</v>
      </c>
      <c r="DH150" t="s">
        <v>184</v>
      </c>
      <c r="DI150" t="s">
        <v>185</v>
      </c>
      <c r="DJ150" t="s">
        <v>186</v>
      </c>
      <c r="DK150" t="s">
        <v>171</v>
      </c>
      <c r="DL150" t="s">
        <v>171</v>
      </c>
      <c r="DM150" t="s">
        <v>187</v>
      </c>
      <c r="DN150" t="s">
        <v>188</v>
      </c>
      <c r="DO150" t="s">
        <v>188</v>
      </c>
      <c r="DP150" t="s">
        <v>188</v>
      </c>
      <c r="DQ150" t="s">
        <v>188</v>
      </c>
      <c r="DR150" t="s">
        <v>188</v>
      </c>
      <c r="DS150">
        <v>64</v>
      </c>
      <c r="DT150">
        <v>336</v>
      </c>
      <c r="DU150">
        <v>857</v>
      </c>
      <c r="DV150">
        <v>2181</v>
      </c>
      <c r="DW150">
        <v>3</v>
      </c>
      <c r="DX150">
        <v>235</v>
      </c>
      <c r="DY150">
        <v>0</v>
      </c>
      <c r="DZ150">
        <v>1</v>
      </c>
      <c r="EA150">
        <v>72</v>
      </c>
      <c r="EB150">
        <v>75</v>
      </c>
      <c r="EC150">
        <v>76</v>
      </c>
      <c r="ED150">
        <v>95</v>
      </c>
      <c r="EE150">
        <v>4</v>
      </c>
      <c r="EF150">
        <v>0</v>
      </c>
      <c r="EG150">
        <v>0</v>
      </c>
      <c r="EH150">
        <v>0</v>
      </c>
      <c r="EI150" t="s">
        <v>189</v>
      </c>
      <c r="EJ150">
        <v>4284359</v>
      </c>
      <c r="EK150">
        <v>4298359</v>
      </c>
      <c r="EL150" t="s">
        <v>328</v>
      </c>
      <c r="EM150" t="str">
        <f>VLOOKUP(EL150,'Econ_Level_ Clean'!$A$1:$B$41,2,FALSE)</f>
        <v>OTHER PAYMENT</v>
      </c>
    </row>
    <row r="151" spans="1:143" x14ac:dyDescent="0.25">
      <c r="A151" t="s">
        <v>142</v>
      </c>
      <c r="B151" t="s">
        <v>143</v>
      </c>
      <c r="C151" t="s">
        <v>144</v>
      </c>
      <c r="D151" t="s">
        <v>145</v>
      </c>
      <c r="E151" t="s">
        <v>146</v>
      </c>
      <c r="F151" t="s">
        <v>147</v>
      </c>
      <c r="G151" t="s">
        <v>191</v>
      </c>
      <c r="H151" t="s">
        <v>191</v>
      </c>
      <c r="R151">
        <v>32858359</v>
      </c>
      <c r="S151" t="s">
        <v>191</v>
      </c>
      <c r="T151" t="s">
        <v>150</v>
      </c>
      <c r="U151" t="s">
        <v>336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 s="9">
        <v>13945.76</v>
      </c>
      <c r="AD151">
        <v>-13945.76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13945.76</v>
      </c>
      <c r="AQ151" t="s">
        <v>152</v>
      </c>
      <c r="AR151" t="s">
        <v>153</v>
      </c>
      <c r="AS151" t="s">
        <v>154</v>
      </c>
      <c r="AT151" t="s">
        <v>192</v>
      </c>
      <c r="AX151">
        <v>17359</v>
      </c>
      <c r="AZ151" t="s">
        <v>159</v>
      </c>
      <c r="BA151" t="s">
        <v>160</v>
      </c>
      <c r="BB151" t="s">
        <v>161</v>
      </c>
      <c r="BC151" t="s">
        <v>162</v>
      </c>
      <c r="BD151" t="s">
        <v>163</v>
      </c>
      <c r="BE151" t="s">
        <v>164</v>
      </c>
      <c r="BF151" t="s">
        <v>164</v>
      </c>
      <c r="BI151">
        <v>583359</v>
      </c>
      <c r="BJ151" t="s">
        <v>164</v>
      </c>
      <c r="BK151" t="s">
        <v>163</v>
      </c>
      <c r="BL151" t="s">
        <v>193</v>
      </c>
      <c r="BM151" t="s">
        <v>194</v>
      </c>
      <c r="BN151" t="s">
        <v>195</v>
      </c>
      <c r="BO151">
        <v>30015359</v>
      </c>
      <c r="BP151" t="s">
        <v>195</v>
      </c>
      <c r="BQ151" t="s">
        <v>168</v>
      </c>
      <c r="BR151" t="s">
        <v>168</v>
      </c>
      <c r="BX151">
        <v>235359</v>
      </c>
      <c r="BY151" t="s">
        <v>168</v>
      </c>
      <c r="BZ151" t="s">
        <v>169</v>
      </c>
      <c r="CA151" t="s">
        <v>169</v>
      </c>
      <c r="CF151">
        <v>4359</v>
      </c>
      <c r="CG151" t="s">
        <v>169</v>
      </c>
      <c r="CH151" t="s">
        <v>170</v>
      </c>
      <c r="CI151" t="s">
        <v>170</v>
      </c>
      <c r="CJ151" t="s">
        <v>171</v>
      </c>
      <c r="CK151" t="s">
        <v>329</v>
      </c>
      <c r="CL151" t="s">
        <v>330</v>
      </c>
      <c r="CM151" t="s">
        <v>331</v>
      </c>
      <c r="CN151" t="s">
        <v>332</v>
      </c>
      <c r="CO151" t="s">
        <v>332</v>
      </c>
      <c r="CP151">
        <v>3989359</v>
      </c>
      <c r="CQ151" t="s">
        <v>332</v>
      </c>
      <c r="CR151" t="s">
        <v>174</v>
      </c>
      <c r="CS151" t="s">
        <v>175</v>
      </c>
      <c r="CT151" t="s">
        <v>176</v>
      </c>
      <c r="CU151" t="s">
        <v>176</v>
      </c>
      <c r="CV151" t="s">
        <v>177</v>
      </c>
      <c r="CX151">
        <v>95359</v>
      </c>
      <c r="CY151" t="s">
        <v>177</v>
      </c>
      <c r="CZ151" t="s">
        <v>178</v>
      </c>
      <c r="DA151" t="s">
        <v>197</v>
      </c>
      <c r="DB151" t="s">
        <v>198</v>
      </c>
      <c r="DC151">
        <v>73000000</v>
      </c>
      <c r="DD151">
        <v>74000000</v>
      </c>
      <c r="DE151" t="s">
        <v>181</v>
      </c>
      <c r="DF151" t="s">
        <v>182</v>
      </c>
      <c r="DG151" t="s">
        <v>183</v>
      </c>
      <c r="DH151" t="s">
        <v>184</v>
      </c>
      <c r="DI151" t="s">
        <v>185</v>
      </c>
      <c r="DJ151" t="s">
        <v>186</v>
      </c>
      <c r="DK151" t="s">
        <v>171</v>
      </c>
      <c r="DL151" t="s">
        <v>171</v>
      </c>
      <c r="DM151" t="s">
        <v>187</v>
      </c>
      <c r="DN151" t="s">
        <v>188</v>
      </c>
      <c r="DO151" t="s">
        <v>188</v>
      </c>
      <c r="DP151" t="s">
        <v>188</v>
      </c>
      <c r="DQ151" t="s">
        <v>188</v>
      </c>
      <c r="DR151" t="s">
        <v>188</v>
      </c>
      <c r="DS151">
        <v>64</v>
      </c>
      <c r="DT151">
        <v>337</v>
      </c>
      <c r="DU151">
        <v>849</v>
      </c>
      <c r="DV151">
        <v>2174</v>
      </c>
      <c r="DW151">
        <v>3</v>
      </c>
      <c r="DX151">
        <v>235</v>
      </c>
      <c r="DY151">
        <v>0</v>
      </c>
      <c r="DZ151">
        <v>1</v>
      </c>
      <c r="EA151">
        <v>72</v>
      </c>
      <c r="EB151">
        <v>75</v>
      </c>
      <c r="EC151">
        <v>76</v>
      </c>
      <c r="ED151">
        <v>95</v>
      </c>
      <c r="EE151">
        <v>4</v>
      </c>
      <c r="EF151">
        <v>0</v>
      </c>
      <c r="EG151">
        <v>0</v>
      </c>
      <c r="EH151">
        <v>0</v>
      </c>
      <c r="EI151" t="s">
        <v>189</v>
      </c>
      <c r="EJ151">
        <v>4284359</v>
      </c>
      <c r="EK151">
        <v>4298359</v>
      </c>
      <c r="EL151" t="s">
        <v>329</v>
      </c>
      <c r="EM151" t="str">
        <f>VLOOKUP(EL151,'Econ_Level_ Clean'!$A$1:$B$41,2,FALSE)</f>
        <v>TRAVEL AND SUBSISTENCE</v>
      </c>
    </row>
    <row r="152" spans="1:143" x14ac:dyDescent="0.25">
      <c r="A152" t="s">
        <v>142</v>
      </c>
      <c r="B152" t="s">
        <v>143</v>
      </c>
      <c r="C152" t="s">
        <v>144</v>
      </c>
      <c r="D152" t="s">
        <v>145</v>
      </c>
      <c r="E152" t="s">
        <v>146</v>
      </c>
      <c r="F152" t="s">
        <v>147</v>
      </c>
      <c r="G152" t="s">
        <v>191</v>
      </c>
      <c r="H152" t="s">
        <v>191</v>
      </c>
      <c r="R152">
        <v>32858359</v>
      </c>
      <c r="S152" t="s">
        <v>191</v>
      </c>
      <c r="T152" t="s">
        <v>150</v>
      </c>
      <c r="U152" t="s">
        <v>336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2052</v>
      </c>
      <c r="AC152" s="9">
        <v>0</v>
      </c>
      <c r="AD152">
        <v>-2052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 t="s">
        <v>152</v>
      </c>
      <c r="AR152" t="s">
        <v>153</v>
      </c>
      <c r="AS152" t="s">
        <v>154</v>
      </c>
      <c r="AT152" t="s">
        <v>192</v>
      </c>
      <c r="AX152">
        <v>17359</v>
      </c>
      <c r="AZ152" t="s">
        <v>159</v>
      </c>
      <c r="BA152" t="s">
        <v>160</v>
      </c>
      <c r="BB152" t="s">
        <v>161</v>
      </c>
      <c r="BC152" t="s">
        <v>162</v>
      </c>
      <c r="BD152" t="s">
        <v>163</v>
      </c>
      <c r="BE152" t="s">
        <v>164</v>
      </c>
      <c r="BF152" t="s">
        <v>164</v>
      </c>
      <c r="BI152">
        <v>583359</v>
      </c>
      <c r="BJ152" t="s">
        <v>164</v>
      </c>
      <c r="BK152" t="s">
        <v>163</v>
      </c>
      <c r="BL152" t="s">
        <v>193</v>
      </c>
      <c r="BM152" t="s">
        <v>194</v>
      </c>
      <c r="BN152" t="s">
        <v>195</v>
      </c>
      <c r="BO152">
        <v>30015359</v>
      </c>
      <c r="BP152" t="s">
        <v>195</v>
      </c>
      <c r="BQ152" t="s">
        <v>168</v>
      </c>
      <c r="BR152" t="s">
        <v>168</v>
      </c>
      <c r="BX152">
        <v>235359</v>
      </c>
      <c r="BY152" t="s">
        <v>168</v>
      </c>
      <c r="BZ152" t="s">
        <v>169</v>
      </c>
      <c r="CA152" t="s">
        <v>169</v>
      </c>
      <c r="CF152">
        <v>4359</v>
      </c>
      <c r="CG152" t="s">
        <v>169</v>
      </c>
      <c r="CH152" t="s">
        <v>170</v>
      </c>
      <c r="CI152" t="s">
        <v>170</v>
      </c>
      <c r="CJ152" t="s">
        <v>171</v>
      </c>
      <c r="CK152" t="s">
        <v>329</v>
      </c>
      <c r="CL152" t="s">
        <v>334</v>
      </c>
      <c r="CM152" t="s">
        <v>335</v>
      </c>
      <c r="CN152" t="s">
        <v>335</v>
      </c>
      <c r="CP152">
        <v>3357359</v>
      </c>
      <c r="CQ152" t="s">
        <v>335</v>
      </c>
      <c r="CR152" t="s">
        <v>174</v>
      </c>
      <c r="CS152" t="s">
        <v>175</v>
      </c>
      <c r="CT152" t="s">
        <v>176</v>
      </c>
      <c r="CU152" t="s">
        <v>176</v>
      </c>
      <c r="CV152" t="s">
        <v>177</v>
      </c>
      <c r="CX152">
        <v>95359</v>
      </c>
      <c r="CY152" t="s">
        <v>177</v>
      </c>
      <c r="CZ152" t="s">
        <v>178</v>
      </c>
      <c r="DA152" t="s">
        <v>197</v>
      </c>
      <c r="DB152" t="s">
        <v>198</v>
      </c>
      <c r="DC152">
        <v>73000000</v>
      </c>
      <c r="DD152">
        <v>74000000</v>
      </c>
      <c r="DE152" t="s">
        <v>181</v>
      </c>
      <c r="DF152" t="s">
        <v>182</v>
      </c>
      <c r="DG152" t="s">
        <v>183</v>
      </c>
      <c r="DH152" t="s">
        <v>184</v>
      </c>
      <c r="DI152" t="s">
        <v>185</v>
      </c>
      <c r="DJ152" t="s">
        <v>186</v>
      </c>
      <c r="DK152" t="s">
        <v>171</v>
      </c>
      <c r="DL152" t="s">
        <v>171</v>
      </c>
      <c r="DM152" t="s">
        <v>187</v>
      </c>
      <c r="DN152" t="s">
        <v>188</v>
      </c>
      <c r="DO152" t="s">
        <v>188</v>
      </c>
      <c r="DP152" t="s">
        <v>188</v>
      </c>
      <c r="DQ152" t="s">
        <v>188</v>
      </c>
      <c r="DR152" t="s">
        <v>188</v>
      </c>
      <c r="DS152">
        <v>64</v>
      </c>
      <c r="DT152">
        <v>337</v>
      </c>
      <c r="DU152">
        <v>851</v>
      </c>
      <c r="DV152">
        <v>2162</v>
      </c>
      <c r="DW152">
        <v>3</v>
      </c>
      <c r="DX152">
        <v>235</v>
      </c>
      <c r="DY152">
        <v>0</v>
      </c>
      <c r="DZ152">
        <v>1</v>
      </c>
      <c r="EA152">
        <v>72</v>
      </c>
      <c r="EB152">
        <v>75</v>
      </c>
      <c r="EC152">
        <v>76</v>
      </c>
      <c r="ED152">
        <v>95</v>
      </c>
      <c r="EE152">
        <v>4</v>
      </c>
      <c r="EF152">
        <v>0</v>
      </c>
      <c r="EG152">
        <v>0</v>
      </c>
      <c r="EH152">
        <v>0</v>
      </c>
      <c r="EI152" t="s">
        <v>189</v>
      </c>
      <c r="EJ152">
        <v>4284359</v>
      </c>
      <c r="EK152">
        <v>4298359</v>
      </c>
      <c r="EL152" t="s">
        <v>329</v>
      </c>
      <c r="EM152" t="str">
        <f>VLOOKUP(EL152,'Econ_Level_ Clean'!$A$1:$B$41,2,FALSE)</f>
        <v>TRAVEL AND SUBSISTENCE</v>
      </c>
    </row>
    <row r="153" spans="1:143" x14ac:dyDescent="0.25">
      <c r="A153" t="s">
        <v>142</v>
      </c>
      <c r="B153" t="s">
        <v>143</v>
      </c>
      <c r="C153" t="s">
        <v>144</v>
      </c>
      <c r="D153" t="s">
        <v>342</v>
      </c>
      <c r="E153" t="s">
        <v>146</v>
      </c>
      <c r="F153" t="s">
        <v>147</v>
      </c>
      <c r="G153" t="s">
        <v>191</v>
      </c>
      <c r="H153" t="s">
        <v>191</v>
      </c>
      <c r="R153">
        <v>30476033</v>
      </c>
      <c r="S153" t="s">
        <v>191</v>
      </c>
      <c r="T153" t="s">
        <v>343</v>
      </c>
      <c r="U153" t="s">
        <v>344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16965</v>
      </c>
      <c r="AB153">
        <v>0</v>
      </c>
      <c r="AC153" s="9">
        <v>0</v>
      </c>
      <c r="AD153">
        <v>16965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 t="s">
        <v>152</v>
      </c>
      <c r="AR153" t="s">
        <v>153</v>
      </c>
      <c r="AS153" t="s">
        <v>154</v>
      </c>
      <c r="AT153" t="s">
        <v>155</v>
      </c>
      <c r="AU153" t="s">
        <v>156</v>
      </c>
      <c r="AV153" t="s">
        <v>157</v>
      </c>
      <c r="AW153" t="s">
        <v>157</v>
      </c>
      <c r="AX153">
        <v>30016033</v>
      </c>
      <c r="AZ153" t="s">
        <v>159</v>
      </c>
      <c r="BA153" t="s">
        <v>160</v>
      </c>
      <c r="BB153" t="s">
        <v>200</v>
      </c>
      <c r="BC153" t="s">
        <v>345</v>
      </c>
      <c r="BD153" t="s">
        <v>201</v>
      </c>
      <c r="BI153">
        <v>38033</v>
      </c>
      <c r="BJ153" t="s">
        <v>201</v>
      </c>
      <c r="BK153" t="s">
        <v>163</v>
      </c>
      <c r="BL153" t="s">
        <v>193</v>
      </c>
      <c r="BM153" t="s">
        <v>194</v>
      </c>
      <c r="BN153" t="s">
        <v>194</v>
      </c>
      <c r="BO153">
        <v>30014033</v>
      </c>
      <c r="BP153" t="s">
        <v>194</v>
      </c>
      <c r="BQ153" t="s">
        <v>168</v>
      </c>
      <c r="BR153" t="s">
        <v>168</v>
      </c>
      <c r="BX153">
        <v>22033</v>
      </c>
      <c r="BY153" t="s">
        <v>168</v>
      </c>
      <c r="BZ153" t="s">
        <v>169</v>
      </c>
      <c r="CA153" t="s">
        <v>169</v>
      </c>
      <c r="CF153">
        <v>18033</v>
      </c>
      <c r="CG153" t="s">
        <v>169</v>
      </c>
      <c r="CH153" t="s">
        <v>170</v>
      </c>
      <c r="CI153" t="s">
        <v>170</v>
      </c>
      <c r="CJ153" t="s">
        <v>171</v>
      </c>
      <c r="CK153" t="s">
        <v>202</v>
      </c>
      <c r="CL153" t="s">
        <v>346</v>
      </c>
      <c r="CP153">
        <v>1050033</v>
      </c>
      <c r="CQ153" t="s">
        <v>346</v>
      </c>
      <c r="CR153" t="s">
        <v>174</v>
      </c>
      <c r="CS153" t="s">
        <v>175</v>
      </c>
      <c r="CT153" t="s">
        <v>176</v>
      </c>
      <c r="CU153" t="s">
        <v>176</v>
      </c>
      <c r="CV153" t="s">
        <v>347</v>
      </c>
      <c r="CX153">
        <v>49033</v>
      </c>
      <c r="CY153" t="s">
        <v>347</v>
      </c>
      <c r="CZ153" t="s">
        <v>178</v>
      </c>
      <c r="DA153" t="s">
        <v>179</v>
      </c>
      <c r="DB153" t="s">
        <v>180</v>
      </c>
      <c r="DC153">
        <v>58000000</v>
      </c>
      <c r="DD153">
        <v>59000000</v>
      </c>
      <c r="DE153" t="s">
        <v>348</v>
      </c>
      <c r="DF153" t="s">
        <v>349</v>
      </c>
      <c r="DG153" t="s">
        <v>183</v>
      </c>
      <c r="DH153" t="s">
        <v>184</v>
      </c>
      <c r="DI153" t="s">
        <v>185</v>
      </c>
      <c r="DJ153" t="s">
        <v>170</v>
      </c>
      <c r="DK153" t="s">
        <v>171</v>
      </c>
      <c r="DL153" t="s">
        <v>171</v>
      </c>
      <c r="DM153" t="s">
        <v>350</v>
      </c>
      <c r="DN153" t="s">
        <v>350</v>
      </c>
      <c r="DO153" t="s">
        <v>350</v>
      </c>
      <c r="DP153" t="s">
        <v>350</v>
      </c>
      <c r="DQ153" t="s">
        <v>350</v>
      </c>
      <c r="DR153" t="s">
        <v>350</v>
      </c>
      <c r="DS153">
        <v>26</v>
      </c>
      <c r="DT153">
        <v>612</v>
      </c>
      <c r="DU153">
        <v>1050</v>
      </c>
      <c r="DV153">
        <v>0</v>
      </c>
      <c r="DW153">
        <v>2</v>
      </c>
      <c r="DX153">
        <v>22</v>
      </c>
      <c r="DY153">
        <v>0</v>
      </c>
      <c r="DZ153">
        <v>1</v>
      </c>
      <c r="EA153">
        <v>8</v>
      </c>
      <c r="EB153">
        <v>9</v>
      </c>
      <c r="EC153">
        <v>26</v>
      </c>
      <c r="ED153">
        <v>49</v>
      </c>
      <c r="EE153">
        <v>18</v>
      </c>
      <c r="EF153">
        <v>0</v>
      </c>
      <c r="EG153">
        <v>0</v>
      </c>
      <c r="EH153">
        <v>0</v>
      </c>
      <c r="EI153" t="s">
        <v>189</v>
      </c>
      <c r="EJ153">
        <v>2017033</v>
      </c>
      <c r="EK153">
        <v>2018033</v>
      </c>
      <c r="EL153" t="s">
        <v>209</v>
      </c>
      <c r="EM153" t="str">
        <f>VLOOKUP(EL153,'Econ_Level_ Clean'!$A$1:$B$41,2,FALSE)</f>
        <v>CONSUMABLES</v>
      </c>
    </row>
    <row r="154" spans="1:143" x14ac:dyDescent="0.25">
      <c r="A154" t="s">
        <v>142</v>
      </c>
      <c r="B154" t="s">
        <v>143</v>
      </c>
      <c r="C154" t="s">
        <v>144</v>
      </c>
      <c r="D154" t="s">
        <v>342</v>
      </c>
      <c r="E154" t="s">
        <v>146</v>
      </c>
      <c r="F154" t="s">
        <v>147</v>
      </c>
      <c r="G154" t="s">
        <v>191</v>
      </c>
      <c r="H154" t="s">
        <v>191</v>
      </c>
      <c r="R154">
        <v>30476033</v>
      </c>
      <c r="S154" t="s">
        <v>191</v>
      </c>
      <c r="T154" t="s">
        <v>343</v>
      </c>
      <c r="U154" t="s">
        <v>344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1060</v>
      </c>
      <c r="AB154">
        <v>0</v>
      </c>
      <c r="AC154" s="9">
        <v>0</v>
      </c>
      <c r="AD154">
        <v>1060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 t="s">
        <v>152</v>
      </c>
      <c r="AR154" t="s">
        <v>153</v>
      </c>
      <c r="AS154" t="s">
        <v>154</v>
      </c>
      <c r="AT154" t="s">
        <v>155</v>
      </c>
      <c r="AU154" t="s">
        <v>156</v>
      </c>
      <c r="AV154" t="s">
        <v>157</v>
      </c>
      <c r="AW154" t="s">
        <v>157</v>
      </c>
      <c r="AX154">
        <v>30016033</v>
      </c>
      <c r="AZ154" t="s">
        <v>159</v>
      </c>
      <c r="BA154" t="s">
        <v>160</v>
      </c>
      <c r="BB154" t="s">
        <v>200</v>
      </c>
      <c r="BC154" t="s">
        <v>345</v>
      </c>
      <c r="BD154" t="s">
        <v>201</v>
      </c>
      <c r="BI154">
        <v>38033</v>
      </c>
      <c r="BJ154" t="s">
        <v>201</v>
      </c>
      <c r="BK154" t="s">
        <v>163</v>
      </c>
      <c r="BL154" t="s">
        <v>193</v>
      </c>
      <c r="BM154" t="s">
        <v>194</v>
      </c>
      <c r="BN154" t="s">
        <v>194</v>
      </c>
      <c r="BO154">
        <v>30014033</v>
      </c>
      <c r="BP154" t="s">
        <v>194</v>
      </c>
      <c r="BQ154" t="s">
        <v>168</v>
      </c>
      <c r="BR154" t="s">
        <v>168</v>
      </c>
      <c r="BX154">
        <v>22033</v>
      </c>
      <c r="BY154" t="s">
        <v>168</v>
      </c>
      <c r="BZ154" t="s">
        <v>169</v>
      </c>
      <c r="CA154" t="s">
        <v>169</v>
      </c>
      <c r="CF154">
        <v>18033</v>
      </c>
      <c r="CG154" t="s">
        <v>169</v>
      </c>
      <c r="CH154" t="s">
        <v>170</v>
      </c>
      <c r="CI154" t="s">
        <v>170</v>
      </c>
      <c r="CJ154" t="s">
        <v>171</v>
      </c>
      <c r="CK154" t="s">
        <v>202</v>
      </c>
      <c r="CL154" t="s">
        <v>203</v>
      </c>
      <c r="CM154" t="s">
        <v>205</v>
      </c>
      <c r="CP154">
        <v>1059033</v>
      </c>
      <c r="CQ154" t="s">
        <v>205</v>
      </c>
      <c r="CR154" t="s">
        <v>174</v>
      </c>
      <c r="CS154" t="s">
        <v>175</v>
      </c>
      <c r="CT154" t="s">
        <v>176</v>
      </c>
      <c r="CU154" t="s">
        <v>176</v>
      </c>
      <c r="CV154" t="s">
        <v>347</v>
      </c>
      <c r="CX154">
        <v>49033</v>
      </c>
      <c r="CY154" t="s">
        <v>347</v>
      </c>
      <c r="CZ154" t="s">
        <v>178</v>
      </c>
      <c r="DA154" t="s">
        <v>179</v>
      </c>
      <c r="DB154" t="s">
        <v>180</v>
      </c>
      <c r="DC154">
        <v>58000000</v>
      </c>
      <c r="DD154">
        <v>59000000</v>
      </c>
      <c r="DE154" t="s">
        <v>348</v>
      </c>
      <c r="DF154" t="s">
        <v>349</v>
      </c>
      <c r="DG154" t="s">
        <v>183</v>
      </c>
      <c r="DH154" t="s">
        <v>184</v>
      </c>
      <c r="DI154" t="s">
        <v>185</v>
      </c>
      <c r="DJ154" t="s">
        <v>170</v>
      </c>
      <c r="DK154" t="s">
        <v>171</v>
      </c>
      <c r="DL154" t="s">
        <v>171</v>
      </c>
      <c r="DM154" t="s">
        <v>350</v>
      </c>
      <c r="DN154" t="s">
        <v>350</v>
      </c>
      <c r="DO154" t="s">
        <v>350</v>
      </c>
      <c r="DP154" t="s">
        <v>350</v>
      </c>
      <c r="DQ154" t="s">
        <v>350</v>
      </c>
      <c r="DR154" t="s">
        <v>350</v>
      </c>
      <c r="DS154">
        <v>26</v>
      </c>
      <c r="DT154">
        <v>612</v>
      </c>
      <c r="DU154">
        <v>685</v>
      </c>
      <c r="DV154">
        <v>1059</v>
      </c>
      <c r="DW154">
        <v>2</v>
      </c>
      <c r="DX154">
        <v>22</v>
      </c>
      <c r="DY154">
        <v>0</v>
      </c>
      <c r="DZ154">
        <v>1</v>
      </c>
      <c r="EA154">
        <v>8</v>
      </c>
      <c r="EB154">
        <v>9</v>
      </c>
      <c r="EC154">
        <v>26</v>
      </c>
      <c r="ED154">
        <v>49</v>
      </c>
      <c r="EE154">
        <v>18</v>
      </c>
      <c r="EF154">
        <v>0</v>
      </c>
      <c r="EG154">
        <v>0</v>
      </c>
      <c r="EH154">
        <v>0</v>
      </c>
      <c r="EI154" t="s">
        <v>189</v>
      </c>
      <c r="EJ154">
        <v>2017033</v>
      </c>
      <c r="EK154">
        <v>2018033</v>
      </c>
      <c r="EL154" t="s">
        <v>209</v>
      </c>
      <c r="EM154" t="str">
        <f>VLOOKUP(EL154,'Econ_Level_ Clean'!$A$1:$B$41,2,FALSE)</f>
        <v>CONSUMABLES</v>
      </c>
    </row>
    <row r="155" spans="1:143" x14ac:dyDescent="0.25">
      <c r="A155" t="s">
        <v>142</v>
      </c>
      <c r="B155" t="s">
        <v>143</v>
      </c>
      <c r="C155" t="s">
        <v>144</v>
      </c>
      <c r="D155" t="s">
        <v>342</v>
      </c>
      <c r="E155" t="s">
        <v>146</v>
      </c>
      <c r="F155" t="s">
        <v>147</v>
      </c>
      <c r="G155" t="s">
        <v>191</v>
      </c>
      <c r="H155" t="s">
        <v>191</v>
      </c>
      <c r="R155">
        <v>30476033</v>
      </c>
      <c r="S155" t="s">
        <v>191</v>
      </c>
      <c r="T155" t="s">
        <v>343</v>
      </c>
      <c r="U155" t="s">
        <v>344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25864.2</v>
      </c>
      <c r="AC155" s="9">
        <v>0</v>
      </c>
      <c r="AD155">
        <v>-25864.2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 t="s">
        <v>152</v>
      </c>
      <c r="AR155" t="s">
        <v>153</v>
      </c>
      <c r="AS155" t="s">
        <v>154</v>
      </c>
      <c r="AT155" t="s">
        <v>192</v>
      </c>
      <c r="AX155">
        <v>53033</v>
      </c>
      <c r="AZ155" t="s">
        <v>159</v>
      </c>
      <c r="BA155" t="s">
        <v>160</v>
      </c>
      <c r="BB155" t="s">
        <v>200</v>
      </c>
      <c r="BC155" t="s">
        <v>345</v>
      </c>
      <c r="BD155" t="s">
        <v>201</v>
      </c>
      <c r="BI155">
        <v>38033</v>
      </c>
      <c r="BJ155" t="s">
        <v>201</v>
      </c>
      <c r="BK155" t="s">
        <v>163</v>
      </c>
      <c r="BL155" t="s">
        <v>193</v>
      </c>
      <c r="BM155" t="s">
        <v>194</v>
      </c>
      <c r="BN155" t="s">
        <v>194</v>
      </c>
      <c r="BO155">
        <v>30014033</v>
      </c>
      <c r="BP155" t="s">
        <v>194</v>
      </c>
      <c r="BQ155" t="s">
        <v>168</v>
      </c>
      <c r="BR155" t="s">
        <v>168</v>
      </c>
      <c r="BX155">
        <v>22033</v>
      </c>
      <c r="BY155" t="s">
        <v>168</v>
      </c>
      <c r="BZ155" t="s">
        <v>169</v>
      </c>
      <c r="CA155" t="s">
        <v>169</v>
      </c>
      <c r="CF155">
        <v>18033</v>
      </c>
      <c r="CG155" t="s">
        <v>169</v>
      </c>
      <c r="CH155" t="s">
        <v>170</v>
      </c>
      <c r="CI155" t="s">
        <v>170</v>
      </c>
      <c r="CJ155" t="s">
        <v>171</v>
      </c>
      <c r="CK155" t="s">
        <v>216</v>
      </c>
      <c r="CL155" t="s">
        <v>219</v>
      </c>
      <c r="CP155">
        <v>1044033</v>
      </c>
      <c r="CQ155" t="s">
        <v>219</v>
      </c>
      <c r="CR155" t="s">
        <v>174</v>
      </c>
      <c r="CS155" t="s">
        <v>175</v>
      </c>
      <c r="CT155" t="s">
        <v>176</v>
      </c>
      <c r="CU155" t="s">
        <v>176</v>
      </c>
      <c r="CV155" t="s">
        <v>347</v>
      </c>
      <c r="CX155">
        <v>49033</v>
      </c>
      <c r="CY155" t="s">
        <v>347</v>
      </c>
      <c r="CZ155" t="s">
        <v>178</v>
      </c>
      <c r="DA155" t="s">
        <v>179</v>
      </c>
      <c r="DB155" t="s">
        <v>180</v>
      </c>
      <c r="DC155">
        <v>58000000</v>
      </c>
      <c r="DD155">
        <v>59000000</v>
      </c>
      <c r="DE155" t="s">
        <v>348</v>
      </c>
      <c r="DF155" t="s">
        <v>349</v>
      </c>
      <c r="DG155" t="s">
        <v>183</v>
      </c>
      <c r="DH155" t="s">
        <v>184</v>
      </c>
      <c r="DI155" t="s">
        <v>185</v>
      </c>
      <c r="DJ155" t="s">
        <v>170</v>
      </c>
      <c r="DK155" t="s">
        <v>171</v>
      </c>
      <c r="DL155" t="s">
        <v>171</v>
      </c>
      <c r="DM155" t="s">
        <v>350</v>
      </c>
      <c r="DN155" t="s">
        <v>350</v>
      </c>
      <c r="DO155" t="s">
        <v>350</v>
      </c>
      <c r="DP155" t="s">
        <v>350</v>
      </c>
      <c r="DQ155" t="s">
        <v>350</v>
      </c>
      <c r="DR155" t="s">
        <v>350</v>
      </c>
      <c r="DS155">
        <v>26</v>
      </c>
      <c r="DT155">
        <v>613</v>
      </c>
      <c r="DU155">
        <v>1044</v>
      </c>
      <c r="DV155">
        <v>0</v>
      </c>
      <c r="DW155">
        <v>2</v>
      </c>
      <c r="DX155">
        <v>22</v>
      </c>
      <c r="DY155">
        <v>0</v>
      </c>
      <c r="DZ155">
        <v>1</v>
      </c>
      <c r="EA155">
        <v>8</v>
      </c>
      <c r="EB155">
        <v>9</v>
      </c>
      <c r="EC155">
        <v>26</v>
      </c>
      <c r="ED155">
        <v>49</v>
      </c>
      <c r="EE155">
        <v>18</v>
      </c>
      <c r="EF155">
        <v>0</v>
      </c>
      <c r="EG155">
        <v>0</v>
      </c>
      <c r="EH155">
        <v>0</v>
      </c>
      <c r="EI155" t="s">
        <v>189</v>
      </c>
      <c r="EJ155">
        <v>2017033</v>
      </c>
      <c r="EK155">
        <v>2018033</v>
      </c>
      <c r="EL155" t="s">
        <v>218</v>
      </c>
      <c r="EM155" t="str">
        <f>VLOOKUP(EL155,'Econ_Level_ Clean'!$A$1:$B$41,2,FALSE)</f>
        <v>CONSUMABLES</v>
      </c>
    </row>
    <row r="156" spans="1:143" x14ac:dyDescent="0.25">
      <c r="A156" t="s">
        <v>142</v>
      </c>
      <c r="B156" t="s">
        <v>143</v>
      </c>
      <c r="C156" t="s">
        <v>144</v>
      </c>
      <c r="D156" t="s">
        <v>342</v>
      </c>
      <c r="E156" t="s">
        <v>146</v>
      </c>
      <c r="F156" t="s">
        <v>147</v>
      </c>
      <c r="G156" t="s">
        <v>191</v>
      </c>
      <c r="H156" t="s">
        <v>191</v>
      </c>
      <c r="R156">
        <v>30476033</v>
      </c>
      <c r="S156" t="s">
        <v>191</v>
      </c>
      <c r="T156" t="s">
        <v>343</v>
      </c>
      <c r="U156" t="s">
        <v>344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1060</v>
      </c>
      <c r="AB156">
        <v>0</v>
      </c>
      <c r="AC156" s="9">
        <v>0</v>
      </c>
      <c r="AD156">
        <v>1060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 t="s">
        <v>152</v>
      </c>
      <c r="AR156" t="s">
        <v>153</v>
      </c>
      <c r="AS156" t="s">
        <v>154</v>
      </c>
      <c r="AT156" t="s">
        <v>155</v>
      </c>
      <c r="AU156" t="s">
        <v>156</v>
      </c>
      <c r="AV156" t="s">
        <v>157</v>
      </c>
      <c r="AW156" t="s">
        <v>157</v>
      </c>
      <c r="AX156">
        <v>30016033</v>
      </c>
      <c r="AZ156" t="s">
        <v>159</v>
      </c>
      <c r="BA156" t="s">
        <v>160</v>
      </c>
      <c r="BB156" t="s">
        <v>200</v>
      </c>
      <c r="BC156" t="s">
        <v>345</v>
      </c>
      <c r="BD156" t="s">
        <v>201</v>
      </c>
      <c r="BI156">
        <v>38033</v>
      </c>
      <c r="BJ156" t="s">
        <v>201</v>
      </c>
      <c r="BK156" t="s">
        <v>163</v>
      </c>
      <c r="BL156" t="s">
        <v>193</v>
      </c>
      <c r="BM156" t="s">
        <v>194</v>
      </c>
      <c r="BN156" t="s">
        <v>194</v>
      </c>
      <c r="BO156">
        <v>30014033</v>
      </c>
      <c r="BP156" t="s">
        <v>194</v>
      </c>
      <c r="BQ156" t="s">
        <v>168</v>
      </c>
      <c r="BR156" t="s">
        <v>168</v>
      </c>
      <c r="BX156">
        <v>22033</v>
      </c>
      <c r="BY156" t="s">
        <v>168</v>
      </c>
      <c r="BZ156" t="s">
        <v>169</v>
      </c>
      <c r="CA156" t="s">
        <v>169</v>
      </c>
      <c r="CF156">
        <v>18033</v>
      </c>
      <c r="CG156" t="s">
        <v>169</v>
      </c>
      <c r="CH156" t="s">
        <v>170</v>
      </c>
      <c r="CI156" t="s">
        <v>170</v>
      </c>
      <c r="CJ156" t="s">
        <v>171</v>
      </c>
      <c r="CK156" t="s">
        <v>216</v>
      </c>
      <c r="CL156" t="s">
        <v>219</v>
      </c>
      <c r="CP156">
        <v>1044033</v>
      </c>
      <c r="CQ156" t="s">
        <v>219</v>
      </c>
      <c r="CR156" t="s">
        <v>174</v>
      </c>
      <c r="CS156" t="s">
        <v>175</v>
      </c>
      <c r="CT156" t="s">
        <v>176</v>
      </c>
      <c r="CU156" t="s">
        <v>176</v>
      </c>
      <c r="CV156" t="s">
        <v>347</v>
      </c>
      <c r="CX156">
        <v>49033</v>
      </c>
      <c r="CY156" t="s">
        <v>347</v>
      </c>
      <c r="CZ156" t="s">
        <v>178</v>
      </c>
      <c r="DA156" t="s">
        <v>179</v>
      </c>
      <c r="DB156" t="s">
        <v>180</v>
      </c>
      <c r="DC156">
        <v>58000000</v>
      </c>
      <c r="DD156">
        <v>59000000</v>
      </c>
      <c r="DE156" t="s">
        <v>348</v>
      </c>
      <c r="DF156" t="s">
        <v>349</v>
      </c>
      <c r="DG156" t="s">
        <v>183</v>
      </c>
      <c r="DH156" t="s">
        <v>184</v>
      </c>
      <c r="DI156" t="s">
        <v>185</v>
      </c>
      <c r="DJ156" t="s">
        <v>170</v>
      </c>
      <c r="DK156" t="s">
        <v>171</v>
      </c>
      <c r="DL156" t="s">
        <v>171</v>
      </c>
      <c r="DM156" t="s">
        <v>350</v>
      </c>
      <c r="DN156" t="s">
        <v>350</v>
      </c>
      <c r="DO156" t="s">
        <v>350</v>
      </c>
      <c r="DP156" t="s">
        <v>350</v>
      </c>
      <c r="DQ156" t="s">
        <v>350</v>
      </c>
      <c r="DR156" t="s">
        <v>350</v>
      </c>
      <c r="DS156">
        <v>26</v>
      </c>
      <c r="DT156">
        <v>613</v>
      </c>
      <c r="DU156">
        <v>1044</v>
      </c>
      <c r="DV156">
        <v>0</v>
      </c>
      <c r="DW156">
        <v>2</v>
      </c>
      <c r="DX156">
        <v>22</v>
      </c>
      <c r="DY156">
        <v>0</v>
      </c>
      <c r="DZ156">
        <v>1</v>
      </c>
      <c r="EA156">
        <v>8</v>
      </c>
      <c r="EB156">
        <v>9</v>
      </c>
      <c r="EC156">
        <v>26</v>
      </c>
      <c r="ED156">
        <v>49</v>
      </c>
      <c r="EE156">
        <v>18</v>
      </c>
      <c r="EF156">
        <v>0</v>
      </c>
      <c r="EG156">
        <v>0</v>
      </c>
      <c r="EH156">
        <v>0</v>
      </c>
      <c r="EI156" t="s">
        <v>189</v>
      </c>
      <c r="EJ156">
        <v>2017033</v>
      </c>
      <c r="EK156">
        <v>2018033</v>
      </c>
      <c r="EL156" t="s">
        <v>218</v>
      </c>
      <c r="EM156" t="str">
        <f>VLOOKUP(EL156,'Econ_Level_ Clean'!$A$1:$B$41,2,FALSE)</f>
        <v>CONSUMABLES</v>
      </c>
    </row>
    <row r="157" spans="1:143" x14ac:dyDescent="0.25">
      <c r="A157" t="s">
        <v>142</v>
      </c>
      <c r="B157" t="s">
        <v>143</v>
      </c>
      <c r="C157" t="s">
        <v>144</v>
      </c>
      <c r="D157" t="s">
        <v>342</v>
      </c>
      <c r="E157" t="s">
        <v>146</v>
      </c>
      <c r="F157" t="s">
        <v>147</v>
      </c>
      <c r="G157" t="s">
        <v>191</v>
      </c>
      <c r="H157" t="s">
        <v>191</v>
      </c>
      <c r="R157">
        <v>30476033</v>
      </c>
      <c r="S157" t="s">
        <v>191</v>
      </c>
      <c r="T157" t="s">
        <v>343</v>
      </c>
      <c r="U157" t="s">
        <v>344</v>
      </c>
      <c r="V157">
        <v>11695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 s="9">
        <v>11695</v>
      </c>
      <c r="AD157">
        <v>-11695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11695</v>
      </c>
      <c r="AL157">
        <v>0</v>
      </c>
      <c r="AM157">
        <v>0</v>
      </c>
      <c r="AN157">
        <v>0</v>
      </c>
      <c r="AO157">
        <v>0</v>
      </c>
      <c r="AP157">
        <v>0</v>
      </c>
      <c r="AQ157" t="s">
        <v>152</v>
      </c>
      <c r="AR157" t="s">
        <v>153</v>
      </c>
      <c r="AS157" t="s">
        <v>154</v>
      </c>
      <c r="AT157" t="s">
        <v>192</v>
      </c>
      <c r="AX157">
        <v>53033</v>
      </c>
      <c r="AZ157" t="s">
        <v>159</v>
      </c>
      <c r="BA157" t="s">
        <v>160</v>
      </c>
      <c r="BB157" t="s">
        <v>161</v>
      </c>
      <c r="BC157" t="s">
        <v>162</v>
      </c>
      <c r="BD157" t="s">
        <v>163</v>
      </c>
      <c r="BE157" t="s">
        <v>164</v>
      </c>
      <c r="BF157" t="s">
        <v>164</v>
      </c>
      <c r="BI157">
        <v>574033</v>
      </c>
      <c r="BJ157" t="s">
        <v>164</v>
      </c>
      <c r="BK157" t="s">
        <v>163</v>
      </c>
      <c r="BL157" t="s">
        <v>193</v>
      </c>
      <c r="BM157" t="s">
        <v>194</v>
      </c>
      <c r="BN157" t="s">
        <v>194</v>
      </c>
      <c r="BO157">
        <v>30014033</v>
      </c>
      <c r="BP157" t="s">
        <v>194</v>
      </c>
      <c r="BQ157" t="s">
        <v>168</v>
      </c>
      <c r="BR157" t="s">
        <v>168</v>
      </c>
      <c r="BX157">
        <v>22033</v>
      </c>
      <c r="BY157" t="s">
        <v>168</v>
      </c>
      <c r="BZ157" t="s">
        <v>169</v>
      </c>
      <c r="CA157" t="s">
        <v>169</v>
      </c>
      <c r="CF157">
        <v>18033</v>
      </c>
      <c r="CG157" t="s">
        <v>169</v>
      </c>
      <c r="CH157" t="s">
        <v>170</v>
      </c>
      <c r="CI157" t="s">
        <v>170</v>
      </c>
      <c r="CJ157" t="s">
        <v>171</v>
      </c>
      <c r="CK157" t="s">
        <v>216</v>
      </c>
      <c r="CL157" t="s">
        <v>219</v>
      </c>
      <c r="CP157">
        <v>1044033</v>
      </c>
      <c r="CQ157" t="s">
        <v>219</v>
      </c>
      <c r="CR157" t="s">
        <v>174</v>
      </c>
      <c r="CS157" t="s">
        <v>175</v>
      </c>
      <c r="CT157" t="s">
        <v>176</v>
      </c>
      <c r="CU157" t="s">
        <v>176</v>
      </c>
      <c r="CV157" t="s">
        <v>347</v>
      </c>
      <c r="CX157">
        <v>49033</v>
      </c>
      <c r="CY157" t="s">
        <v>347</v>
      </c>
      <c r="CZ157" t="s">
        <v>178</v>
      </c>
      <c r="DA157" t="s">
        <v>179</v>
      </c>
      <c r="DB157" t="s">
        <v>180</v>
      </c>
      <c r="DC157">
        <v>58000000</v>
      </c>
      <c r="DD157">
        <v>59000000</v>
      </c>
      <c r="DE157" t="s">
        <v>348</v>
      </c>
      <c r="DF157" t="s">
        <v>349</v>
      </c>
      <c r="DG157" t="s">
        <v>183</v>
      </c>
      <c r="DH157" t="s">
        <v>184</v>
      </c>
      <c r="DI157" t="s">
        <v>185</v>
      </c>
      <c r="DJ157" t="s">
        <v>170</v>
      </c>
      <c r="DK157" t="s">
        <v>171</v>
      </c>
      <c r="DL157" t="s">
        <v>171</v>
      </c>
      <c r="DM157" t="s">
        <v>350</v>
      </c>
      <c r="DN157" t="s">
        <v>350</v>
      </c>
      <c r="DO157" t="s">
        <v>350</v>
      </c>
      <c r="DP157" t="s">
        <v>350</v>
      </c>
      <c r="DQ157" t="s">
        <v>350</v>
      </c>
      <c r="DR157" t="s">
        <v>350</v>
      </c>
      <c r="DS157">
        <v>26</v>
      </c>
      <c r="DT157">
        <v>613</v>
      </c>
      <c r="DU157">
        <v>1044</v>
      </c>
      <c r="DV157">
        <v>0</v>
      </c>
      <c r="DW157">
        <v>2</v>
      </c>
      <c r="DX157">
        <v>22</v>
      </c>
      <c r="DY157">
        <v>0</v>
      </c>
      <c r="DZ157">
        <v>1</v>
      </c>
      <c r="EA157">
        <v>8</v>
      </c>
      <c r="EB157">
        <v>9</v>
      </c>
      <c r="EC157">
        <v>26</v>
      </c>
      <c r="ED157">
        <v>49</v>
      </c>
      <c r="EE157">
        <v>18</v>
      </c>
      <c r="EF157">
        <v>0</v>
      </c>
      <c r="EG157">
        <v>0</v>
      </c>
      <c r="EH157">
        <v>0</v>
      </c>
      <c r="EI157" t="s">
        <v>189</v>
      </c>
      <c r="EJ157">
        <v>2017033</v>
      </c>
      <c r="EK157">
        <v>2018033</v>
      </c>
      <c r="EL157" t="s">
        <v>218</v>
      </c>
      <c r="EM157" t="str">
        <f>VLOOKUP(EL157,'Econ_Level_ Clean'!$A$1:$B$41,2,FALSE)</f>
        <v>CONSUMABLES</v>
      </c>
    </row>
    <row r="158" spans="1:143" x14ac:dyDescent="0.25">
      <c r="A158" t="s">
        <v>142</v>
      </c>
      <c r="B158" t="s">
        <v>143</v>
      </c>
      <c r="C158" t="s">
        <v>144</v>
      </c>
      <c r="D158" t="s">
        <v>342</v>
      </c>
      <c r="E158" t="s">
        <v>146</v>
      </c>
      <c r="F158" t="s">
        <v>147</v>
      </c>
      <c r="G158" t="s">
        <v>191</v>
      </c>
      <c r="H158" t="s">
        <v>191</v>
      </c>
      <c r="R158">
        <v>30476033</v>
      </c>
      <c r="S158" t="s">
        <v>191</v>
      </c>
      <c r="T158" t="s">
        <v>343</v>
      </c>
      <c r="U158" t="s">
        <v>344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1060</v>
      </c>
      <c r="AB158">
        <v>0</v>
      </c>
      <c r="AC158" s="9">
        <v>0</v>
      </c>
      <c r="AD158">
        <v>1060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 t="s">
        <v>152</v>
      </c>
      <c r="AR158" t="s">
        <v>153</v>
      </c>
      <c r="AS158" t="s">
        <v>154</v>
      </c>
      <c r="AT158" t="s">
        <v>155</v>
      </c>
      <c r="AU158" t="s">
        <v>156</v>
      </c>
      <c r="AV158" t="s">
        <v>157</v>
      </c>
      <c r="AW158" t="s">
        <v>157</v>
      </c>
      <c r="AX158">
        <v>30016033</v>
      </c>
      <c r="AZ158" t="s">
        <v>159</v>
      </c>
      <c r="BA158" t="s">
        <v>160</v>
      </c>
      <c r="BB158" t="s">
        <v>200</v>
      </c>
      <c r="BC158" t="s">
        <v>345</v>
      </c>
      <c r="BD158" t="s">
        <v>201</v>
      </c>
      <c r="BI158">
        <v>38033</v>
      </c>
      <c r="BJ158" t="s">
        <v>201</v>
      </c>
      <c r="BK158" t="s">
        <v>163</v>
      </c>
      <c r="BL158" t="s">
        <v>193</v>
      </c>
      <c r="BM158" t="s">
        <v>194</v>
      </c>
      <c r="BN158" t="s">
        <v>194</v>
      </c>
      <c r="BO158">
        <v>30014033</v>
      </c>
      <c r="BP158" t="s">
        <v>194</v>
      </c>
      <c r="BQ158" t="s">
        <v>168</v>
      </c>
      <c r="BR158" t="s">
        <v>168</v>
      </c>
      <c r="BX158">
        <v>22033</v>
      </c>
      <c r="BY158" t="s">
        <v>168</v>
      </c>
      <c r="BZ158" t="s">
        <v>169</v>
      </c>
      <c r="CA158" t="s">
        <v>169</v>
      </c>
      <c r="CF158">
        <v>18033</v>
      </c>
      <c r="CG158" t="s">
        <v>169</v>
      </c>
      <c r="CH158" t="s">
        <v>170</v>
      </c>
      <c r="CI158" t="s">
        <v>170</v>
      </c>
      <c r="CJ158" t="s">
        <v>171</v>
      </c>
      <c r="CK158" t="s">
        <v>216</v>
      </c>
      <c r="CL158" t="s">
        <v>351</v>
      </c>
      <c r="CP158">
        <v>1008033</v>
      </c>
      <c r="CQ158" t="s">
        <v>351</v>
      </c>
      <c r="CR158" t="s">
        <v>174</v>
      </c>
      <c r="CS158" t="s">
        <v>175</v>
      </c>
      <c r="CT158" t="s">
        <v>176</v>
      </c>
      <c r="CU158" t="s">
        <v>176</v>
      </c>
      <c r="CV158" t="s">
        <v>347</v>
      </c>
      <c r="CX158">
        <v>49033</v>
      </c>
      <c r="CY158" t="s">
        <v>347</v>
      </c>
      <c r="CZ158" t="s">
        <v>178</v>
      </c>
      <c r="DA158" t="s">
        <v>179</v>
      </c>
      <c r="DB158" t="s">
        <v>180</v>
      </c>
      <c r="DC158">
        <v>58000000</v>
      </c>
      <c r="DD158">
        <v>59000000</v>
      </c>
      <c r="DE158" t="s">
        <v>348</v>
      </c>
      <c r="DF158" t="s">
        <v>349</v>
      </c>
      <c r="DG158" t="s">
        <v>183</v>
      </c>
      <c r="DH158" t="s">
        <v>184</v>
      </c>
      <c r="DI158" t="s">
        <v>185</v>
      </c>
      <c r="DJ158" t="s">
        <v>170</v>
      </c>
      <c r="DK158" t="s">
        <v>171</v>
      </c>
      <c r="DL158" t="s">
        <v>171</v>
      </c>
      <c r="DM158" t="s">
        <v>350</v>
      </c>
      <c r="DN158" t="s">
        <v>350</v>
      </c>
      <c r="DO158" t="s">
        <v>350</v>
      </c>
      <c r="DP158" t="s">
        <v>350</v>
      </c>
      <c r="DQ158" t="s">
        <v>350</v>
      </c>
      <c r="DR158" t="s">
        <v>350</v>
      </c>
      <c r="DS158">
        <v>26</v>
      </c>
      <c r="DT158">
        <v>613</v>
      </c>
      <c r="DU158">
        <v>1008</v>
      </c>
      <c r="DV158">
        <v>0</v>
      </c>
      <c r="DW158">
        <v>2</v>
      </c>
      <c r="DX158">
        <v>22</v>
      </c>
      <c r="DY158">
        <v>0</v>
      </c>
      <c r="DZ158">
        <v>1</v>
      </c>
      <c r="EA158">
        <v>8</v>
      </c>
      <c r="EB158">
        <v>9</v>
      </c>
      <c r="EC158">
        <v>26</v>
      </c>
      <c r="ED158">
        <v>49</v>
      </c>
      <c r="EE158">
        <v>18</v>
      </c>
      <c r="EF158">
        <v>0</v>
      </c>
      <c r="EG158">
        <v>0</v>
      </c>
      <c r="EH158">
        <v>0</v>
      </c>
      <c r="EI158" t="s">
        <v>189</v>
      </c>
      <c r="EJ158">
        <v>2017033</v>
      </c>
      <c r="EK158">
        <v>2018033</v>
      </c>
      <c r="EL158" t="s">
        <v>218</v>
      </c>
      <c r="EM158" t="str">
        <f>VLOOKUP(EL158,'Econ_Level_ Clean'!$A$1:$B$41,2,FALSE)</f>
        <v>CONSUMABLES</v>
      </c>
    </row>
    <row r="159" spans="1:143" x14ac:dyDescent="0.25">
      <c r="A159" t="s">
        <v>142</v>
      </c>
      <c r="B159" t="s">
        <v>143</v>
      </c>
      <c r="C159" t="s">
        <v>144</v>
      </c>
      <c r="D159" t="s">
        <v>342</v>
      </c>
      <c r="E159" t="s">
        <v>146</v>
      </c>
      <c r="F159" t="s">
        <v>147</v>
      </c>
      <c r="G159" t="s">
        <v>191</v>
      </c>
      <c r="H159" t="s">
        <v>191</v>
      </c>
      <c r="R159">
        <v>30476033</v>
      </c>
      <c r="S159" t="s">
        <v>191</v>
      </c>
      <c r="T159" t="s">
        <v>343</v>
      </c>
      <c r="U159" t="s">
        <v>344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1060</v>
      </c>
      <c r="AB159">
        <v>0</v>
      </c>
      <c r="AC159" s="9">
        <v>0</v>
      </c>
      <c r="AD159">
        <v>1060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 t="s">
        <v>152</v>
      </c>
      <c r="AR159" t="s">
        <v>153</v>
      </c>
      <c r="AS159" t="s">
        <v>154</v>
      </c>
      <c r="AT159" t="s">
        <v>155</v>
      </c>
      <c r="AU159" t="s">
        <v>156</v>
      </c>
      <c r="AV159" t="s">
        <v>157</v>
      </c>
      <c r="AW159" t="s">
        <v>157</v>
      </c>
      <c r="AX159">
        <v>30016033</v>
      </c>
      <c r="AZ159" t="s">
        <v>159</v>
      </c>
      <c r="BA159" t="s">
        <v>160</v>
      </c>
      <c r="BB159" t="s">
        <v>200</v>
      </c>
      <c r="BC159" t="s">
        <v>345</v>
      </c>
      <c r="BD159" t="s">
        <v>201</v>
      </c>
      <c r="BI159">
        <v>38033</v>
      </c>
      <c r="BJ159" t="s">
        <v>201</v>
      </c>
      <c r="BK159" t="s">
        <v>163</v>
      </c>
      <c r="BL159" t="s">
        <v>193</v>
      </c>
      <c r="BM159" t="s">
        <v>194</v>
      </c>
      <c r="BN159" t="s">
        <v>194</v>
      </c>
      <c r="BO159">
        <v>30014033</v>
      </c>
      <c r="BP159" t="s">
        <v>194</v>
      </c>
      <c r="BQ159" t="s">
        <v>168</v>
      </c>
      <c r="BR159" t="s">
        <v>168</v>
      </c>
      <c r="BX159">
        <v>22033</v>
      </c>
      <c r="BY159" t="s">
        <v>168</v>
      </c>
      <c r="BZ159" t="s">
        <v>169</v>
      </c>
      <c r="CA159" t="s">
        <v>169</v>
      </c>
      <c r="CF159">
        <v>18033</v>
      </c>
      <c r="CG159" t="s">
        <v>169</v>
      </c>
      <c r="CH159" t="s">
        <v>170</v>
      </c>
      <c r="CI159" t="s">
        <v>170</v>
      </c>
      <c r="CJ159" t="s">
        <v>171</v>
      </c>
      <c r="CK159" t="s">
        <v>216</v>
      </c>
      <c r="CL159" t="s">
        <v>352</v>
      </c>
      <c r="CP159">
        <v>1007033</v>
      </c>
      <c r="CQ159" t="s">
        <v>352</v>
      </c>
      <c r="CR159" t="s">
        <v>174</v>
      </c>
      <c r="CS159" t="s">
        <v>175</v>
      </c>
      <c r="CT159" t="s">
        <v>176</v>
      </c>
      <c r="CU159" t="s">
        <v>176</v>
      </c>
      <c r="CV159" t="s">
        <v>347</v>
      </c>
      <c r="CX159">
        <v>49033</v>
      </c>
      <c r="CY159" t="s">
        <v>347</v>
      </c>
      <c r="CZ159" t="s">
        <v>178</v>
      </c>
      <c r="DA159" t="s">
        <v>179</v>
      </c>
      <c r="DB159" t="s">
        <v>180</v>
      </c>
      <c r="DC159">
        <v>58000000</v>
      </c>
      <c r="DD159">
        <v>59000000</v>
      </c>
      <c r="DE159" t="s">
        <v>348</v>
      </c>
      <c r="DF159" t="s">
        <v>349</v>
      </c>
      <c r="DG159" t="s">
        <v>183</v>
      </c>
      <c r="DH159" t="s">
        <v>184</v>
      </c>
      <c r="DI159" t="s">
        <v>185</v>
      </c>
      <c r="DJ159" t="s">
        <v>170</v>
      </c>
      <c r="DK159" t="s">
        <v>171</v>
      </c>
      <c r="DL159" t="s">
        <v>171</v>
      </c>
      <c r="DM159" t="s">
        <v>350</v>
      </c>
      <c r="DN159" t="s">
        <v>350</v>
      </c>
      <c r="DO159" t="s">
        <v>350</v>
      </c>
      <c r="DP159" t="s">
        <v>350</v>
      </c>
      <c r="DQ159" t="s">
        <v>350</v>
      </c>
      <c r="DR159" t="s">
        <v>350</v>
      </c>
      <c r="DS159">
        <v>26</v>
      </c>
      <c r="DT159">
        <v>613</v>
      </c>
      <c r="DU159">
        <v>1007</v>
      </c>
      <c r="DV159">
        <v>0</v>
      </c>
      <c r="DW159">
        <v>2</v>
      </c>
      <c r="DX159">
        <v>22</v>
      </c>
      <c r="DY159">
        <v>0</v>
      </c>
      <c r="DZ159">
        <v>1</v>
      </c>
      <c r="EA159">
        <v>8</v>
      </c>
      <c r="EB159">
        <v>9</v>
      </c>
      <c r="EC159">
        <v>26</v>
      </c>
      <c r="ED159">
        <v>49</v>
      </c>
      <c r="EE159">
        <v>18</v>
      </c>
      <c r="EF159">
        <v>0</v>
      </c>
      <c r="EG159">
        <v>0</v>
      </c>
      <c r="EH159">
        <v>0</v>
      </c>
      <c r="EI159" t="s">
        <v>189</v>
      </c>
      <c r="EJ159">
        <v>2017033</v>
      </c>
      <c r="EK159">
        <v>2018033</v>
      </c>
      <c r="EL159" t="s">
        <v>218</v>
      </c>
      <c r="EM159" t="str">
        <f>VLOOKUP(EL159,'Econ_Level_ Clean'!$A$1:$B$41,2,FALSE)</f>
        <v>CONSUMABLES</v>
      </c>
    </row>
    <row r="160" spans="1:143" x14ac:dyDescent="0.25">
      <c r="A160" t="s">
        <v>142</v>
      </c>
      <c r="B160" t="s">
        <v>143</v>
      </c>
      <c r="C160" t="s">
        <v>144</v>
      </c>
      <c r="D160" t="s">
        <v>342</v>
      </c>
      <c r="E160" t="s">
        <v>146</v>
      </c>
      <c r="F160" t="s">
        <v>147</v>
      </c>
      <c r="G160" t="s">
        <v>191</v>
      </c>
      <c r="H160" t="s">
        <v>191</v>
      </c>
      <c r="R160">
        <v>30476033</v>
      </c>
      <c r="S160" t="s">
        <v>191</v>
      </c>
      <c r="T160" t="s">
        <v>343</v>
      </c>
      <c r="U160" t="s">
        <v>344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25864.2</v>
      </c>
      <c r="AC160" s="9">
        <v>0</v>
      </c>
      <c r="AD160">
        <v>-25864.2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 t="s">
        <v>152</v>
      </c>
      <c r="AR160" t="s">
        <v>153</v>
      </c>
      <c r="AS160" t="s">
        <v>154</v>
      </c>
      <c r="AT160" t="s">
        <v>192</v>
      </c>
      <c r="AX160">
        <v>53033</v>
      </c>
      <c r="AZ160" t="s">
        <v>159</v>
      </c>
      <c r="BA160" t="s">
        <v>160</v>
      </c>
      <c r="BB160" t="s">
        <v>200</v>
      </c>
      <c r="BC160" t="s">
        <v>345</v>
      </c>
      <c r="BD160" t="s">
        <v>201</v>
      </c>
      <c r="BI160">
        <v>38033</v>
      </c>
      <c r="BJ160" t="s">
        <v>201</v>
      </c>
      <c r="BK160" t="s">
        <v>163</v>
      </c>
      <c r="BL160" t="s">
        <v>193</v>
      </c>
      <c r="BM160" t="s">
        <v>194</v>
      </c>
      <c r="BN160" t="s">
        <v>194</v>
      </c>
      <c r="BO160">
        <v>30014033</v>
      </c>
      <c r="BP160" t="s">
        <v>194</v>
      </c>
      <c r="BQ160" t="s">
        <v>168</v>
      </c>
      <c r="BR160" t="s">
        <v>168</v>
      </c>
      <c r="BX160">
        <v>22033</v>
      </c>
      <c r="BY160" t="s">
        <v>168</v>
      </c>
      <c r="BZ160" t="s">
        <v>169</v>
      </c>
      <c r="CA160" t="s">
        <v>169</v>
      </c>
      <c r="CF160">
        <v>18033</v>
      </c>
      <c r="CG160" t="s">
        <v>169</v>
      </c>
      <c r="CH160" t="s">
        <v>170</v>
      </c>
      <c r="CI160" t="s">
        <v>170</v>
      </c>
      <c r="CJ160" t="s">
        <v>171</v>
      </c>
      <c r="CK160" t="s">
        <v>216</v>
      </c>
      <c r="CL160" t="s">
        <v>352</v>
      </c>
      <c r="CP160">
        <v>1007033</v>
      </c>
      <c r="CQ160" t="s">
        <v>352</v>
      </c>
      <c r="CR160" t="s">
        <v>174</v>
      </c>
      <c r="CS160" t="s">
        <v>175</v>
      </c>
      <c r="CT160" t="s">
        <v>176</v>
      </c>
      <c r="CU160" t="s">
        <v>176</v>
      </c>
      <c r="CV160" t="s">
        <v>347</v>
      </c>
      <c r="CX160">
        <v>49033</v>
      </c>
      <c r="CY160" t="s">
        <v>347</v>
      </c>
      <c r="CZ160" t="s">
        <v>178</v>
      </c>
      <c r="DA160" t="s">
        <v>179</v>
      </c>
      <c r="DB160" t="s">
        <v>180</v>
      </c>
      <c r="DC160">
        <v>58000000</v>
      </c>
      <c r="DD160">
        <v>59000000</v>
      </c>
      <c r="DE160" t="s">
        <v>348</v>
      </c>
      <c r="DF160" t="s">
        <v>349</v>
      </c>
      <c r="DG160" t="s">
        <v>183</v>
      </c>
      <c r="DH160" t="s">
        <v>184</v>
      </c>
      <c r="DI160" t="s">
        <v>185</v>
      </c>
      <c r="DJ160" t="s">
        <v>170</v>
      </c>
      <c r="DK160" t="s">
        <v>171</v>
      </c>
      <c r="DL160" t="s">
        <v>171</v>
      </c>
      <c r="DM160" t="s">
        <v>350</v>
      </c>
      <c r="DN160" t="s">
        <v>350</v>
      </c>
      <c r="DO160" t="s">
        <v>350</v>
      </c>
      <c r="DP160" t="s">
        <v>350</v>
      </c>
      <c r="DQ160" t="s">
        <v>350</v>
      </c>
      <c r="DR160" t="s">
        <v>350</v>
      </c>
      <c r="DS160">
        <v>26</v>
      </c>
      <c r="DT160">
        <v>613</v>
      </c>
      <c r="DU160">
        <v>1007</v>
      </c>
      <c r="DV160">
        <v>0</v>
      </c>
      <c r="DW160">
        <v>2</v>
      </c>
      <c r="DX160">
        <v>22</v>
      </c>
      <c r="DY160">
        <v>0</v>
      </c>
      <c r="DZ160">
        <v>1</v>
      </c>
      <c r="EA160">
        <v>8</v>
      </c>
      <c r="EB160">
        <v>9</v>
      </c>
      <c r="EC160">
        <v>26</v>
      </c>
      <c r="ED160">
        <v>49</v>
      </c>
      <c r="EE160">
        <v>18</v>
      </c>
      <c r="EF160">
        <v>0</v>
      </c>
      <c r="EG160">
        <v>0</v>
      </c>
      <c r="EH160">
        <v>0</v>
      </c>
      <c r="EI160" t="s">
        <v>189</v>
      </c>
      <c r="EJ160">
        <v>2017033</v>
      </c>
      <c r="EK160">
        <v>2018033</v>
      </c>
      <c r="EL160" t="s">
        <v>218</v>
      </c>
      <c r="EM160" t="str">
        <f>VLOOKUP(EL160,'Econ_Level_ Clean'!$A$1:$B$41,2,FALSE)</f>
        <v>CONSUMABLES</v>
      </c>
    </row>
    <row r="161" spans="1:143" x14ac:dyDescent="0.25">
      <c r="A161" t="s">
        <v>142</v>
      </c>
      <c r="B161" t="s">
        <v>143</v>
      </c>
      <c r="C161" t="s">
        <v>144</v>
      </c>
      <c r="D161" t="s">
        <v>342</v>
      </c>
      <c r="E161" t="s">
        <v>146</v>
      </c>
      <c r="F161" t="s">
        <v>147</v>
      </c>
      <c r="G161" t="s">
        <v>191</v>
      </c>
      <c r="H161" t="s">
        <v>191</v>
      </c>
      <c r="R161">
        <v>30476033</v>
      </c>
      <c r="S161" t="s">
        <v>191</v>
      </c>
      <c r="T161" t="s">
        <v>343</v>
      </c>
      <c r="U161" t="s">
        <v>344</v>
      </c>
      <c r="V161">
        <v>3010996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21232</v>
      </c>
      <c r="AC161" s="9">
        <v>3010996</v>
      </c>
      <c r="AD161">
        <v>-3032228</v>
      </c>
      <c r="AE161">
        <v>0</v>
      </c>
      <c r="AF161">
        <v>0</v>
      </c>
      <c r="AG161">
        <v>1017288</v>
      </c>
      <c r="AH161">
        <v>482795</v>
      </c>
      <c r="AI161">
        <v>691207</v>
      </c>
      <c r="AJ161">
        <v>287266</v>
      </c>
      <c r="AK161">
        <v>0</v>
      </c>
      <c r="AL161">
        <v>0</v>
      </c>
      <c r="AM161">
        <v>298350</v>
      </c>
      <c r="AN161">
        <v>234090</v>
      </c>
      <c r="AO161">
        <v>0</v>
      </c>
      <c r="AP161">
        <v>0</v>
      </c>
      <c r="AQ161" t="s">
        <v>152</v>
      </c>
      <c r="AR161" t="s">
        <v>153</v>
      </c>
      <c r="AS161" t="s">
        <v>154</v>
      </c>
      <c r="AT161" t="s">
        <v>192</v>
      </c>
      <c r="AX161">
        <v>53033</v>
      </c>
      <c r="AZ161" t="s">
        <v>159</v>
      </c>
      <c r="BA161" t="s">
        <v>160</v>
      </c>
      <c r="BB161" t="s">
        <v>161</v>
      </c>
      <c r="BC161" t="s">
        <v>162</v>
      </c>
      <c r="BD161" t="s">
        <v>163</v>
      </c>
      <c r="BE161" t="s">
        <v>164</v>
      </c>
      <c r="BF161" t="s">
        <v>164</v>
      </c>
      <c r="BI161">
        <v>574033</v>
      </c>
      <c r="BJ161" t="s">
        <v>164</v>
      </c>
      <c r="BK161" t="s">
        <v>163</v>
      </c>
      <c r="BL161" t="s">
        <v>193</v>
      </c>
      <c r="BM161" t="s">
        <v>194</v>
      </c>
      <c r="BN161" t="s">
        <v>194</v>
      </c>
      <c r="BO161">
        <v>30014033</v>
      </c>
      <c r="BP161" t="s">
        <v>194</v>
      </c>
      <c r="BQ161" t="s">
        <v>168</v>
      </c>
      <c r="BR161" t="s">
        <v>168</v>
      </c>
      <c r="BX161">
        <v>22033</v>
      </c>
      <c r="BY161" t="s">
        <v>168</v>
      </c>
      <c r="BZ161" t="s">
        <v>169</v>
      </c>
      <c r="CA161" t="s">
        <v>169</v>
      </c>
      <c r="CF161">
        <v>18033</v>
      </c>
      <c r="CG161" t="s">
        <v>169</v>
      </c>
      <c r="CH161" t="s">
        <v>170</v>
      </c>
      <c r="CI161" t="s">
        <v>170</v>
      </c>
      <c r="CJ161" t="s">
        <v>171</v>
      </c>
      <c r="CK161" t="s">
        <v>225</v>
      </c>
      <c r="CL161" t="s">
        <v>241</v>
      </c>
      <c r="CP161">
        <v>1433033</v>
      </c>
      <c r="CQ161" t="s">
        <v>241</v>
      </c>
      <c r="CR161" t="s">
        <v>174</v>
      </c>
      <c r="CS161" t="s">
        <v>175</v>
      </c>
      <c r="CT161" t="s">
        <v>176</v>
      </c>
      <c r="CU161" t="s">
        <v>176</v>
      </c>
      <c r="CV161" t="s">
        <v>347</v>
      </c>
      <c r="CX161">
        <v>49033</v>
      </c>
      <c r="CY161" t="s">
        <v>347</v>
      </c>
      <c r="CZ161" t="s">
        <v>178</v>
      </c>
      <c r="DA161" t="s">
        <v>179</v>
      </c>
      <c r="DB161" t="s">
        <v>180</v>
      </c>
      <c r="DC161">
        <v>58000000</v>
      </c>
      <c r="DD161">
        <v>59000000</v>
      </c>
      <c r="DE161" t="s">
        <v>348</v>
      </c>
      <c r="DF161" t="s">
        <v>349</v>
      </c>
      <c r="DG161" t="s">
        <v>183</v>
      </c>
      <c r="DH161" t="s">
        <v>184</v>
      </c>
      <c r="DI161" t="s">
        <v>185</v>
      </c>
      <c r="DJ161" t="s">
        <v>170</v>
      </c>
      <c r="DK161" t="s">
        <v>171</v>
      </c>
      <c r="DL161" t="s">
        <v>171</v>
      </c>
      <c r="DM161" t="s">
        <v>350</v>
      </c>
      <c r="DN161" t="s">
        <v>350</v>
      </c>
      <c r="DO161" t="s">
        <v>350</v>
      </c>
      <c r="DP161" t="s">
        <v>350</v>
      </c>
      <c r="DQ161" t="s">
        <v>350</v>
      </c>
      <c r="DR161" t="s">
        <v>350</v>
      </c>
      <c r="DS161">
        <v>26</v>
      </c>
      <c r="DT161">
        <v>637</v>
      </c>
      <c r="DU161">
        <v>1433</v>
      </c>
      <c r="DV161">
        <v>0</v>
      </c>
      <c r="DW161">
        <v>2</v>
      </c>
      <c r="DX161">
        <v>22</v>
      </c>
      <c r="DY161">
        <v>0</v>
      </c>
      <c r="DZ161">
        <v>1</v>
      </c>
      <c r="EA161">
        <v>8</v>
      </c>
      <c r="EB161">
        <v>9</v>
      </c>
      <c r="EC161">
        <v>26</v>
      </c>
      <c r="ED161">
        <v>49</v>
      </c>
      <c r="EE161">
        <v>18</v>
      </c>
      <c r="EF161">
        <v>0</v>
      </c>
      <c r="EG161">
        <v>0</v>
      </c>
      <c r="EH161">
        <v>0</v>
      </c>
      <c r="EI161" t="s">
        <v>189</v>
      </c>
      <c r="EJ161">
        <v>2017033</v>
      </c>
      <c r="EK161">
        <v>2018033</v>
      </c>
      <c r="EL161" t="s">
        <v>225</v>
      </c>
      <c r="EM161" t="str">
        <f>VLOOKUP(EL161,'Econ_Level_ Clean'!$A$1:$B$41,2,FALSE)</f>
        <v>CONTRACTORS</v>
      </c>
    </row>
    <row r="162" spans="1:143" x14ac:dyDescent="0.25">
      <c r="A162" t="s">
        <v>142</v>
      </c>
      <c r="B162" t="s">
        <v>143</v>
      </c>
      <c r="C162" t="s">
        <v>144</v>
      </c>
      <c r="D162" t="s">
        <v>342</v>
      </c>
      <c r="E162" t="s">
        <v>146</v>
      </c>
      <c r="F162" t="s">
        <v>147</v>
      </c>
      <c r="G162" t="s">
        <v>191</v>
      </c>
      <c r="H162" t="s">
        <v>191</v>
      </c>
      <c r="R162">
        <v>30476033</v>
      </c>
      <c r="S162" t="s">
        <v>191</v>
      </c>
      <c r="T162" t="s">
        <v>343</v>
      </c>
      <c r="U162" t="s">
        <v>344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 s="9">
        <v>4534.7</v>
      </c>
      <c r="AD162">
        <v>-4534.7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4534.7</v>
      </c>
      <c r="AQ162" t="s">
        <v>152</v>
      </c>
      <c r="AR162" t="s">
        <v>153</v>
      </c>
      <c r="AS162" t="s">
        <v>154</v>
      </c>
      <c r="AT162" t="s">
        <v>192</v>
      </c>
      <c r="AX162">
        <v>53033</v>
      </c>
      <c r="AZ162" t="s">
        <v>159</v>
      </c>
      <c r="BA162" t="s">
        <v>160</v>
      </c>
      <c r="BB162" t="s">
        <v>161</v>
      </c>
      <c r="BC162" t="s">
        <v>162</v>
      </c>
      <c r="BD162" t="s">
        <v>163</v>
      </c>
      <c r="BE162" t="s">
        <v>353</v>
      </c>
      <c r="BF162" t="s">
        <v>353</v>
      </c>
      <c r="BI162">
        <v>1019033</v>
      </c>
      <c r="BJ162" t="s">
        <v>353</v>
      </c>
      <c r="BK162" t="s">
        <v>163</v>
      </c>
      <c r="BL162" t="s">
        <v>193</v>
      </c>
      <c r="BM162" t="s">
        <v>194</v>
      </c>
      <c r="BN162" t="s">
        <v>194</v>
      </c>
      <c r="BO162">
        <v>30014033</v>
      </c>
      <c r="BP162" t="s">
        <v>194</v>
      </c>
      <c r="BQ162" t="s">
        <v>354</v>
      </c>
      <c r="BR162" t="s">
        <v>233</v>
      </c>
      <c r="BS162" t="s">
        <v>234</v>
      </c>
      <c r="BT162" t="s">
        <v>355</v>
      </c>
      <c r="BU162" t="s">
        <v>355</v>
      </c>
      <c r="BX162">
        <v>248033</v>
      </c>
      <c r="BY162" t="s">
        <v>355</v>
      </c>
      <c r="BZ162" t="s">
        <v>169</v>
      </c>
      <c r="CA162" t="s">
        <v>169</v>
      </c>
      <c r="CF162">
        <v>18033</v>
      </c>
      <c r="CG162" t="s">
        <v>169</v>
      </c>
      <c r="CH162" t="s">
        <v>170</v>
      </c>
      <c r="CI162" t="s">
        <v>170</v>
      </c>
      <c r="CJ162" t="s">
        <v>171</v>
      </c>
      <c r="CK162" t="s">
        <v>225</v>
      </c>
      <c r="CL162" t="s">
        <v>356</v>
      </c>
      <c r="CP162">
        <v>1428033</v>
      </c>
      <c r="CQ162" t="s">
        <v>356</v>
      </c>
      <c r="CR162" t="s">
        <v>174</v>
      </c>
      <c r="CS162" t="s">
        <v>175</v>
      </c>
      <c r="CT162" t="s">
        <v>176</v>
      </c>
      <c r="CU162" t="s">
        <v>238</v>
      </c>
      <c r="CV162" t="s">
        <v>357</v>
      </c>
      <c r="CX162">
        <v>52033</v>
      </c>
      <c r="CY162" t="s">
        <v>357</v>
      </c>
      <c r="CZ162" t="s">
        <v>178</v>
      </c>
      <c r="DA162" t="s">
        <v>179</v>
      </c>
      <c r="DB162" t="s">
        <v>180</v>
      </c>
      <c r="DC162">
        <v>58000000</v>
      </c>
      <c r="DD162">
        <v>59000000</v>
      </c>
      <c r="DE162" t="s">
        <v>348</v>
      </c>
      <c r="DF162" t="s">
        <v>349</v>
      </c>
      <c r="DG162" t="s">
        <v>183</v>
      </c>
      <c r="DH162" t="s">
        <v>184</v>
      </c>
      <c r="DI162" t="s">
        <v>185</v>
      </c>
      <c r="DJ162" t="s">
        <v>170</v>
      </c>
      <c r="DK162" t="s">
        <v>171</v>
      </c>
      <c r="DL162" t="s">
        <v>171</v>
      </c>
      <c r="DM162" t="s">
        <v>350</v>
      </c>
      <c r="DN162" t="s">
        <v>350</v>
      </c>
      <c r="DO162" t="s">
        <v>350</v>
      </c>
      <c r="DP162" t="s">
        <v>350</v>
      </c>
      <c r="DQ162" t="s">
        <v>350</v>
      </c>
      <c r="DR162" t="s">
        <v>350</v>
      </c>
      <c r="DS162">
        <v>26</v>
      </c>
      <c r="DT162">
        <v>637</v>
      </c>
      <c r="DU162">
        <v>1428</v>
      </c>
      <c r="DV162">
        <v>0</v>
      </c>
      <c r="DW162">
        <v>1</v>
      </c>
      <c r="DX162">
        <v>4</v>
      </c>
      <c r="DY162">
        <v>27</v>
      </c>
      <c r="DZ162">
        <v>1</v>
      </c>
      <c r="EA162">
        <v>8</v>
      </c>
      <c r="EB162">
        <v>9</v>
      </c>
      <c r="EC162">
        <v>27</v>
      </c>
      <c r="ED162">
        <v>52</v>
      </c>
      <c r="EE162">
        <v>18</v>
      </c>
      <c r="EF162">
        <v>0</v>
      </c>
      <c r="EG162">
        <v>0</v>
      </c>
      <c r="EH162">
        <v>0</v>
      </c>
      <c r="EI162" t="s">
        <v>189</v>
      </c>
      <c r="EJ162">
        <v>2017033</v>
      </c>
      <c r="EK162">
        <v>2018033</v>
      </c>
      <c r="EL162" t="s">
        <v>225</v>
      </c>
      <c r="EM162" t="str">
        <f>VLOOKUP(EL162,'Econ_Level_ Clean'!$A$1:$B$41,2,FALSE)</f>
        <v>CONTRACTORS</v>
      </c>
    </row>
    <row r="163" spans="1:143" x14ac:dyDescent="0.25">
      <c r="A163" t="s">
        <v>142</v>
      </c>
      <c r="B163" t="s">
        <v>143</v>
      </c>
      <c r="C163" t="s">
        <v>144</v>
      </c>
      <c r="D163" t="s">
        <v>342</v>
      </c>
      <c r="E163" t="s">
        <v>146</v>
      </c>
      <c r="F163" t="s">
        <v>147</v>
      </c>
      <c r="G163" t="s">
        <v>191</v>
      </c>
      <c r="H163" t="s">
        <v>191</v>
      </c>
      <c r="R163">
        <v>30476033</v>
      </c>
      <c r="S163" t="s">
        <v>191</v>
      </c>
      <c r="T163" t="s">
        <v>343</v>
      </c>
      <c r="U163" t="s">
        <v>344</v>
      </c>
      <c r="V163">
        <v>9805.07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 s="9">
        <v>9805.07</v>
      </c>
      <c r="AD163">
        <v>-9805.07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9805.07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 t="s">
        <v>152</v>
      </c>
      <c r="AR163" t="s">
        <v>153</v>
      </c>
      <c r="AS163" t="s">
        <v>154</v>
      </c>
      <c r="AT163" t="s">
        <v>192</v>
      </c>
      <c r="AX163">
        <v>53033</v>
      </c>
      <c r="AZ163" t="s">
        <v>159</v>
      </c>
      <c r="BA163" t="s">
        <v>160</v>
      </c>
      <c r="BB163" t="s">
        <v>161</v>
      </c>
      <c r="BC163" t="s">
        <v>162</v>
      </c>
      <c r="BD163" t="s">
        <v>163</v>
      </c>
      <c r="BE163" t="s">
        <v>164</v>
      </c>
      <c r="BF163" t="s">
        <v>164</v>
      </c>
      <c r="BI163">
        <v>574033</v>
      </c>
      <c r="BJ163" t="s">
        <v>164</v>
      </c>
      <c r="BK163" t="s">
        <v>163</v>
      </c>
      <c r="BL163" t="s">
        <v>193</v>
      </c>
      <c r="BM163" t="s">
        <v>194</v>
      </c>
      <c r="BN163" t="s">
        <v>194</v>
      </c>
      <c r="BO163">
        <v>30014033</v>
      </c>
      <c r="BP163" t="s">
        <v>194</v>
      </c>
      <c r="BQ163" t="s">
        <v>354</v>
      </c>
      <c r="BR163" t="s">
        <v>233</v>
      </c>
      <c r="BS163" t="s">
        <v>234</v>
      </c>
      <c r="BT163" t="s">
        <v>355</v>
      </c>
      <c r="BU163" t="s">
        <v>355</v>
      </c>
      <c r="BX163">
        <v>248033</v>
      </c>
      <c r="BY163" t="s">
        <v>355</v>
      </c>
      <c r="BZ163" t="s">
        <v>169</v>
      </c>
      <c r="CA163" t="s">
        <v>169</v>
      </c>
      <c r="CF163">
        <v>18033</v>
      </c>
      <c r="CG163" t="s">
        <v>169</v>
      </c>
      <c r="CH163" t="s">
        <v>170</v>
      </c>
      <c r="CI163" t="s">
        <v>170</v>
      </c>
      <c r="CJ163" t="s">
        <v>171</v>
      </c>
      <c r="CK163" t="s">
        <v>225</v>
      </c>
      <c r="CL163" t="s">
        <v>356</v>
      </c>
      <c r="CP163">
        <v>1428033</v>
      </c>
      <c r="CQ163" t="s">
        <v>356</v>
      </c>
      <c r="CR163" t="s">
        <v>174</v>
      </c>
      <c r="CS163" t="s">
        <v>175</v>
      </c>
      <c r="CT163" t="s">
        <v>176</v>
      </c>
      <c r="CU163" t="s">
        <v>238</v>
      </c>
      <c r="CV163" t="s">
        <v>357</v>
      </c>
      <c r="CX163">
        <v>52033</v>
      </c>
      <c r="CY163" t="s">
        <v>357</v>
      </c>
      <c r="CZ163" t="s">
        <v>178</v>
      </c>
      <c r="DA163" t="s">
        <v>179</v>
      </c>
      <c r="DB163" t="s">
        <v>180</v>
      </c>
      <c r="DC163">
        <v>58000000</v>
      </c>
      <c r="DD163">
        <v>59000000</v>
      </c>
      <c r="DE163" t="s">
        <v>348</v>
      </c>
      <c r="DF163" t="s">
        <v>349</v>
      </c>
      <c r="DG163" t="s">
        <v>183</v>
      </c>
      <c r="DH163" t="s">
        <v>184</v>
      </c>
      <c r="DI163" t="s">
        <v>185</v>
      </c>
      <c r="DJ163" t="s">
        <v>170</v>
      </c>
      <c r="DK163" t="s">
        <v>171</v>
      </c>
      <c r="DL163" t="s">
        <v>171</v>
      </c>
      <c r="DM163" t="s">
        <v>350</v>
      </c>
      <c r="DN163" t="s">
        <v>350</v>
      </c>
      <c r="DO163" t="s">
        <v>350</v>
      </c>
      <c r="DP163" t="s">
        <v>350</v>
      </c>
      <c r="DQ163" t="s">
        <v>350</v>
      </c>
      <c r="DR163" t="s">
        <v>350</v>
      </c>
      <c r="DS163">
        <v>26</v>
      </c>
      <c r="DT163">
        <v>637</v>
      </c>
      <c r="DU163">
        <v>1428</v>
      </c>
      <c r="DV163">
        <v>0</v>
      </c>
      <c r="DW163">
        <v>1</v>
      </c>
      <c r="DX163">
        <v>4</v>
      </c>
      <c r="DY163">
        <v>27</v>
      </c>
      <c r="DZ163">
        <v>1</v>
      </c>
      <c r="EA163">
        <v>8</v>
      </c>
      <c r="EB163">
        <v>9</v>
      </c>
      <c r="EC163">
        <v>27</v>
      </c>
      <c r="ED163">
        <v>52</v>
      </c>
      <c r="EE163">
        <v>18</v>
      </c>
      <c r="EF163">
        <v>0</v>
      </c>
      <c r="EG163">
        <v>0</v>
      </c>
      <c r="EH163">
        <v>0</v>
      </c>
      <c r="EI163" t="s">
        <v>189</v>
      </c>
      <c r="EJ163">
        <v>2017033</v>
      </c>
      <c r="EK163">
        <v>2018033</v>
      </c>
      <c r="EL163" t="s">
        <v>225</v>
      </c>
      <c r="EM163" t="str">
        <f>VLOOKUP(EL163,'Econ_Level_ Clean'!$A$1:$B$41,2,FALSE)</f>
        <v>CONTRACTORS</v>
      </c>
    </row>
    <row r="164" spans="1:143" x14ac:dyDescent="0.25">
      <c r="A164" t="s">
        <v>142</v>
      </c>
      <c r="B164" t="s">
        <v>143</v>
      </c>
      <c r="C164" t="s">
        <v>144</v>
      </c>
      <c r="D164" t="s">
        <v>342</v>
      </c>
      <c r="E164" t="s">
        <v>146</v>
      </c>
      <c r="F164" t="s">
        <v>147</v>
      </c>
      <c r="G164" t="s">
        <v>191</v>
      </c>
      <c r="H164" t="s">
        <v>191</v>
      </c>
      <c r="R164">
        <v>30476033</v>
      </c>
      <c r="S164" t="s">
        <v>191</v>
      </c>
      <c r="T164" t="s">
        <v>343</v>
      </c>
      <c r="U164" t="s">
        <v>344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318087</v>
      </c>
      <c r="AB164">
        <v>0</v>
      </c>
      <c r="AC164" s="9">
        <v>0</v>
      </c>
      <c r="AD164">
        <v>318087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0</v>
      </c>
      <c r="AQ164" t="s">
        <v>152</v>
      </c>
      <c r="AR164" t="s">
        <v>153</v>
      </c>
      <c r="AS164" t="s">
        <v>154</v>
      </c>
      <c r="AT164" t="s">
        <v>155</v>
      </c>
      <c r="AU164" t="s">
        <v>156</v>
      </c>
      <c r="AV164" t="s">
        <v>157</v>
      </c>
      <c r="AW164" t="s">
        <v>157</v>
      </c>
      <c r="AX164">
        <v>30016033</v>
      </c>
      <c r="AZ164" t="s">
        <v>159</v>
      </c>
      <c r="BA164" t="s">
        <v>160</v>
      </c>
      <c r="BB164" t="s">
        <v>200</v>
      </c>
      <c r="BC164" t="s">
        <v>345</v>
      </c>
      <c r="BD164" t="s">
        <v>201</v>
      </c>
      <c r="BI164">
        <v>38033</v>
      </c>
      <c r="BJ164" t="s">
        <v>201</v>
      </c>
      <c r="BK164" t="s">
        <v>163</v>
      </c>
      <c r="BL164" t="s">
        <v>193</v>
      </c>
      <c r="BM164" t="s">
        <v>194</v>
      </c>
      <c r="BN164" t="s">
        <v>194</v>
      </c>
      <c r="BO164">
        <v>30014033</v>
      </c>
      <c r="BP164" t="s">
        <v>194</v>
      </c>
      <c r="BQ164" t="s">
        <v>354</v>
      </c>
      <c r="BR164" t="s">
        <v>233</v>
      </c>
      <c r="BS164" t="s">
        <v>234</v>
      </c>
      <c r="BT164" t="s">
        <v>355</v>
      </c>
      <c r="BU164" t="s">
        <v>355</v>
      </c>
      <c r="BX164">
        <v>248033</v>
      </c>
      <c r="BY164" t="s">
        <v>355</v>
      </c>
      <c r="BZ164" t="s">
        <v>169</v>
      </c>
      <c r="CA164" t="s">
        <v>169</v>
      </c>
      <c r="CF164">
        <v>18033</v>
      </c>
      <c r="CG164" t="s">
        <v>169</v>
      </c>
      <c r="CH164" t="s">
        <v>170</v>
      </c>
      <c r="CI164" t="s">
        <v>170</v>
      </c>
      <c r="CJ164" t="s">
        <v>171</v>
      </c>
      <c r="CK164" t="s">
        <v>225</v>
      </c>
      <c r="CL164" t="s">
        <v>356</v>
      </c>
      <c r="CP164">
        <v>1428033</v>
      </c>
      <c r="CQ164" t="s">
        <v>356</v>
      </c>
      <c r="CR164" t="s">
        <v>174</v>
      </c>
      <c r="CS164" t="s">
        <v>175</v>
      </c>
      <c r="CT164" t="s">
        <v>176</v>
      </c>
      <c r="CU164" t="s">
        <v>238</v>
      </c>
      <c r="CV164" t="s">
        <v>357</v>
      </c>
      <c r="CX164">
        <v>52033</v>
      </c>
      <c r="CY164" t="s">
        <v>357</v>
      </c>
      <c r="CZ164" t="s">
        <v>178</v>
      </c>
      <c r="DA164" t="s">
        <v>179</v>
      </c>
      <c r="DB164" t="s">
        <v>180</v>
      </c>
      <c r="DC164">
        <v>58000000</v>
      </c>
      <c r="DD164">
        <v>59000000</v>
      </c>
      <c r="DE164" t="s">
        <v>348</v>
      </c>
      <c r="DF164" t="s">
        <v>349</v>
      </c>
      <c r="DG164" t="s">
        <v>183</v>
      </c>
      <c r="DH164" t="s">
        <v>184</v>
      </c>
      <c r="DI164" t="s">
        <v>185</v>
      </c>
      <c r="DJ164" t="s">
        <v>170</v>
      </c>
      <c r="DK164" t="s">
        <v>171</v>
      </c>
      <c r="DL164" t="s">
        <v>171</v>
      </c>
      <c r="DM164" t="s">
        <v>350</v>
      </c>
      <c r="DN164" t="s">
        <v>350</v>
      </c>
      <c r="DO164" t="s">
        <v>350</v>
      </c>
      <c r="DP164" t="s">
        <v>350</v>
      </c>
      <c r="DQ164" t="s">
        <v>350</v>
      </c>
      <c r="DR164" t="s">
        <v>350</v>
      </c>
      <c r="DS164">
        <v>26</v>
      </c>
      <c r="DT164">
        <v>637</v>
      </c>
      <c r="DU164">
        <v>1428</v>
      </c>
      <c r="DV164">
        <v>0</v>
      </c>
      <c r="DW164">
        <v>1</v>
      </c>
      <c r="DX164">
        <v>4</v>
      </c>
      <c r="DY164">
        <v>27</v>
      </c>
      <c r="DZ164">
        <v>1</v>
      </c>
      <c r="EA164">
        <v>8</v>
      </c>
      <c r="EB164">
        <v>9</v>
      </c>
      <c r="EC164">
        <v>27</v>
      </c>
      <c r="ED164">
        <v>52</v>
      </c>
      <c r="EE164">
        <v>18</v>
      </c>
      <c r="EF164">
        <v>0</v>
      </c>
      <c r="EG164">
        <v>0</v>
      </c>
      <c r="EH164">
        <v>0</v>
      </c>
      <c r="EI164" t="s">
        <v>189</v>
      </c>
      <c r="EJ164">
        <v>2017033</v>
      </c>
      <c r="EK164">
        <v>2018033</v>
      </c>
      <c r="EL164" t="s">
        <v>225</v>
      </c>
      <c r="EM164" t="str">
        <f>VLOOKUP(EL164,'Econ_Level_ Clean'!$A$1:$B$41,2,FALSE)</f>
        <v>CONTRACTORS</v>
      </c>
    </row>
    <row r="165" spans="1:143" x14ac:dyDescent="0.25">
      <c r="A165" t="s">
        <v>142</v>
      </c>
      <c r="B165" t="s">
        <v>143</v>
      </c>
      <c r="C165" t="s">
        <v>144</v>
      </c>
      <c r="D165" t="s">
        <v>342</v>
      </c>
      <c r="E165" t="s">
        <v>146</v>
      </c>
      <c r="F165" t="s">
        <v>147</v>
      </c>
      <c r="G165" t="s">
        <v>191</v>
      </c>
      <c r="H165" t="s">
        <v>191</v>
      </c>
      <c r="R165">
        <v>30476033</v>
      </c>
      <c r="S165" t="s">
        <v>191</v>
      </c>
      <c r="T165" t="s">
        <v>343</v>
      </c>
      <c r="U165" t="s">
        <v>344</v>
      </c>
      <c r="V165">
        <v>66922.23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51847.199999999997</v>
      </c>
      <c r="AC165" s="9">
        <v>62387.53</v>
      </c>
      <c r="AD165">
        <v>-114234.73</v>
      </c>
      <c r="AE165">
        <v>0</v>
      </c>
      <c r="AF165">
        <v>14916.73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52005.5</v>
      </c>
      <c r="AO165">
        <v>0</v>
      </c>
      <c r="AP165">
        <v>-4534.7</v>
      </c>
      <c r="AQ165" t="s">
        <v>152</v>
      </c>
      <c r="AR165" t="s">
        <v>153</v>
      </c>
      <c r="AS165" t="s">
        <v>154</v>
      </c>
      <c r="AT165" t="s">
        <v>192</v>
      </c>
      <c r="AX165">
        <v>53033</v>
      </c>
      <c r="AZ165" t="s">
        <v>159</v>
      </c>
      <c r="BA165" t="s">
        <v>160</v>
      </c>
      <c r="BB165" t="s">
        <v>200</v>
      </c>
      <c r="BC165" t="s">
        <v>345</v>
      </c>
      <c r="BD165" t="s">
        <v>201</v>
      </c>
      <c r="BI165">
        <v>38033</v>
      </c>
      <c r="BJ165" t="s">
        <v>201</v>
      </c>
      <c r="BK165" t="s">
        <v>163</v>
      </c>
      <c r="BL165" t="s">
        <v>193</v>
      </c>
      <c r="BM165" t="s">
        <v>194</v>
      </c>
      <c r="BN165" t="s">
        <v>194</v>
      </c>
      <c r="BO165">
        <v>30014033</v>
      </c>
      <c r="BP165" t="s">
        <v>194</v>
      </c>
      <c r="BQ165" t="s">
        <v>354</v>
      </c>
      <c r="BR165" t="s">
        <v>233</v>
      </c>
      <c r="BS165" t="s">
        <v>234</v>
      </c>
      <c r="BT165" t="s">
        <v>355</v>
      </c>
      <c r="BU165" t="s">
        <v>355</v>
      </c>
      <c r="BX165">
        <v>248033</v>
      </c>
      <c r="BY165" t="s">
        <v>355</v>
      </c>
      <c r="BZ165" t="s">
        <v>169</v>
      </c>
      <c r="CA165" t="s">
        <v>169</v>
      </c>
      <c r="CF165">
        <v>18033</v>
      </c>
      <c r="CG165" t="s">
        <v>169</v>
      </c>
      <c r="CH165" t="s">
        <v>170</v>
      </c>
      <c r="CI165" t="s">
        <v>170</v>
      </c>
      <c r="CJ165" t="s">
        <v>171</v>
      </c>
      <c r="CK165" t="s">
        <v>225</v>
      </c>
      <c r="CL165" t="s">
        <v>356</v>
      </c>
      <c r="CP165">
        <v>1428033</v>
      </c>
      <c r="CQ165" t="s">
        <v>356</v>
      </c>
      <c r="CR165" t="s">
        <v>174</v>
      </c>
      <c r="CS165" t="s">
        <v>175</v>
      </c>
      <c r="CT165" t="s">
        <v>176</v>
      </c>
      <c r="CU165" t="s">
        <v>238</v>
      </c>
      <c r="CV165" t="s">
        <v>357</v>
      </c>
      <c r="CX165">
        <v>52033</v>
      </c>
      <c r="CY165" t="s">
        <v>357</v>
      </c>
      <c r="CZ165" t="s">
        <v>178</v>
      </c>
      <c r="DA165" t="s">
        <v>179</v>
      </c>
      <c r="DB165" t="s">
        <v>180</v>
      </c>
      <c r="DC165">
        <v>58000000</v>
      </c>
      <c r="DD165">
        <v>59000000</v>
      </c>
      <c r="DE165" t="s">
        <v>348</v>
      </c>
      <c r="DF165" t="s">
        <v>349</v>
      </c>
      <c r="DG165" t="s">
        <v>183</v>
      </c>
      <c r="DH165" t="s">
        <v>184</v>
      </c>
      <c r="DI165" t="s">
        <v>185</v>
      </c>
      <c r="DJ165" t="s">
        <v>170</v>
      </c>
      <c r="DK165" t="s">
        <v>171</v>
      </c>
      <c r="DL165" t="s">
        <v>171</v>
      </c>
      <c r="DM165" t="s">
        <v>350</v>
      </c>
      <c r="DN165" t="s">
        <v>350</v>
      </c>
      <c r="DO165" t="s">
        <v>350</v>
      </c>
      <c r="DP165" t="s">
        <v>350</v>
      </c>
      <c r="DQ165" t="s">
        <v>350</v>
      </c>
      <c r="DR165" t="s">
        <v>350</v>
      </c>
      <c r="DS165">
        <v>26</v>
      </c>
      <c r="DT165">
        <v>637</v>
      </c>
      <c r="DU165">
        <v>1428</v>
      </c>
      <c r="DV165">
        <v>0</v>
      </c>
      <c r="DW165">
        <v>1</v>
      </c>
      <c r="DX165">
        <v>4</v>
      </c>
      <c r="DY165">
        <v>27</v>
      </c>
      <c r="DZ165">
        <v>1</v>
      </c>
      <c r="EA165">
        <v>8</v>
      </c>
      <c r="EB165">
        <v>9</v>
      </c>
      <c r="EC165">
        <v>27</v>
      </c>
      <c r="ED165">
        <v>52</v>
      </c>
      <c r="EE165">
        <v>18</v>
      </c>
      <c r="EF165">
        <v>0</v>
      </c>
      <c r="EG165">
        <v>0</v>
      </c>
      <c r="EH165">
        <v>0</v>
      </c>
      <c r="EI165" t="s">
        <v>189</v>
      </c>
      <c r="EJ165">
        <v>2017033</v>
      </c>
      <c r="EK165">
        <v>2018033</v>
      </c>
      <c r="EL165" t="s">
        <v>225</v>
      </c>
      <c r="EM165" t="str">
        <f>VLOOKUP(EL165,'Econ_Level_ Clean'!$A$1:$B$41,2,FALSE)</f>
        <v>CONTRACTORS</v>
      </c>
    </row>
    <row r="166" spans="1:143" x14ac:dyDescent="0.25">
      <c r="A166" t="s">
        <v>142</v>
      </c>
      <c r="B166" t="s">
        <v>143</v>
      </c>
      <c r="C166" t="s">
        <v>144</v>
      </c>
      <c r="D166" t="s">
        <v>342</v>
      </c>
      <c r="E166" t="s">
        <v>146</v>
      </c>
      <c r="F166" t="s">
        <v>147</v>
      </c>
      <c r="G166" t="s">
        <v>148</v>
      </c>
      <c r="H166" t="s">
        <v>148</v>
      </c>
      <c r="I166" t="s">
        <v>149</v>
      </c>
      <c r="R166">
        <v>30493033</v>
      </c>
      <c r="S166" t="s">
        <v>149</v>
      </c>
      <c r="T166" t="s">
        <v>343</v>
      </c>
      <c r="U166" t="s">
        <v>344</v>
      </c>
      <c r="V166">
        <v>17508.18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 s="9">
        <v>17508.18</v>
      </c>
      <c r="AD166">
        <v>-17508.18</v>
      </c>
      <c r="AE166">
        <v>0</v>
      </c>
      <c r="AF166">
        <v>0</v>
      </c>
      <c r="AG166">
        <v>0</v>
      </c>
      <c r="AH166">
        <v>17508.18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 t="s">
        <v>152</v>
      </c>
      <c r="AR166" t="s">
        <v>153</v>
      </c>
      <c r="AS166" t="s">
        <v>154</v>
      </c>
      <c r="AT166" t="s">
        <v>192</v>
      </c>
      <c r="AX166">
        <v>53033</v>
      </c>
      <c r="AZ166" t="s">
        <v>159</v>
      </c>
      <c r="BA166" t="s">
        <v>160</v>
      </c>
      <c r="BB166" t="s">
        <v>161</v>
      </c>
      <c r="BC166" t="s">
        <v>162</v>
      </c>
      <c r="BD166" t="s">
        <v>163</v>
      </c>
      <c r="BE166" t="s">
        <v>164</v>
      </c>
      <c r="BF166" t="s">
        <v>164</v>
      </c>
      <c r="BI166">
        <v>574033</v>
      </c>
      <c r="BJ166" t="s">
        <v>164</v>
      </c>
      <c r="BK166" t="s">
        <v>163</v>
      </c>
      <c r="BL166" t="s">
        <v>193</v>
      </c>
      <c r="BM166" t="s">
        <v>194</v>
      </c>
      <c r="BN166" t="s">
        <v>194</v>
      </c>
      <c r="BO166">
        <v>30014033</v>
      </c>
      <c r="BP166" t="s">
        <v>194</v>
      </c>
      <c r="BQ166" t="s">
        <v>354</v>
      </c>
      <c r="BR166" t="s">
        <v>233</v>
      </c>
      <c r="BS166" t="s">
        <v>234</v>
      </c>
      <c r="BT166" t="s">
        <v>355</v>
      </c>
      <c r="BU166" t="s">
        <v>355</v>
      </c>
      <c r="BX166">
        <v>248033</v>
      </c>
      <c r="BY166" t="s">
        <v>355</v>
      </c>
      <c r="BZ166" t="s">
        <v>358</v>
      </c>
      <c r="CA166" t="s">
        <v>359</v>
      </c>
      <c r="CB166" t="s">
        <v>360</v>
      </c>
      <c r="CC166" t="s">
        <v>163</v>
      </c>
      <c r="CD166" t="s">
        <v>361</v>
      </c>
      <c r="CE166" t="s">
        <v>362</v>
      </c>
      <c r="CF166">
        <v>30017033</v>
      </c>
      <c r="CG166" t="s">
        <v>362</v>
      </c>
      <c r="CH166" t="s">
        <v>170</v>
      </c>
      <c r="CI166" t="s">
        <v>170</v>
      </c>
      <c r="CJ166" t="s">
        <v>171</v>
      </c>
      <c r="CK166" t="s">
        <v>225</v>
      </c>
      <c r="CL166" t="s">
        <v>356</v>
      </c>
      <c r="CP166">
        <v>1428033</v>
      </c>
      <c r="CQ166" t="s">
        <v>356</v>
      </c>
      <c r="CR166" t="s">
        <v>174</v>
      </c>
      <c r="CS166" t="s">
        <v>175</v>
      </c>
      <c r="CT166" t="s">
        <v>176</v>
      </c>
      <c r="CU166" t="s">
        <v>238</v>
      </c>
      <c r="CV166" t="s">
        <v>357</v>
      </c>
      <c r="CX166">
        <v>52033</v>
      </c>
      <c r="CY166" t="s">
        <v>357</v>
      </c>
      <c r="CZ166" t="s">
        <v>178</v>
      </c>
      <c r="DA166" t="s">
        <v>179</v>
      </c>
      <c r="DB166" t="s">
        <v>180</v>
      </c>
      <c r="DC166">
        <v>58000000</v>
      </c>
      <c r="DD166">
        <v>59000000</v>
      </c>
      <c r="DE166" t="s">
        <v>348</v>
      </c>
      <c r="DF166" t="s">
        <v>349</v>
      </c>
      <c r="DG166" t="s">
        <v>183</v>
      </c>
      <c r="DH166" t="s">
        <v>184</v>
      </c>
      <c r="DI166" t="s">
        <v>185</v>
      </c>
      <c r="DJ166" t="s">
        <v>170</v>
      </c>
      <c r="DK166" t="s">
        <v>171</v>
      </c>
      <c r="DL166" t="s">
        <v>171</v>
      </c>
      <c r="DM166" t="s">
        <v>350</v>
      </c>
      <c r="DN166" t="s">
        <v>350</v>
      </c>
      <c r="DO166" t="s">
        <v>350</v>
      </c>
      <c r="DP166" t="s">
        <v>350</v>
      </c>
      <c r="DQ166" t="s">
        <v>350</v>
      </c>
      <c r="DR166" t="s">
        <v>350</v>
      </c>
      <c r="DS166">
        <v>26</v>
      </c>
      <c r="DT166">
        <v>637</v>
      </c>
      <c r="DU166">
        <v>1428</v>
      </c>
      <c r="DV166">
        <v>0</v>
      </c>
      <c r="DW166">
        <v>1</v>
      </c>
      <c r="DX166">
        <v>4</v>
      </c>
      <c r="DY166">
        <v>27</v>
      </c>
      <c r="DZ166">
        <v>1</v>
      </c>
      <c r="EA166">
        <v>8</v>
      </c>
      <c r="EB166">
        <v>9</v>
      </c>
      <c r="EC166">
        <v>27</v>
      </c>
      <c r="ED166">
        <v>52</v>
      </c>
      <c r="EE166">
        <v>3</v>
      </c>
      <c r="EF166">
        <v>5</v>
      </c>
      <c r="EG166">
        <v>10</v>
      </c>
      <c r="EH166">
        <v>80</v>
      </c>
      <c r="EI166" t="s">
        <v>189</v>
      </c>
      <c r="EJ166">
        <v>2017033</v>
      </c>
      <c r="EK166">
        <v>2018033</v>
      </c>
      <c r="EL166" t="s">
        <v>225</v>
      </c>
      <c r="EM166" t="str">
        <f>VLOOKUP(EL166,'Econ_Level_ Clean'!$A$1:$B$41,2,FALSE)</f>
        <v>CONTRACTORS</v>
      </c>
    </row>
    <row r="167" spans="1:143" x14ac:dyDescent="0.25">
      <c r="A167" t="s">
        <v>142</v>
      </c>
      <c r="B167" t="s">
        <v>143</v>
      </c>
      <c r="C167" t="s">
        <v>144</v>
      </c>
      <c r="D167" t="s">
        <v>342</v>
      </c>
      <c r="E167" t="s">
        <v>146</v>
      </c>
      <c r="F167" t="s">
        <v>147</v>
      </c>
      <c r="G167" t="s">
        <v>191</v>
      </c>
      <c r="H167" t="s">
        <v>191</v>
      </c>
      <c r="R167">
        <v>30476033</v>
      </c>
      <c r="S167" t="s">
        <v>191</v>
      </c>
      <c r="T167" t="s">
        <v>343</v>
      </c>
      <c r="U167" t="s">
        <v>344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90058.8</v>
      </c>
      <c r="AC167" s="9">
        <v>0</v>
      </c>
      <c r="AD167">
        <v>-90058.8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 t="s">
        <v>152</v>
      </c>
      <c r="AR167" t="s">
        <v>153</v>
      </c>
      <c r="AS167" t="s">
        <v>154</v>
      </c>
      <c r="AT167" t="s">
        <v>192</v>
      </c>
      <c r="AX167">
        <v>53033</v>
      </c>
      <c r="AZ167" t="s">
        <v>159</v>
      </c>
      <c r="BA167" t="s">
        <v>160</v>
      </c>
      <c r="BB167" t="s">
        <v>200</v>
      </c>
      <c r="BC167" t="s">
        <v>345</v>
      </c>
      <c r="BD167" t="s">
        <v>201</v>
      </c>
      <c r="BI167">
        <v>38033</v>
      </c>
      <c r="BJ167" t="s">
        <v>201</v>
      </c>
      <c r="BK167" t="s">
        <v>163</v>
      </c>
      <c r="BL167" t="s">
        <v>193</v>
      </c>
      <c r="BM167" t="s">
        <v>194</v>
      </c>
      <c r="BN167" t="s">
        <v>194</v>
      </c>
      <c r="BO167">
        <v>30014033</v>
      </c>
      <c r="BP167" t="s">
        <v>194</v>
      </c>
      <c r="BQ167" t="s">
        <v>168</v>
      </c>
      <c r="BR167" t="s">
        <v>168</v>
      </c>
      <c r="BX167">
        <v>22033</v>
      </c>
      <c r="BY167" t="s">
        <v>168</v>
      </c>
      <c r="BZ167" t="s">
        <v>169</v>
      </c>
      <c r="CA167" t="s">
        <v>169</v>
      </c>
      <c r="CF167">
        <v>18033</v>
      </c>
      <c r="CG167" t="s">
        <v>169</v>
      </c>
      <c r="CH167" t="s">
        <v>170</v>
      </c>
      <c r="CI167" t="s">
        <v>170</v>
      </c>
      <c r="CJ167" t="s">
        <v>171</v>
      </c>
      <c r="CK167" t="s">
        <v>363</v>
      </c>
      <c r="CL167" t="s">
        <v>364</v>
      </c>
      <c r="CP167">
        <v>1088033</v>
      </c>
      <c r="CQ167" t="s">
        <v>364</v>
      </c>
      <c r="CR167" t="s">
        <v>174</v>
      </c>
      <c r="CS167" t="s">
        <v>175</v>
      </c>
      <c r="CT167" t="s">
        <v>176</v>
      </c>
      <c r="CU167" t="s">
        <v>176</v>
      </c>
      <c r="CV167" t="s">
        <v>347</v>
      </c>
      <c r="CX167">
        <v>49033</v>
      </c>
      <c r="CY167" t="s">
        <v>347</v>
      </c>
      <c r="CZ167" t="s">
        <v>178</v>
      </c>
      <c r="DA167" t="s">
        <v>179</v>
      </c>
      <c r="DB167" t="s">
        <v>180</v>
      </c>
      <c r="DC167">
        <v>58000000</v>
      </c>
      <c r="DD167">
        <v>59000000</v>
      </c>
      <c r="DE167" t="s">
        <v>348</v>
      </c>
      <c r="DF167" t="s">
        <v>349</v>
      </c>
      <c r="DG167" t="s">
        <v>183</v>
      </c>
      <c r="DH167" t="s">
        <v>184</v>
      </c>
      <c r="DI167" t="s">
        <v>185</v>
      </c>
      <c r="DJ167" t="s">
        <v>170</v>
      </c>
      <c r="DK167" t="s">
        <v>171</v>
      </c>
      <c r="DL167" t="s">
        <v>171</v>
      </c>
      <c r="DM167" t="s">
        <v>350</v>
      </c>
      <c r="DN167" t="s">
        <v>350</v>
      </c>
      <c r="DO167" t="s">
        <v>350</v>
      </c>
      <c r="DP167" t="s">
        <v>350</v>
      </c>
      <c r="DQ167" t="s">
        <v>350</v>
      </c>
      <c r="DR167" t="s">
        <v>350</v>
      </c>
      <c r="DS167">
        <v>26</v>
      </c>
      <c r="DT167">
        <v>649</v>
      </c>
      <c r="DU167">
        <v>1088</v>
      </c>
      <c r="DV167">
        <v>0</v>
      </c>
      <c r="DW167">
        <v>2</v>
      </c>
      <c r="DX167">
        <v>22</v>
      </c>
      <c r="DY167">
        <v>0</v>
      </c>
      <c r="DZ167">
        <v>1</v>
      </c>
      <c r="EA167">
        <v>8</v>
      </c>
      <c r="EB167">
        <v>9</v>
      </c>
      <c r="EC167">
        <v>26</v>
      </c>
      <c r="ED167">
        <v>49</v>
      </c>
      <c r="EE167">
        <v>18</v>
      </c>
      <c r="EF167">
        <v>0</v>
      </c>
      <c r="EG167">
        <v>0</v>
      </c>
      <c r="EH167">
        <v>0</v>
      </c>
      <c r="EI167" t="s">
        <v>189</v>
      </c>
      <c r="EJ167">
        <v>2017033</v>
      </c>
      <c r="EK167">
        <v>2018033</v>
      </c>
      <c r="EL167" t="s">
        <v>365</v>
      </c>
      <c r="EM167" t="str">
        <f>VLOOKUP(EL167,'Econ_Level_ Clean'!$A$1:$B$41,2,FALSE)</f>
        <v>INVENTORY</v>
      </c>
    </row>
    <row r="168" spans="1:143" x14ac:dyDescent="0.25">
      <c r="A168" t="s">
        <v>142</v>
      </c>
      <c r="B168" t="s">
        <v>143</v>
      </c>
      <c r="C168" t="s">
        <v>144</v>
      </c>
      <c r="D168" t="s">
        <v>342</v>
      </c>
      <c r="E168" t="s">
        <v>146</v>
      </c>
      <c r="F168" t="s">
        <v>147</v>
      </c>
      <c r="G168" t="s">
        <v>148</v>
      </c>
      <c r="H168" t="s">
        <v>148</v>
      </c>
      <c r="I168" t="s">
        <v>149</v>
      </c>
      <c r="R168">
        <v>30493033</v>
      </c>
      <c r="S168" t="s">
        <v>149</v>
      </c>
      <c r="T168" t="s">
        <v>343</v>
      </c>
      <c r="U168" t="s">
        <v>344</v>
      </c>
      <c r="V168">
        <v>19425.599999999999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522639.28</v>
      </c>
      <c r="AC168" s="9">
        <v>19425.599999999999</v>
      </c>
      <c r="AD168">
        <v>-542064.88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4446</v>
      </c>
      <c r="AL168">
        <v>0</v>
      </c>
      <c r="AM168">
        <v>0</v>
      </c>
      <c r="AN168">
        <v>0</v>
      </c>
      <c r="AO168">
        <v>14979.6</v>
      </c>
      <c r="AP168">
        <v>0</v>
      </c>
      <c r="AQ168" t="s">
        <v>152</v>
      </c>
      <c r="AR168" t="s">
        <v>153</v>
      </c>
      <c r="AS168" t="s">
        <v>154</v>
      </c>
      <c r="AT168" t="s">
        <v>192</v>
      </c>
      <c r="AX168">
        <v>53033</v>
      </c>
      <c r="AZ168" t="s">
        <v>159</v>
      </c>
      <c r="BA168" t="s">
        <v>160</v>
      </c>
      <c r="BB168" t="s">
        <v>200</v>
      </c>
      <c r="BC168" t="s">
        <v>345</v>
      </c>
      <c r="BD168" t="s">
        <v>201</v>
      </c>
      <c r="BI168">
        <v>38033</v>
      </c>
      <c r="BJ168" t="s">
        <v>201</v>
      </c>
      <c r="BK168" t="s">
        <v>163</v>
      </c>
      <c r="BL168" t="s">
        <v>193</v>
      </c>
      <c r="BM168" t="s">
        <v>194</v>
      </c>
      <c r="BN168" t="s">
        <v>194</v>
      </c>
      <c r="BO168">
        <v>30014033</v>
      </c>
      <c r="BP168" t="s">
        <v>194</v>
      </c>
      <c r="BQ168" t="s">
        <v>168</v>
      </c>
      <c r="BR168" t="s">
        <v>168</v>
      </c>
      <c r="BX168">
        <v>22033</v>
      </c>
      <c r="BY168" t="s">
        <v>168</v>
      </c>
      <c r="BZ168" t="s">
        <v>169</v>
      </c>
      <c r="CA168" t="s">
        <v>169</v>
      </c>
      <c r="CF168">
        <v>18033</v>
      </c>
      <c r="CG168" t="s">
        <v>169</v>
      </c>
      <c r="CH168" t="s">
        <v>170</v>
      </c>
      <c r="CI168" t="s">
        <v>170</v>
      </c>
      <c r="CJ168" t="s">
        <v>171</v>
      </c>
      <c r="CK168" t="s">
        <v>363</v>
      </c>
      <c r="CL168" t="s">
        <v>364</v>
      </c>
      <c r="CP168">
        <v>1088033</v>
      </c>
      <c r="CQ168" t="s">
        <v>364</v>
      </c>
      <c r="CR168" t="s">
        <v>174</v>
      </c>
      <c r="CS168" t="s">
        <v>175</v>
      </c>
      <c r="CT168" t="s">
        <v>176</v>
      </c>
      <c r="CU168" t="s">
        <v>176</v>
      </c>
      <c r="CV168" t="s">
        <v>347</v>
      </c>
      <c r="CX168">
        <v>49033</v>
      </c>
      <c r="CY168" t="s">
        <v>347</v>
      </c>
      <c r="CZ168" t="s">
        <v>178</v>
      </c>
      <c r="DA168" t="s">
        <v>179</v>
      </c>
      <c r="DB168" t="s">
        <v>180</v>
      </c>
      <c r="DC168">
        <v>58000000</v>
      </c>
      <c r="DD168">
        <v>59000000</v>
      </c>
      <c r="DE168" t="s">
        <v>348</v>
      </c>
      <c r="DF168" t="s">
        <v>349</v>
      </c>
      <c r="DG168" t="s">
        <v>183</v>
      </c>
      <c r="DH168" t="s">
        <v>184</v>
      </c>
      <c r="DI168" t="s">
        <v>185</v>
      </c>
      <c r="DJ168" t="s">
        <v>170</v>
      </c>
      <c r="DK168" t="s">
        <v>171</v>
      </c>
      <c r="DL168" t="s">
        <v>171</v>
      </c>
      <c r="DM168" t="s">
        <v>350</v>
      </c>
      <c r="DN168" t="s">
        <v>350</v>
      </c>
      <c r="DO168" t="s">
        <v>350</v>
      </c>
      <c r="DP168" t="s">
        <v>350</v>
      </c>
      <c r="DQ168" t="s">
        <v>350</v>
      </c>
      <c r="DR168" t="s">
        <v>350</v>
      </c>
      <c r="DS168">
        <v>26</v>
      </c>
      <c r="DT168">
        <v>649</v>
      </c>
      <c r="DU168">
        <v>1088</v>
      </c>
      <c r="DV168">
        <v>0</v>
      </c>
      <c r="DW168">
        <v>2</v>
      </c>
      <c r="DX168">
        <v>22</v>
      </c>
      <c r="DY168">
        <v>0</v>
      </c>
      <c r="DZ168">
        <v>1</v>
      </c>
      <c r="EA168">
        <v>8</v>
      </c>
      <c r="EB168">
        <v>9</v>
      </c>
      <c r="EC168">
        <v>26</v>
      </c>
      <c r="ED168">
        <v>49</v>
      </c>
      <c r="EE168">
        <v>18</v>
      </c>
      <c r="EF168">
        <v>0</v>
      </c>
      <c r="EG168">
        <v>0</v>
      </c>
      <c r="EH168">
        <v>0</v>
      </c>
      <c r="EI168" t="s">
        <v>189</v>
      </c>
      <c r="EJ168">
        <v>2017033</v>
      </c>
      <c r="EK168">
        <v>2018033</v>
      </c>
      <c r="EL168" t="s">
        <v>365</v>
      </c>
      <c r="EM168" t="str">
        <f>VLOOKUP(EL168,'Econ_Level_ Clean'!$A$1:$B$41,2,FALSE)</f>
        <v>INVENTORY</v>
      </c>
    </row>
    <row r="169" spans="1:143" x14ac:dyDescent="0.25">
      <c r="A169" t="s">
        <v>142</v>
      </c>
      <c r="B169" t="s">
        <v>143</v>
      </c>
      <c r="C169" t="s">
        <v>144</v>
      </c>
      <c r="D169" t="s">
        <v>342</v>
      </c>
      <c r="E169" t="s">
        <v>146</v>
      </c>
      <c r="F169" t="s">
        <v>147</v>
      </c>
      <c r="G169" t="s">
        <v>148</v>
      </c>
      <c r="H169" t="s">
        <v>148</v>
      </c>
      <c r="I169" t="s">
        <v>149</v>
      </c>
      <c r="R169">
        <v>30493033</v>
      </c>
      <c r="S169" t="s">
        <v>149</v>
      </c>
      <c r="T169" t="s">
        <v>343</v>
      </c>
      <c r="U169" t="s">
        <v>344</v>
      </c>
      <c r="V169">
        <v>10875.6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21388.1</v>
      </c>
      <c r="AC169" s="9">
        <v>10875.6</v>
      </c>
      <c r="AD169">
        <v>-32263.7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10875.6</v>
      </c>
      <c r="AL169">
        <v>0</v>
      </c>
      <c r="AM169">
        <v>0</v>
      </c>
      <c r="AN169">
        <v>0</v>
      </c>
      <c r="AO169">
        <v>0</v>
      </c>
      <c r="AP169">
        <v>0</v>
      </c>
      <c r="AQ169" t="s">
        <v>152</v>
      </c>
      <c r="AR169" t="s">
        <v>153</v>
      </c>
      <c r="AS169" t="s">
        <v>154</v>
      </c>
      <c r="AT169" t="s">
        <v>192</v>
      </c>
      <c r="AX169">
        <v>53033</v>
      </c>
      <c r="AZ169" t="s">
        <v>159</v>
      </c>
      <c r="BA169" t="s">
        <v>160</v>
      </c>
      <c r="BB169" t="s">
        <v>161</v>
      </c>
      <c r="BC169" t="s">
        <v>162</v>
      </c>
      <c r="BD169" t="s">
        <v>163</v>
      </c>
      <c r="BE169" t="s">
        <v>164</v>
      </c>
      <c r="BF169" t="s">
        <v>164</v>
      </c>
      <c r="BI169">
        <v>574033</v>
      </c>
      <c r="BJ169" t="s">
        <v>164</v>
      </c>
      <c r="BK169" t="s">
        <v>163</v>
      </c>
      <c r="BL169" t="s">
        <v>193</v>
      </c>
      <c r="BM169" t="s">
        <v>194</v>
      </c>
      <c r="BN169" t="s">
        <v>194</v>
      </c>
      <c r="BO169">
        <v>30014033</v>
      </c>
      <c r="BP169" t="s">
        <v>194</v>
      </c>
      <c r="BQ169" t="s">
        <v>168</v>
      </c>
      <c r="BR169" t="s">
        <v>168</v>
      </c>
      <c r="BX169">
        <v>22033</v>
      </c>
      <c r="BY169" t="s">
        <v>168</v>
      </c>
      <c r="BZ169" t="s">
        <v>169</v>
      </c>
      <c r="CA169" t="s">
        <v>169</v>
      </c>
      <c r="CF169">
        <v>18033</v>
      </c>
      <c r="CG169" t="s">
        <v>169</v>
      </c>
      <c r="CH169" t="s">
        <v>170</v>
      </c>
      <c r="CI169" t="s">
        <v>170</v>
      </c>
      <c r="CJ169" t="s">
        <v>171</v>
      </c>
      <c r="CK169" t="s">
        <v>363</v>
      </c>
      <c r="CL169" t="s">
        <v>364</v>
      </c>
      <c r="CP169">
        <v>1088033</v>
      </c>
      <c r="CQ169" t="s">
        <v>364</v>
      </c>
      <c r="CR169" t="s">
        <v>174</v>
      </c>
      <c r="CS169" t="s">
        <v>175</v>
      </c>
      <c r="CT169" t="s">
        <v>176</v>
      </c>
      <c r="CU169" t="s">
        <v>176</v>
      </c>
      <c r="CV169" t="s">
        <v>347</v>
      </c>
      <c r="CX169">
        <v>49033</v>
      </c>
      <c r="CY169" t="s">
        <v>347</v>
      </c>
      <c r="CZ169" t="s">
        <v>178</v>
      </c>
      <c r="DA169" t="s">
        <v>179</v>
      </c>
      <c r="DB169" t="s">
        <v>180</v>
      </c>
      <c r="DC169">
        <v>58000000</v>
      </c>
      <c r="DD169">
        <v>59000000</v>
      </c>
      <c r="DE169" t="s">
        <v>348</v>
      </c>
      <c r="DF169" t="s">
        <v>349</v>
      </c>
      <c r="DG169" t="s">
        <v>183</v>
      </c>
      <c r="DH169" t="s">
        <v>184</v>
      </c>
      <c r="DI169" t="s">
        <v>185</v>
      </c>
      <c r="DJ169" t="s">
        <v>170</v>
      </c>
      <c r="DK169" t="s">
        <v>171</v>
      </c>
      <c r="DL169" t="s">
        <v>171</v>
      </c>
      <c r="DM169" t="s">
        <v>350</v>
      </c>
      <c r="DN169" t="s">
        <v>350</v>
      </c>
      <c r="DO169" t="s">
        <v>350</v>
      </c>
      <c r="DP169" t="s">
        <v>350</v>
      </c>
      <c r="DQ169" t="s">
        <v>350</v>
      </c>
      <c r="DR169" t="s">
        <v>350</v>
      </c>
      <c r="DS169">
        <v>26</v>
      </c>
      <c r="DT169">
        <v>649</v>
      </c>
      <c r="DU169">
        <v>1088</v>
      </c>
      <c r="DV169">
        <v>0</v>
      </c>
      <c r="DW169">
        <v>2</v>
      </c>
      <c r="DX169">
        <v>22</v>
      </c>
      <c r="DY169">
        <v>0</v>
      </c>
      <c r="DZ169">
        <v>1</v>
      </c>
      <c r="EA169">
        <v>8</v>
      </c>
      <c r="EB169">
        <v>9</v>
      </c>
      <c r="EC169">
        <v>26</v>
      </c>
      <c r="ED169">
        <v>49</v>
      </c>
      <c r="EE169">
        <v>18</v>
      </c>
      <c r="EF169">
        <v>0</v>
      </c>
      <c r="EG169">
        <v>0</v>
      </c>
      <c r="EH169">
        <v>0</v>
      </c>
      <c r="EI169" t="s">
        <v>189</v>
      </c>
      <c r="EJ169">
        <v>2017033</v>
      </c>
      <c r="EK169">
        <v>2018033</v>
      </c>
      <c r="EL169" t="s">
        <v>365</v>
      </c>
      <c r="EM169" t="str">
        <f>VLOOKUP(EL169,'Econ_Level_ Clean'!$A$1:$B$41,2,FALSE)</f>
        <v>INVENTORY</v>
      </c>
    </row>
    <row r="170" spans="1:143" x14ac:dyDescent="0.25">
      <c r="A170" t="s">
        <v>142</v>
      </c>
      <c r="B170" t="s">
        <v>143</v>
      </c>
      <c r="C170" t="s">
        <v>144</v>
      </c>
      <c r="D170" t="s">
        <v>342</v>
      </c>
      <c r="E170" t="s">
        <v>146</v>
      </c>
      <c r="F170" t="s">
        <v>147</v>
      </c>
      <c r="G170" t="s">
        <v>148</v>
      </c>
      <c r="H170" t="s">
        <v>148</v>
      </c>
      <c r="I170" t="s">
        <v>149</v>
      </c>
      <c r="R170">
        <v>30493033</v>
      </c>
      <c r="S170" t="s">
        <v>149</v>
      </c>
      <c r="T170" t="s">
        <v>343</v>
      </c>
      <c r="U170" t="s">
        <v>344</v>
      </c>
      <c r="V170">
        <v>1573.2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25363.200000000001</v>
      </c>
      <c r="AC170" s="9">
        <v>1573.2</v>
      </c>
      <c r="AD170">
        <v>-26936.400000000001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1573.2</v>
      </c>
      <c r="AL170">
        <v>0</v>
      </c>
      <c r="AM170">
        <v>0</v>
      </c>
      <c r="AN170">
        <v>0</v>
      </c>
      <c r="AO170">
        <v>0</v>
      </c>
      <c r="AP170">
        <v>0</v>
      </c>
      <c r="AQ170" t="s">
        <v>152</v>
      </c>
      <c r="AR170" t="s">
        <v>153</v>
      </c>
      <c r="AS170" t="s">
        <v>154</v>
      </c>
      <c r="AT170" t="s">
        <v>192</v>
      </c>
      <c r="AX170">
        <v>53033</v>
      </c>
      <c r="AZ170" t="s">
        <v>159</v>
      </c>
      <c r="BA170" t="s">
        <v>160</v>
      </c>
      <c r="BB170" t="s">
        <v>161</v>
      </c>
      <c r="BC170" t="s">
        <v>162</v>
      </c>
      <c r="BD170" t="s">
        <v>163</v>
      </c>
      <c r="BE170" t="s">
        <v>164</v>
      </c>
      <c r="BF170" t="s">
        <v>164</v>
      </c>
      <c r="BI170">
        <v>574033</v>
      </c>
      <c r="BJ170" t="s">
        <v>164</v>
      </c>
      <c r="BK170" t="s">
        <v>163</v>
      </c>
      <c r="BL170" t="s">
        <v>193</v>
      </c>
      <c r="BM170" t="s">
        <v>194</v>
      </c>
      <c r="BN170" t="s">
        <v>194</v>
      </c>
      <c r="BO170">
        <v>30014033</v>
      </c>
      <c r="BP170" t="s">
        <v>194</v>
      </c>
      <c r="BQ170" t="s">
        <v>168</v>
      </c>
      <c r="BR170" t="s">
        <v>168</v>
      </c>
      <c r="BX170">
        <v>22033</v>
      </c>
      <c r="BY170" t="s">
        <v>168</v>
      </c>
      <c r="BZ170" t="s">
        <v>169</v>
      </c>
      <c r="CA170" t="s">
        <v>169</v>
      </c>
      <c r="CF170">
        <v>18033</v>
      </c>
      <c r="CG170" t="s">
        <v>169</v>
      </c>
      <c r="CH170" t="s">
        <v>170</v>
      </c>
      <c r="CI170" t="s">
        <v>170</v>
      </c>
      <c r="CJ170" t="s">
        <v>171</v>
      </c>
      <c r="CK170" t="s">
        <v>258</v>
      </c>
      <c r="CL170" t="s">
        <v>366</v>
      </c>
      <c r="CP170">
        <v>1112033</v>
      </c>
      <c r="CQ170" t="s">
        <v>366</v>
      </c>
      <c r="CR170" t="s">
        <v>174</v>
      </c>
      <c r="CS170" t="s">
        <v>175</v>
      </c>
      <c r="CT170" t="s">
        <v>176</v>
      </c>
      <c r="CU170" t="s">
        <v>176</v>
      </c>
      <c r="CV170" t="s">
        <v>347</v>
      </c>
      <c r="CX170">
        <v>49033</v>
      </c>
      <c r="CY170" t="s">
        <v>347</v>
      </c>
      <c r="CZ170" t="s">
        <v>178</v>
      </c>
      <c r="DA170" t="s">
        <v>179</v>
      </c>
      <c r="DB170" t="s">
        <v>180</v>
      </c>
      <c r="DC170">
        <v>58000000</v>
      </c>
      <c r="DD170">
        <v>59000000</v>
      </c>
      <c r="DE170" t="s">
        <v>348</v>
      </c>
      <c r="DF170" t="s">
        <v>349</v>
      </c>
      <c r="DG170" t="s">
        <v>183</v>
      </c>
      <c r="DH170" t="s">
        <v>184</v>
      </c>
      <c r="DI170" t="s">
        <v>185</v>
      </c>
      <c r="DJ170" t="s">
        <v>170</v>
      </c>
      <c r="DK170" t="s">
        <v>171</v>
      </c>
      <c r="DL170" t="s">
        <v>171</v>
      </c>
      <c r="DM170" t="s">
        <v>350</v>
      </c>
      <c r="DN170" t="s">
        <v>350</v>
      </c>
      <c r="DO170" t="s">
        <v>350</v>
      </c>
      <c r="DP170" t="s">
        <v>350</v>
      </c>
      <c r="DQ170" t="s">
        <v>350</v>
      </c>
      <c r="DR170" t="s">
        <v>350</v>
      </c>
      <c r="DS170">
        <v>26</v>
      </c>
      <c r="DT170">
        <v>648</v>
      </c>
      <c r="DU170">
        <v>1112</v>
      </c>
      <c r="DV170">
        <v>0</v>
      </c>
      <c r="DW170">
        <v>2</v>
      </c>
      <c r="DX170">
        <v>22</v>
      </c>
      <c r="DY170">
        <v>0</v>
      </c>
      <c r="DZ170">
        <v>1</v>
      </c>
      <c r="EA170">
        <v>8</v>
      </c>
      <c r="EB170">
        <v>9</v>
      </c>
      <c r="EC170">
        <v>26</v>
      </c>
      <c r="ED170">
        <v>49</v>
      </c>
      <c r="EE170">
        <v>18</v>
      </c>
      <c r="EF170">
        <v>0</v>
      </c>
      <c r="EG170">
        <v>0</v>
      </c>
      <c r="EH170">
        <v>0</v>
      </c>
      <c r="EI170" t="s">
        <v>189</v>
      </c>
      <c r="EJ170">
        <v>2017033</v>
      </c>
      <c r="EK170">
        <v>2018033</v>
      </c>
      <c r="EL170" t="s">
        <v>261</v>
      </c>
      <c r="EM170" t="str">
        <f>VLOOKUP(EL170,'Econ_Level_ Clean'!$A$1:$B$41,2,FALSE)</f>
        <v>INVENTORY</v>
      </c>
    </row>
    <row r="171" spans="1:143" x14ac:dyDescent="0.25">
      <c r="A171" t="s">
        <v>142</v>
      </c>
      <c r="B171" t="s">
        <v>143</v>
      </c>
      <c r="C171" t="s">
        <v>144</v>
      </c>
      <c r="D171" t="s">
        <v>342</v>
      </c>
      <c r="E171" t="s">
        <v>146</v>
      </c>
      <c r="F171" t="s">
        <v>147</v>
      </c>
      <c r="G171" t="s">
        <v>148</v>
      </c>
      <c r="H171" t="s">
        <v>148</v>
      </c>
      <c r="I171" t="s">
        <v>149</v>
      </c>
      <c r="R171">
        <v>30493033</v>
      </c>
      <c r="S171" t="s">
        <v>149</v>
      </c>
      <c r="T171" t="s">
        <v>343</v>
      </c>
      <c r="U171" t="s">
        <v>344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14592</v>
      </c>
      <c r="AC171" s="9">
        <v>0</v>
      </c>
      <c r="AD171">
        <v>-14592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 t="s">
        <v>152</v>
      </c>
      <c r="AR171" t="s">
        <v>153</v>
      </c>
      <c r="AS171" t="s">
        <v>154</v>
      </c>
      <c r="AT171" t="s">
        <v>192</v>
      </c>
      <c r="AX171">
        <v>53033</v>
      </c>
      <c r="AZ171" t="s">
        <v>159</v>
      </c>
      <c r="BA171" t="s">
        <v>160</v>
      </c>
      <c r="BB171" t="s">
        <v>200</v>
      </c>
      <c r="BC171" t="s">
        <v>345</v>
      </c>
      <c r="BD171" t="s">
        <v>201</v>
      </c>
      <c r="BI171">
        <v>38033</v>
      </c>
      <c r="BJ171" t="s">
        <v>201</v>
      </c>
      <c r="BK171" t="s">
        <v>163</v>
      </c>
      <c r="BL171" t="s">
        <v>193</v>
      </c>
      <c r="BM171" t="s">
        <v>194</v>
      </c>
      <c r="BN171" t="s">
        <v>194</v>
      </c>
      <c r="BO171">
        <v>30014033</v>
      </c>
      <c r="BP171" t="s">
        <v>194</v>
      </c>
      <c r="BQ171" t="s">
        <v>168</v>
      </c>
      <c r="BR171" t="s">
        <v>168</v>
      </c>
      <c r="BX171">
        <v>22033</v>
      </c>
      <c r="BY171" t="s">
        <v>168</v>
      </c>
      <c r="BZ171" t="s">
        <v>169</v>
      </c>
      <c r="CA171" t="s">
        <v>169</v>
      </c>
      <c r="CF171">
        <v>18033</v>
      </c>
      <c r="CG171" t="s">
        <v>169</v>
      </c>
      <c r="CH171" t="s">
        <v>170</v>
      </c>
      <c r="CI171" t="s">
        <v>170</v>
      </c>
      <c r="CJ171" t="s">
        <v>171</v>
      </c>
      <c r="CK171" t="s">
        <v>258</v>
      </c>
      <c r="CL171" t="s">
        <v>263</v>
      </c>
      <c r="CP171">
        <v>1120033</v>
      </c>
      <c r="CQ171" t="s">
        <v>263</v>
      </c>
      <c r="CR171" t="s">
        <v>174</v>
      </c>
      <c r="CS171" t="s">
        <v>175</v>
      </c>
      <c r="CT171" t="s">
        <v>176</v>
      </c>
      <c r="CU171" t="s">
        <v>176</v>
      </c>
      <c r="CV171" t="s">
        <v>347</v>
      </c>
      <c r="CX171">
        <v>49033</v>
      </c>
      <c r="CY171" t="s">
        <v>347</v>
      </c>
      <c r="CZ171" t="s">
        <v>178</v>
      </c>
      <c r="DA171" t="s">
        <v>179</v>
      </c>
      <c r="DB171" t="s">
        <v>180</v>
      </c>
      <c r="DC171">
        <v>58000000</v>
      </c>
      <c r="DD171">
        <v>59000000</v>
      </c>
      <c r="DE171" t="s">
        <v>348</v>
      </c>
      <c r="DF171" t="s">
        <v>349</v>
      </c>
      <c r="DG171" t="s">
        <v>183</v>
      </c>
      <c r="DH171" t="s">
        <v>184</v>
      </c>
      <c r="DI171" t="s">
        <v>185</v>
      </c>
      <c r="DJ171" t="s">
        <v>170</v>
      </c>
      <c r="DK171" t="s">
        <v>171</v>
      </c>
      <c r="DL171" t="s">
        <v>171</v>
      </c>
      <c r="DM171" t="s">
        <v>350</v>
      </c>
      <c r="DN171" t="s">
        <v>350</v>
      </c>
      <c r="DO171" t="s">
        <v>350</v>
      </c>
      <c r="DP171" t="s">
        <v>350</v>
      </c>
      <c r="DQ171" t="s">
        <v>350</v>
      </c>
      <c r="DR171" t="s">
        <v>350</v>
      </c>
      <c r="DS171">
        <v>26</v>
      </c>
      <c r="DT171">
        <v>648</v>
      </c>
      <c r="DU171">
        <v>1120</v>
      </c>
      <c r="DV171">
        <v>0</v>
      </c>
      <c r="DW171">
        <v>2</v>
      </c>
      <c r="DX171">
        <v>22</v>
      </c>
      <c r="DY171">
        <v>0</v>
      </c>
      <c r="DZ171">
        <v>1</v>
      </c>
      <c r="EA171">
        <v>8</v>
      </c>
      <c r="EB171">
        <v>9</v>
      </c>
      <c r="EC171">
        <v>26</v>
      </c>
      <c r="ED171">
        <v>49</v>
      </c>
      <c r="EE171">
        <v>18</v>
      </c>
      <c r="EF171">
        <v>0</v>
      </c>
      <c r="EG171">
        <v>0</v>
      </c>
      <c r="EH171">
        <v>0</v>
      </c>
      <c r="EI171" t="s">
        <v>189</v>
      </c>
      <c r="EJ171">
        <v>2017033</v>
      </c>
      <c r="EK171">
        <v>2018033</v>
      </c>
      <c r="EL171" t="s">
        <v>261</v>
      </c>
      <c r="EM171" t="str">
        <f>VLOOKUP(EL171,'Econ_Level_ Clean'!$A$1:$B$41,2,FALSE)</f>
        <v>INVENTORY</v>
      </c>
    </row>
    <row r="172" spans="1:143" x14ac:dyDescent="0.25">
      <c r="A172" t="s">
        <v>142</v>
      </c>
      <c r="B172" t="s">
        <v>143</v>
      </c>
      <c r="C172" t="s">
        <v>144</v>
      </c>
      <c r="D172" t="s">
        <v>342</v>
      </c>
      <c r="E172" t="s">
        <v>146</v>
      </c>
      <c r="F172" t="s">
        <v>147</v>
      </c>
      <c r="G172" t="s">
        <v>191</v>
      </c>
      <c r="H172" t="s">
        <v>191</v>
      </c>
      <c r="R172">
        <v>30476033</v>
      </c>
      <c r="S172" t="s">
        <v>191</v>
      </c>
      <c r="T172" t="s">
        <v>343</v>
      </c>
      <c r="U172" t="s">
        <v>344</v>
      </c>
      <c r="V172">
        <v>10238.75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18438.8</v>
      </c>
      <c r="AC172" s="9">
        <v>10238.75</v>
      </c>
      <c r="AD172">
        <v>-28677.55</v>
      </c>
      <c r="AE172">
        <v>0</v>
      </c>
      <c r="AF172">
        <v>0</v>
      </c>
      <c r="AG172">
        <v>8300.75</v>
      </c>
      <c r="AH172">
        <v>0</v>
      </c>
      <c r="AI172">
        <v>1938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 t="s">
        <v>152</v>
      </c>
      <c r="AR172" t="s">
        <v>153</v>
      </c>
      <c r="AS172" t="s">
        <v>154</v>
      </c>
      <c r="AT172" t="s">
        <v>192</v>
      </c>
      <c r="AX172">
        <v>53033</v>
      </c>
      <c r="AZ172" t="s">
        <v>159</v>
      </c>
      <c r="BA172" t="s">
        <v>160</v>
      </c>
      <c r="BB172" t="s">
        <v>161</v>
      </c>
      <c r="BC172" t="s">
        <v>162</v>
      </c>
      <c r="BD172" t="s">
        <v>163</v>
      </c>
      <c r="BE172" t="s">
        <v>164</v>
      </c>
      <c r="BF172" t="s">
        <v>164</v>
      </c>
      <c r="BI172">
        <v>574033</v>
      </c>
      <c r="BJ172" t="s">
        <v>164</v>
      </c>
      <c r="BK172" t="s">
        <v>163</v>
      </c>
      <c r="BL172" t="s">
        <v>193</v>
      </c>
      <c r="BM172" t="s">
        <v>194</v>
      </c>
      <c r="BN172" t="s">
        <v>194</v>
      </c>
      <c r="BO172">
        <v>30014033</v>
      </c>
      <c r="BP172" t="s">
        <v>194</v>
      </c>
      <c r="BQ172" t="s">
        <v>168</v>
      </c>
      <c r="BR172" t="s">
        <v>168</v>
      </c>
      <c r="BX172">
        <v>22033</v>
      </c>
      <c r="BY172" t="s">
        <v>168</v>
      </c>
      <c r="BZ172" t="s">
        <v>169</v>
      </c>
      <c r="CA172" t="s">
        <v>169</v>
      </c>
      <c r="CF172">
        <v>18033</v>
      </c>
      <c r="CG172" t="s">
        <v>169</v>
      </c>
      <c r="CH172" t="s">
        <v>170</v>
      </c>
      <c r="CI172" t="s">
        <v>170</v>
      </c>
      <c r="CJ172" t="s">
        <v>171</v>
      </c>
      <c r="CK172" t="s">
        <v>258</v>
      </c>
      <c r="CL172" t="s">
        <v>263</v>
      </c>
      <c r="CP172">
        <v>1120033</v>
      </c>
      <c r="CQ172" t="s">
        <v>263</v>
      </c>
      <c r="CR172" t="s">
        <v>174</v>
      </c>
      <c r="CS172" t="s">
        <v>175</v>
      </c>
      <c r="CT172" t="s">
        <v>176</v>
      </c>
      <c r="CU172" t="s">
        <v>176</v>
      </c>
      <c r="CV172" t="s">
        <v>347</v>
      </c>
      <c r="CX172">
        <v>49033</v>
      </c>
      <c r="CY172" t="s">
        <v>347</v>
      </c>
      <c r="CZ172" t="s">
        <v>178</v>
      </c>
      <c r="DA172" t="s">
        <v>179</v>
      </c>
      <c r="DB172" t="s">
        <v>180</v>
      </c>
      <c r="DC172">
        <v>58000000</v>
      </c>
      <c r="DD172">
        <v>59000000</v>
      </c>
      <c r="DE172" t="s">
        <v>348</v>
      </c>
      <c r="DF172" t="s">
        <v>349</v>
      </c>
      <c r="DG172" t="s">
        <v>183</v>
      </c>
      <c r="DH172" t="s">
        <v>184</v>
      </c>
      <c r="DI172" t="s">
        <v>185</v>
      </c>
      <c r="DJ172" t="s">
        <v>170</v>
      </c>
      <c r="DK172" t="s">
        <v>171</v>
      </c>
      <c r="DL172" t="s">
        <v>171</v>
      </c>
      <c r="DM172" t="s">
        <v>350</v>
      </c>
      <c r="DN172" t="s">
        <v>350</v>
      </c>
      <c r="DO172" t="s">
        <v>350</v>
      </c>
      <c r="DP172" t="s">
        <v>350</v>
      </c>
      <c r="DQ172" t="s">
        <v>350</v>
      </c>
      <c r="DR172" t="s">
        <v>350</v>
      </c>
      <c r="DS172">
        <v>26</v>
      </c>
      <c r="DT172">
        <v>648</v>
      </c>
      <c r="DU172">
        <v>1120</v>
      </c>
      <c r="DV172">
        <v>0</v>
      </c>
      <c r="DW172">
        <v>2</v>
      </c>
      <c r="DX172">
        <v>22</v>
      </c>
      <c r="DY172">
        <v>0</v>
      </c>
      <c r="DZ172">
        <v>1</v>
      </c>
      <c r="EA172">
        <v>8</v>
      </c>
      <c r="EB172">
        <v>9</v>
      </c>
      <c r="EC172">
        <v>26</v>
      </c>
      <c r="ED172">
        <v>49</v>
      </c>
      <c r="EE172">
        <v>18</v>
      </c>
      <c r="EF172">
        <v>0</v>
      </c>
      <c r="EG172">
        <v>0</v>
      </c>
      <c r="EH172">
        <v>0</v>
      </c>
      <c r="EI172" t="s">
        <v>189</v>
      </c>
      <c r="EJ172">
        <v>2017033</v>
      </c>
      <c r="EK172">
        <v>2018033</v>
      </c>
      <c r="EL172" t="s">
        <v>261</v>
      </c>
      <c r="EM172" t="str">
        <f>VLOOKUP(EL172,'Econ_Level_ Clean'!$A$1:$B$41,2,FALSE)</f>
        <v>INVENTORY</v>
      </c>
    </row>
    <row r="173" spans="1:143" x14ac:dyDescent="0.25">
      <c r="A173" t="s">
        <v>142</v>
      </c>
      <c r="B173" t="s">
        <v>143</v>
      </c>
      <c r="C173" t="s">
        <v>144</v>
      </c>
      <c r="D173" t="s">
        <v>342</v>
      </c>
      <c r="E173" t="s">
        <v>146</v>
      </c>
      <c r="F173" t="s">
        <v>147</v>
      </c>
      <c r="G173" t="s">
        <v>191</v>
      </c>
      <c r="H173" t="s">
        <v>191</v>
      </c>
      <c r="R173">
        <v>30476033</v>
      </c>
      <c r="S173" t="s">
        <v>191</v>
      </c>
      <c r="T173" t="s">
        <v>343</v>
      </c>
      <c r="U173" t="s">
        <v>344</v>
      </c>
      <c r="V173">
        <v>133759.85999999999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2382.1999999999998</v>
      </c>
      <c r="AC173" s="9">
        <v>133759.85999999999</v>
      </c>
      <c r="AD173">
        <v>-136142.06</v>
      </c>
      <c r="AE173">
        <v>0</v>
      </c>
      <c r="AF173">
        <v>62472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71287.86</v>
      </c>
      <c r="AO173">
        <v>0</v>
      </c>
      <c r="AP173">
        <v>0</v>
      </c>
      <c r="AQ173" t="s">
        <v>152</v>
      </c>
      <c r="AR173" t="s">
        <v>153</v>
      </c>
      <c r="AS173" t="s">
        <v>154</v>
      </c>
      <c r="AT173" t="s">
        <v>192</v>
      </c>
      <c r="AX173">
        <v>53033</v>
      </c>
      <c r="AZ173" t="s">
        <v>159</v>
      </c>
      <c r="BA173" t="s">
        <v>160</v>
      </c>
      <c r="BB173" t="s">
        <v>200</v>
      </c>
      <c r="BC173" t="s">
        <v>345</v>
      </c>
      <c r="BD173" t="s">
        <v>201</v>
      </c>
      <c r="BI173">
        <v>38033</v>
      </c>
      <c r="BJ173" t="s">
        <v>201</v>
      </c>
      <c r="BK173" t="s">
        <v>163</v>
      </c>
      <c r="BL173" t="s">
        <v>193</v>
      </c>
      <c r="BM173" t="s">
        <v>194</v>
      </c>
      <c r="BN173" t="s">
        <v>194</v>
      </c>
      <c r="BO173">
        <v>30014033</v>
      </c>
      <c r="BP173" t="s">
        <v>194</v>
      </c>
      <c r="BQ173" t="s">
        <v>168</v>
      </c>
      <c r="BR173" t="s">
        <v>168</v>
      </c>
      <c r="BX173">
        <v>22033</v>
      </c>
      <c r="BY173" t="s">
        <v>168</v>
      </c>
      <c r="BZ173" t="s">
        <v>169</v>
      </c>
      <c r="CA173" t="s">
        <v>169</v>
      </c>
      <c r="CF173">
        <v>18033</v>
      </c>
      <c r="CG173" t="s">
        <v>169</v>
      </c>
      <c r="CH173" t="s">
        <v>170</v>
      </c>
      <c r="CI173" t="s">
        <v>170</v>
      </c>
      <c r="CJ173" t="s">
        <v>171</v>
      </c>
      <c r="CK173" t="s">
        <v>258</v>
      </c>
      <c r="CL173" t="s">
        <v>263</v>
      </c>
      <c r="CP173">
        <v>1120033</v>
      </c>
      <c r="CQ173" t="s">
        <v>263</v>
      </c>
      <c r="CR173" t="s">
        <v>174</v>
      </c>
      <c r="CS173" t="s">
        <v>175</v>
      </c>
      <c r="CT173" t="s">
        <v>176</v>
      </c>
      <c r="CU173" t="s">
        <v>176</v>
      </c>
      <c r="CV173" t="s">
        <v>347</v>
      </c>
      <c r="CX173">
        <v>49033</v>
      </c>
      <c r="CY173" t="s">
        <v>347</v>
      </c>
      <c r="CZ173" t="s">
        <v>178</v>
      </c>
      <c r="DA173" t="s">
        <v>179</v>
      </c>
      <c r="DB173" t="s">
        <v>180</v>
      </c>
      <c r="DC173">
        <v>58000000</v>
      </c>
      <c r="DD173">
        <v>59000000</v>
      </c>
      <c r="DE173" t="s">
        <v>348</v>
      </c>
      <c r="DF173" t="s">
        <v>349</v>
      </c>
      <c r="DG173" t="s">
        <v>183</v>
      </c>
      <c r="DH173" t="s">
        <v>184</v>
      </c>
      <c r="DI173" t="s">
        <v>185</v>
      </c>
      <c r="DJ173" t="s">
        <v>170</v>
      </c>
      <c r="DK173" t="s">
        <v>171</v>
      </c>
      <c r="DL173" t="s">
        <v>171</v>
      </c>
      <c r="DM173" t="s">
        <v>350</v>
      </c>
      <c r="DN173" t="s">
        <v>350</v>
      </c>
      <c r="DO173" t="s">
        <v>350</v>
      </c>
      <c r="DP173" t="s">
        <v>350</v>
      </c>
      <c r="DQ173" t="s">
        <v>350</v>
      </c>
      <c r="DR173" t="s">
        <v>350</v>
      </c>
      <c r="DS173">
        <v>26</v>
      </c>
      <c r="DT173">
        <v>648</v>
      </c>
      <c r="DU173">
        <v>1120</v>
      </c>
      <c r="DV173">
        <v>0</v>
      </c>
      <c r="DW173">
        <v>2</v>
      </c>
      <c r="DX173">
        <v>22</v>
      </c>
      <c r="DY173">
        <v>0</v>
      </c>
      <c r="DZ173">
        <v>1</v>
      </c>
      <c r="EA173">
        <v>8</v>
      </c>
      <c r="EB173">
        <v>9</v>
      </c>
      <c r="EC173">
        <v>26</v>
      </c>
      <c r="ED173">
        <v>49</v>
      </c>
      <c r="EE173">
        <v>18</v>
      </c>
      <c r="EF173">
        <v>0</v>
      </c>
      <c r="EG173">
        <v>0</v>
      </c>
      <c r="EH173">
        <v>0</v>
      </c>
      <c r="EI173" t="s">
        <v>189</v>
      </c>
      <c r="EJ173">
        <v>2017033</v>
      </c>
      <c r="EK173">
        <v>2018033</v>
      </c>
      <c r="EL173" t="s">
        <v>261</v>
      </c>
      <c r="EM173" t="str">
        <f>VLOOKUP(EL173,'Econ_Level_ Clean'!$A$1:$B$41,2,FALSE)</f>
        <v>INVENTORY</v>
      </c>
    </row>
    <row r="174" spans="1:143" x14ac:dyDescent="0.25">
      <c r="A174" t="s">
        <v>142</v>
      </c>
      <c r="B174" t="s">
        <v>143</v>
      </c>
      <c r="C174" t="s">
        <v>144</v>
      </c>
      <c r="D174" t="s">
        <v>342</v>
      </c>
      <c r="E174" t="s">
        <v>146</v>
      </c>
      <c r="F174" t="s">
        <v>147</v>
      </c>
      <c r="G174" t="s">
        <v>191</v>
      </c>
      <c r="H174" t="s">
        <v>191</v>
      </c>
      <c r="R174">
        <v>30476033</v>
      </c>
      <c r="S174" t="s">
        <v>191</v>
      </c>
      <c r="T174" t="s">
        <v>343</v>
      </c>
      <c r="U174" t="s">
        <v>344</v>
      </c>
      <c r="V174">
        <v>108874.92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199833.84</v>
      </c>
      <c r="AC174" s="9">
        <v>108874.92</v>
      </c>
      <c r="AD174">
        <v>-308708.76</v>
      </c>
      <c r="AE174">
        <v>12000</v>
      </c>
      <c r="AF174">
        <v>3796.2</v>
      </c>
      <c r="AG174">
        <v>0</v>
      </c>
      <c r="AH174">
        <v>93078.720000000001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 t="s">
        <v>152</v>
      </c>
      <c r="AR174" t="s">
        <v>153</v>
      </c>
      <c r="AS174" t="s">
        <v>154</v>
      </c>
      <c r="AT174" t="s">
        <v>192</v>
      </c>
      <c r="AX174">
        <v>53033</v>
      </c>
      <c r="AZ174" t="s">
        <v>159</v>
      </c>
      <c r="BA174" t="s">
        <v>160</v>
      </c>
      <c r="BB174" t="s">
        <v>200</v>
      </c>
      <c r="BC174" t="s">
        <v>345</v>
      </c>
      <c r="BD174" t="s">
        <v>201</v>
      </c>
      <c r="BI174">
        <v>38033</v>
      </c>
      <c r="BJ174" t="s">
        <v>201</v>
      </c>
      <c r="BK174" t="s">
        <v>163</v>
      </c>
      <c r="BL174" t="s">
        <v>193</v>
      </c>
      <c r="BM174" t="s">
        <v>194</v>
      </c>
      <c r="BN174" t="s">
        <v>194</v>
      </c>
      <c r="BO174">
        <v>30014033</v>
      </c>
      <c r="BP174" t="s">
        <v>194</v>
      </c>
      <c r="BQ174" t="s">
        <v>168</v>
      </c>
      <c r="BR174" t="s">
        <v>168</v>
      </c>
      <c r="BX174">
        <v>22033</v>
      </c>
      <c r="BY174" t="s">
        <v>168</v>
      </c>
      <c r="BZ174" t="s">
        <v>169</v>
      </c>
      <c r="CA174" t="s">
        <v>169</v>
      </c>
      <c r="CF174">
        <v>18033</v>
      </c>
      <c r="CG174" t="s">
        <v>169</v>
      </c>
      <c r="CH174" t="s">
        <v>170</v>
      </c>
      <c r="CI174" t="s">
        <v>170</v>
      </c>
      <c r="CJ174" t="s">
        <v>171</v>
      </c>
      <c r="CK174" t="s">
        <v>258</v>
      </c>
      <c r="CL174" t="s">
        <v>267</v>
      </c>
      <c r="CP174">
        <v>1118033</v>
      </c>
      <c r="CQ174" t="s">
        <v>267</v>
      </c>
      <c r="CR174" t="s">
        <v>174</v>
      </c>
      <c r="CS174" t="s">
        <v>175</v>
      </c>
      <c r="CT174" t="s">
        <v>176</v>
      </c>
      <c r="CU174" t="s">
        <v>176</v>
      </c>
      <c r="CV174" t="s">
        <v>347</v>
      </c>
      <c r="CX174">
        <v>49033</v>
      </c>
      <c r="CY174" t="s">
        <v>347</v>
      </c>
      <c r="CZ174" t="s">
        <v>178</v>
      </c>
      <c r="DA174" t="s">
        <v>179</v>
      </c>
      <c r="DB174" t="s">
        <v>180</v>
      </c>
      <c r="DC174">
        <v>58000000</v>
      </c>
      <c r="DD174">
        <v>59000000</v>
      </c>
      <c r="DE174" t="s">
        <v>348</v>
      </c>
      <c r="DF174" t="s">
        <v>349</v>
      </c>
      <c r="DG174" t="s">
        <v>183</v>
      </c>
      <c r="DH174" t="s">
        <v>184</v>
      </c>
      <c r="DI174" t="s">
        <v>185</v>
      </c>
      <c r="DJ174" t="s">
        <v>170</v>
      </c>
      <c r="DK174" t="s">
        <v>171</v>
      </c>
      <c r="DL174" t="s">
        <v>171</v>
      </c>
      <c r="DM174" t="s">
        <v>350</v>
      </c>
      <c r="DN174" t="s">
        <v>350</v>
      </c>
      <c r="DO174" t="s">
        <v>350</v>
      </c>
      <c r="DP174" t="s">
        <v>350</v>
      </c>
      <c r="DQ174" t="s">
        <v>350</v>
      </c>
      <c r="DR174" t="s">
        <v>350</v>
      </c>
      <c r="DS174">
        <v>26</v>
      </c>
      <c r="DT174">
        <v>648</v>
      </c>
      <c r="DU174">
        <v>1118</v>
      </c>
      <c r="DV174">
        <v>0</v>
      </c>
      <c r="DW174">
        <v>2</v>
      </c>
      <c r="DX174">
        <v>22</v>
      </c>
      <c r="DY174">
        <v>0</v>
      </c>
      <c r="DZ174">
        <v>1</v>
      </c>
      <c r="EA174">
        <v>8</v>
      </c>
      <c r="EB174">
        <v>9</v>
      </c>
      <c r="EC174">
        <v>26</v>
      </c>
      <c r="ED174">
        <v>49</v>
      </c>
      <c r="EE174">
        <v>18</v>
      </c>
      <c r="EF174">
        <v>0</v>
      </c>
      <c r="EG174">
        <v>0</v>
      </c>
      <c r="EH174">
        <v>0</v>
      </c>
      <c r="EI174" t="s">
        <v>189</v>
      </c>
      <c r="EJ174">
        <v>2017033</v>
      </c>
      <c r="EK174">
        <v>2018033</v>
      </c>
      <c r="EL174" t="s">
        <v>261</v>
      </c>
      <c r="EM174" t="str">
        <f>VLOOKUP(EL174,'Econ_Level_ Clean'!$A$1:$B$41,2,FALSE)</f>
        <v>INVENTORY</v>
      </c>
    </row>
    <row r="175" spans="1:143" x14ac:dyDescent="0.25">
      <c r="A175" t="s">
        <v>142</v>
      </c>
      <c r="B175" t="s">
        <v>143</v>
      </c>
      <c r="C175" t="s">
        <v>144</v>
      </c>
      <c r="D175" t="s">
        <v>342</v>
      </c>
      <c r="E175" t="s">
        <v>146</v>
      </c>
      <c r="F175" t="s">
        <v>147</v>
      </c>
      <c r="G175" t="s">
        <v>191</v>
      </c>
      <c r="H175" t="s">
        <v>191</v>
      </c>
      <c r="R175">
        <v>30476033</v>
      </c>
      <c r="S175" t="s">
        <v>191</v>
      </c>
      <c r="T175" t="s">
        <v>343</v>
      </c>
      <c r="U175" t="s">
        <v>344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1310123</v>
      </c>
      <c r="AB175">
        <v>0</v>
      </c>
      <c r="AC175" s="9">
        <v>0</v>
      </c>
      <c r="AD175">
        <v>1310123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 t="s">
        <v>152</v>
      </c>
      <c r="AR175" t="s">
        <v>153</v>
      </c>
      <c r="AS175" t="s">
        <v>154</v>
      </c>
      <c r="AT175" t="s">
        <v>155</v>
      </c>
      <c r="AU175" t="s">
        <v>156</v>
      </c>
      <c r="AV175" t="s">
        <v>157</v>
      </c>
      <c r="AW175" t="s">
        <v>157</v>
      </c>
      <c r="AX175">
        <v>30016033</v>
      </c>
      <c r="AZ175" t="s">
        <v>159</v>
      </c>
      <c r="BA175" t="s">
        <v>160</v>
      </c>
      <c r="BB175" t="s">
        <v>200</v>
      </c>
      <c r="BC175" t="s">
        <v>345</v>
      </c>
      <c r="BD175" t="s">
        <v>201</v>
      </c>
      <c r="BI175">
        <v>38033</v>
      </c>
      <c r="BJ175" t="s">
        <v>201</v>
      </c>
      <c r="BK175" t="s">
        <v>163</v>
      </c>
      <c r="BL175" t="s">
        <v>193</v>
      </c>
      <c r="BM175" t="s">
        <v>194</v>
      </c>
      <c r="BN175" t="s">
        <v>194</v>
      </c>
      <c r="BO175">
        <v>30014033</v>
      </c>
      <c r="BP175" t="s">
        <v>194</v>
      </c>
      <c r="BQ175" t="s">
        <v>168</v>
      </c>
      <c r="BR175" t="s">
        <v>168</v>
      </c>
      <c r="BX175">
        <v>22033</v>
      </c>
      <c r="BY175" t="s">
        <v>168</v>
      </c>
      <c r="BZ175" t="s">
        <v>169</v>
      </c>
      <c r="CA175" t="s">
        <v>169</v>
      </c>
      <c r="CF175">
        <v>18033</v>
      </c>
      <c r="CG175" t="s">
        <v>169</v>
      </c>
      <c r="CH175" t="s">
        <v>170</v>
      </c>
      <c r="CI175" t="s">
        <v>170</v>
      </c>
      <c r="CJ175" t="s">
        <v>171</v>
      </c>
      <c r="CK175" t="s">
        <v>258</v>
      </c>
      <c r="CL175" t="s">
        <v>267</v>
      </c>
      <c r="CP175">
        <v>1118033</v>
      </c>
      <c r="CQ175" t="s">
        <v>267</v>
      </c>
      <c r="CR175" t="s">
        <v>174</v>
      </c>
      <c r="CS175" t="s">
        <v>175</v>
      </c>
      <c r="CT175" t="s">
        <v>176</v>
      </c>
      <c r="CU175" t="s">
        <v>176</v>
      </c>
      <c r="CV175" t="s">
        <v>347</v>
      </c>
      <c r="CX175">
        <v>49033</v>
      </c>
      <c r="CY175" t="s">
        <v>347</v>
      </c>
      <c r="CZ175" t="s">
        <v>178</v>
      </c>
      <c r="DA175" t="s">
        <v>179</v>
      </c>
      <c r="DB175" t="s">
        <v>180</v>
      </c>
      <c r="DC175">
        <v>58000000</v>
      </c>
      <c r="DD175">
        <v>59000000</v>
      </c>
      <c r="DE175" t="s">
        <v>348</v>
      </c>
      <c r="DF175" t="s">
        <v>349</v>
      </c>
      <c r="DG175" t="s">
        <v>183</v>
      </c>
      <c r="DH175" t="s">
        <v>184</v>
      </c>
      <c r="DI175" t="s">
        <v>185</v>
      </c>
      <c r="DJ175" t="s">
        <v>170</v>
      </c>
      <c r="DK175" t="s">
        <v>171</v>
      </c>
      <c r="DL175" t="s">
        <v>171</v>
      </c>
      <c r="DM175" t="s">
        <v>350</v>
      </c>
      <c r="DN175" t="s">
        <v>350</v>
      </c>
      <c r="DO175" t="s">
        <v>350</v>
      </c>
      <c r="DP175" t="s">
        <v>350</v>
      </c>
      <c r="DQ175" t="s">
        <v>350</v>
      </c>
      <c r="DR175" t="s">
        <v>350</v>
      </c>
      <c r="DS175">
        <v>26</v>
      </c>
      <c r="DT175">
        <v>648</v>
      </c>
      <c r="DU175">
        <v>1118</v>
      </c>
      <c r="DV175">
        <v>0</v>
      </c>
      <c r="DW175">
        <v>2</v>
      </c>
      <c r="DX175">
        <v>22</v>
      </c>
      <c r="DY175">
        <v>0</v>
      </c>
      <c r="DZ175">
        <v>1</v>
      </c>
      <c r="EA175">
        <v>8</v>
      </c>
      <c r="EB175">
        <v>9</v>
      </c>
      <c r="EC175">
        <v>26</v>
      </c>
      <c r="ED175">
        <v>49</v>
      </c>
      <c r="EE175">
        <v>18</v>
      </c>
      <c r="EF175">
        <v>0</v>
      </c>
      <c r="EG175">
        <v>0</v>
      </c>
      <c r="EH175">
        <v>0</v>
      </c>
      <c r="EI175" t="s">
        <v>189</v>
      </c>
      <c r="EJ175">
        <v>2017033</v>
      </c>
      <c r="EK175">
        <v>2018033</v>
      </c>
      <c r="EL175" t="s">
        <v>261</v>
      </c>
      <c r="EM175" t="str">
        <f>VLOOKUP(EL175,'Econ_Level_ Clean'!$A$1:$B$41,2,FALSE)</f>
        <v>INVENTORY</v>
      </c>
    </row>
    <row r="176" spans="1:143" x14ac:dyDescent="0.25">
      <c r="A176" t="s">
        <v>142</v>
      </c>
      <c r="B176" t="s">
        <v>143</v>
      </c>
      <c r="C176" t="s">
        <v>144</v>
      </c>
      <c r="D176" t="s">
        <v>342</v>
      </c>
      <c r="E176" t="s">
        <v>146</v>
      </c>
      <c r="F176" t="s">
        <v>147</v>
      </c>
      <c r="G176" t="s">
        <v>191</v>
      </c>
      <c r="H176" t="s">
        <v>191</v>
      </c>
      <c r="R176">
        <v>30476033</v>
      </c>
      <c r="S176" t="s">
        <v>191</v>
      </c>
      <c r="T176" t="s">
        <v>343</v>
      </c>
      <c r="U176" t="s">
        <v>344</v>
      </c>
      <c r="V176">
        <v>1331962.6000000001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574615.07999999996</v>
      </c>
      <c r="AC176" s="9">
        <v>1331962.6000000001</v>
      </c>
      <c r="AD176">
        <v>-1906577.68</v>
      </c>
      <c r="AE176">
        <v>0</v>
      </c>
      <c r="AF176">
        <v>0</v>
      </c>
      <c r="AG176">
        <v>18996.96</v>
      </c>
      <c r="AH176">
        <v>22608.71</v>
      </c>
      <c r="AI176">
        <v>13317.48</v>
      </c>
      <c r="AJ176">
        <v>0</v>
      </c>
      <c r="AK176">
        <v>798519.38</v>
      </c>
      <c r="AL176">
        <v>0</v>
      </c>
      <c r="AM176">
        <v>63554.6</v>
      </c>
      <c r="AN176">
        <v>148932.79</v>
      </c>
      <c r="AO176">
        <v>266032.68</v>
      </c>
      <c r="AP176">
        <v>0</v>
      </c>
      <c r="AQ176" t="s">
        <v>152</v>
      </c>
      <c r="AR176" t="s">
        <v>153</v>
      </c>
      <c r="AS176" t="s">
        <v>154</v>
      </c>
      <c r="AT176" t="s">
        <v>192</v>
      </c>
      <c r="AX176">
        <v>53033</v>
      </c>
      <c r="AZ176" t="s">
        <v>159</v>
      </c>
      <c r="BA176" t="s">
        <v>160</v>
      </c>
      <c r="BB176" t="s">
        <v>161</v>
      </c>
      <c r="BC176" t="s">
        <v>162</v>
      </c>
      <c r="BD176" t="s">
        <v>163</v>
      </c>
      <c r="BE176" t="s">
        <v>164</v>
      </c>
      <c r="BF176" t="s">
        <v>164</v>
      </c>
      <c r="BI176">
        <v>574033</v>
      </c>
      <c r="BJ176" t="s">
        <v>164</v>
      </c>
      <c r="BK176" t="s">
        <v>163</v>
      </c>
      <c r="BL176" t="s">
        <v>193</v>
      </c>
      <c r="BM176" t="s">
        <v>194</v>
      </c>
      <c r="BN176" t="s">
        <v>194</v>
      </c>
      <c r="BO176">
        <v>30014033</v>
      </c>
      <c r="BP176" t="s">
        <v>194</v>
      </c>
      <c r="BQ176" t="s">
        <v>168</v>
      </c>
      <c r="BR176" t="s">
        <v>168</v>
      </c>
      <c r="BX176">
        <v>22033</v>
      </c>
      <c r="BY176" t="s">
        <v>168</v>
      </c>
      <c r="BZ176" t="s">
        <v>169</v>
      </c>
      <c r="CA176" t="s">
        <v>169</v>
      </c>
      <c r="CF176">
        <v>18033</v>
      </c>
      <c r="CG176" t="s">
        <v>169</v>
      </c>
      <c r="CH176" t="s">
        <v>170</v>
      </c>
      <c r="CI176" t="s">
        <v>170</v>
      </c>
      <c r="CJ176" t="s">
        <v>171</v>
      </c>
      <c r="CK176" t="s">
        <v>258</v>
      </c>
      <c r="CL176" t="s">
        <v>267</v>
      </c>
      <c r="CP176">
        <v>1118033</v>
      </c>
      <c r="CQ176" t="s">
        <v>267</v>
      </c>
      <c r="CR176" t="s">
        <v>174</v>
      </c>
      <c r="CS176" t="s">
        <v>175</v>
      </c>
      <c r="CT176" t="s">
        <v>176</v>
      </c>
      <c r="CU176" t="s">
        <v>176</v>
      </c>
      <c r="CV176" t="s">
        <v>347</v>
      </c>
      <c r="CX176">
        <v>49033</v>
      </c>
      <c r="CY176" t="s">
        <v>347</v>
      </c>
      <c r="CZ176" t="s">
        <v>178</v>
      </c>
      <c r="DA176" t="s">
        <v>179</v>
      </c>
      <c r="DB176" t="s">
        <v>180</v>
      </c>
      <c r="DC176">
        <v>58000000</v>
      </c>
      <c r="DD176">
        <v>59000000</v>
      </c>
      <c r="DE176" t="s">
        <v>348</v>
      </c>
      <c r="DF176" t="s">
        <v>349</v>
      </c>
      <c r="DG176" t="s">
        <v>183</v>
      </c>
      <c r="DH176" t="s">
        <v>184</v>
      </c>
      <c r="DI176" t="s">
        <v>185</v>
      </c>
      <c r="DJ176" t="s">
        <v>170</v>
      </c>
      <c r="DK176" t="s">
        <v>171</v>
      </c>
      <c r="DL176" t="s">
        <v>171</v>
      </c>
      <c r="DM176" t="s">
        <v>350</v>
      </c>
      <c r="DN176" t="s">
        <v>350</v>
      </c>
      <c r="DO176" t="s">
        <v>350</v>
      </c>
      <c r="DP176" t="s">
        <v>350</v>
      </c>
      <c r="DQ176" t="s">
        <v>350</v>
      </c>
      <c r="DR176" t="s">
        <v>350</v>
      </c>
      <c r="DS176">
        <v>26</v>
      </c>
      <c r="DT176">
        <v>648</v>
      </c>
      <c r="DU176">
        <v>1118</v>
      </c>
      <c r="DV176">
        <v>0</v>
      </c>
      <c r="DW176">
        <v>2</v>
      </c>
      <c r="DX176">
        <v>22</v>
      </c>
      <c r="DY176">
        <v>0</v>
      </c>
      <c r="DZ176">
        <v>1</v>
      </c>
      <c r="EA176">
        <v>8</v>
      </c>
      <c r="EB176">
        <v>9</v>
      </c>
      <c r="EC176">
        <v>26</v>
      </c>
      <c r="ED176">
        <v>49</v>
      </c>
      <c r="EE176">
        <v>18</v>
      </c>
      <c r="EF176">
        <v>0</v>
      </c>
      <c r="EG176">
        <v>0</v>
      </c>
      <c r="EH176">
        <v>0</v>
      </c>
      <c r="EI176" t="s">
        <v>189</v>
      </c>
      <c r="EJ176">
        <v>2017033</v>
      </c>
      <c r="EK176">
        <v>2018033</v>
      </c>
      <c r="EL176" t="s">
        <v>261</v>
      </c>
      <c r="EM176" t="str">
        <f>VLOOKUP(EL176,'Econ_Level_ Clean'!$A$1:$B$41,2,FALSE)</f>
        <v>INVENTORY</v>
      </c>
    </row>
    <row r="177" spans="1:143" x14ac:dyDescent="0.25">
      <c r="A177" t="s">
        <v>142</v>
      </c>
      <c r="B177" t="s">
        <v>143</v>
      </c>
      <c r="C177" t="s">
        <v>144</v>
      </c>
      <c r="D177" t="s">
        <v>342</v>
      </c>
      <c r="E177" t="s">
        <v>146</v>
      </c>
      <c r="F177" t="s">
        <v>147</v>
      </c>
      <c r="G177" t="s">
        <v>148</v>
      </c>
      <c r="H177" t="s">
        <v>148</v>
      </c>
      <c r="I177" t="s">
        <v>149</v>
      </c>
      <c r="R177">
        <v>30493033</v>
      </c>
      <c r="S177" t="s">
        <v>149</v>
      </c>
      <c r="T177" t="s">
        <v>343</v>
      </c>
      <c r="U177" t="s">
        <v>344</v>
      </c>
      <c r="V177">
        <v>129181.84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171310.38</v>
      </c>
      <c r="AC177" s="9">
        <v>129181.84</v>
      </c>
      <c r="AD177">
        <v>-300492.21999999997</v>
      </c>
      <c r="AE177">
        <v>0</v>
      </c>
      <c r="AF177">
        <v>0</v>
      </c>
      <c r="AG177">
        <v>0</v>
      </c>
      <c r="AH177">
        <v>129181.84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 t="s">
        <v>152</v>
      </c>
      <c r="AR177" t="s">
        <v>153</v>
      </c>
      <c r="AS177" t="s">
        <v>154</v>
      </c>
      <c r="AT177" t="s">
        <v>192</v>
      </c>
      <c r="AX177">
        <v>53033</v>
      </c>
      <c r="AZ177" t="s">
        <v>159</v>
      </c>
      <c r="BA177" t="s">
        <v>160</v>
      </c>
      <c r="BB177" t="s">
        <v>200</v>
      </c>
      <c r="BC177" t="s">
        <v>345</v>
      </c>
      <c r="BD177" t="s">
        <v>201</v>
      </c>
      <c r="BI177">
        <v>38033</v>
      </c>
      <c r="BJ177" t="s">
        <v>201</v>
      </c>
      <c r="BK177" t="s">
        <v>163</v>
      </c>
      <c r="BL177" t="s">
        <v>193</v>
      </c>
      <c r="BM177" t="s">
        <v>194</v>
      </c>
      <c r="BN177" t="s">
        <v>194</v>
      </c>
      <c r="BO177">
        <v>30014033</v>
      </c>
      <c r="BP177" t="s">
        <v>194</v>
      </c>
      <c r="BQ177" t="s">
        <v>168</v>
      </c>
      <c r="BR177" t="s">
        <v>168</v>
      </c>
      <c r="BX177">
        <v>22033</v>
      </c>
      <c r="BY177" t="s">
        <v>168</v>
      </c>
      <c r="BZ177" t="s">
        <v>169</v>
      </c>
      <c r="CA177" t="s">
        <v>169</v>
      </c>
      <c r="CF177">
        <v>18033</v>
      </c>
      <c r="CG177" t="s">
        <v>169</v>
      </c>
      <c r="CH177" t="s">
        <v>170</v>
      </c>
      <c r="CI177" t="s">
        <v>170</v>
      </c>
      <c r="CJ177" t="s">
        <v>171</v>
      </c>
      <c r="CK177" t="s">
        <v>258</v>
      </c>
      <c r="CL177" t="s">
        <v>267</v>
      </c>
      <c r="CP177">
        <v>1118033</v>
      </c>
      <c r="CQ177" t="s">
        <v>267</v>
      </c>
      <c r="CR177" t="s">
        <v>174</v>
      </c>
      <c r="CS177" t="s">
        <v>175</v>
      </c>
      <c r="CT177" t="s">
        <v>176</v>
      </c>
      <c r="CU177" t="s">
        <v>176</v>
      </c>
      <c r="CV177" t="s">
        <v>347</v>
      </c>
      <c r="CX177">
        <v>49033</v>
      </c>
      <c r="CY177" t="s">
        <v>347</v>
      </c>
      <c r="CZ177" t="s">
        <v>178</v>
      </c>
      <c r="DA177" t="s">
        <v>179</v>
      </c>
      <c r="DB177" t="s">
        <v>180</v>
      </c>
      <c r="DC177">
        <v>58000000</v>
      </c>
      <c r="DD177">
        <v>59000000</v>
      </c>
      <c r="DE177" t="s">
        <v>348</v>
      </c>
      <c r="DF177" t="s">
        <v>349</v>
      </c>
      <c r="DG177" t="s">
        <v>183</v>
      </c>
      <c r="DH177" t="s">
        <v>184</v>
      </c>
      <c r="DI177" t="s">
        <v>185</v>
      </c>
      <c r="DJ177" t="s">
        <v>170</v>
      </c>
      <c r="DK177" t="s">
        <v>171</v>
      </c>
      <c r="DL177" t="s">
        <v>171</v>
      </c>
      <c r="DM177" t="s">
        <v>350</v>
      </c>
      <c r="DN177" t="s">
        <v>350</v>
      </c>
      <c r="DO177" t="s">
        <v>350</v>
      </c>
      <c r="DP177" t="s">
        <v>350</v>
      </c>
      <c r="DQ177" t="s">
        <v>350</v>
      </c>
      <c r="DR177" t="s">
        <v>350</v>
      </c>
      <c r="DS177">
        <v>26</v>
      </c>
      <c r="DT177">
        <v>648</v>
      </c>
      <c r="DU177">
        <v>1118</v>
      </c>
      <c r="DV177">
        <v>0</v>
      </c>
      <c r="DW177">
        <v>2</v>
      </c>
      <c r="DX177">
        <v>22</v>
      </c>
      <c r="DY177">
        <v>0</v>
      </c>
      <c r="DZ177">
        <v>1</v>
      </c>
      <c r="EA177">
        <v>8</v>
      </c>
      <c r="EB177">
        <v>9</v>
      </c>
      <c r="EC177">
        <v>26</v>
      </c>
      <c r="ED177">
        <v>49</v>
      </c>
      <c r="EE177">
        <v>18</v>
      </c>
      <c r="EF177">
        <v>0</v>
      </c>
      <c r="EG177">
        <v>0</v>
      </c>
      <c r="EH177">
        <v>0</v>
      </c>
      <c r="EI177" t="s">
        <v>189</v>
      </c>
      <c r="EJ177">
        <v>2017033</v>
      </c>
      <c r="EK177">
        <v>2018033</v>
      </c>
      <c r="EL177" t="s">
        <v>261</v>
      </c>
      <c r="EM177" t="str">
        <f>VLOOKUP(EL177,'Econ_Level_ Clean'!$A$1:$B$41,2,FALSE)</f>
        <v>INVENTORY</v>
      </c>
    </row>
    <row r="178" spans="1:143" x14ac:dyDescent="0.25">
      <c r="A178" t="s">
        <v>142</v>
      </c>
      <c r="B178" t="s">
        <v>143</v>
      </c>
      <c r="C178" t="s">
        <v>144</v>
      </c>
      <c r="D178" t="s">
        <v>342</v>
      </c>
      <c r="E178" t="s">
        <v>146</v>
      </c>
      <c r="F178" t="s">
        <v>147</v>
      </c>
      <c r="G178" t="s">
        <v>148</v>
      </c>
      <c r="H178" t="s">
        <v>148</v>
      </c>
      <c r="I178" t="s">
        <v>149</v>
      </c>
      <c r="R178">
        <v>30493033</v>
      </c>
      <c r="S178" t="s">
        <v>149</v>
      </c>
      <c r="T178" t="s">
        <v>343</v>
      </c>
      <c r="U178" t="s">
        <v>344</v>
      </c>
      <c r="V178">
        <v>1428956.84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250890.42</v>
      </c>
      <c r="AC178" s="9">
        <v>1428956.84</v>
      </c>
      <c r="AD178">
        <v>-1679847.26</v>
      </c>
      <c r="AE178">
        <v>0</v>
      </c>
      <c r="AF178">
        <v>0</v>
      </c>
      <c r="AG178">
        <v>54036</v>
      </c>
      <c r="AH178">
        <v>140346.79999999999</v>
      </c>
      <c r="AI178">
        <v>240348.01</v>
      </c>
      <c r="AJ178">
        <v>47753.23</v>
      </c>
      <c r="AK178">
        <v>894747.17</v>
      </c>
      <c r="AL178">
        <v>0</v>
      </c>
      <c r="AM178">
        <v>36160.800000000003</v>
      </c>
      <c r="AN178">
        <v>15564.83</v>
      </c>
      <c r="AO178">
        <v>0</v>
      </c>
      <c r="AP178">
        <v>0</v>
      </c>
      <c r="AQ178" t="s">
        <v>152</v>
      </c>
      <c r="AR178" t="s">
        <v>153</v>
      </c>
      <c r="AS178" t="s">
        <v>154</v>
      </c>
      <c r="AT178" t="s">
        <v>192</v>
      </c>
      <c r="AX178">
        <v>53033</v>
      </c>
      <c r="AZ178" t="s">
        <v>159</v>
      </c>
      <c r="BA178" t="s">
        <v>160</v>
      </c>
      <c r="BB178" t="s">
        <v>161</v>
      </c>
      <c r="BC178" t="s">
        <v>162</v>
      </c>
      <c r="BD178" t="s">
        <v>163</v>
      </c>
      <c r="BE178" t="s">
        <v>164</v>
      </c>
      <c r="BF178" t="s">
        <v>164</v>
      </c>
      <c r="BI178">
        <v>574033</v>
      </c>
      <c r="BJ178" t="s">
        <v>164</v>
      </c>
      <c r="BK178" t="s">
        <v>163</v>
      </c>
      <c r="BL178" t="s">
        <v>193</v>
      </c>
      <c r="BM178" t="s">
        <v>194</v>
      </c>
      <c r="BN178" t="s">
        <v>194</v>
      </c>
      <c r="BO178">
        <v>30014033</v>
      </c>
      <c r="BP178" t="s">
        <v>194</v>
      </c>
      <c r="BQ178" t="s">
        <v>168</v>
      </c>
      <c r="BR178" t="s">
        <v>168</v>
      </c>
      <c r="BX178">
        <v>22033</v>
      </c>
      <c r="BY178" t="s">
        <v>168</v>
      </c>
      <c r="BZ178" t="s">
        <v>169</v>
      </c>
      <c r="CA178" t="s">
        <v>169</v>
      </c>
      <c r="CF178">
        <v>18033</v>
      </c>
      <c r="CG178" t="s">
        <v>169</v>
      </c>
      <c r="CH178" t="s">
        <v>170</v>
      </c>
      <c r="CI178" t="s">
        <v>170</v>
      </c>
      <c r="CJ178" t="s">
        <v>171</v>
      </c>
      <c r="CK178" t="s">
        <v>258</v>
      </c>
      <c r="CL178" t="s">
        <v>267</v>
      </c>
      <c r="CP178">
        <v>1118033</v>
      </c>
      <c r="CQ178" t="s">
        <v>267</v>
      </c>
      <c r="CR178" t="s">
        <v>174</v>
      </c>
      <c r="CS178" t="s">
        <v>175</v>
      </c>
      <c r="CT178" t="s">
        <v>176</v>
      </c>
      <c r="CU178" t="s">
        <v>176</v>
      </c>
      <c r="CV178" t="s">
        <v>347</v>
      </c>
      <c r="CX178">
        <v>49033</v>
      </c>
      <c r="CY178" t="s">
        <v>347</v>
      </c>
      <c r="CZ178" t="s">
        <v>178</v>
      </c>
      <c r="DA178" t="s">
        <v>179</v>
      </c>
      <c r="DB178" t="s">
        <v>180</v>
      </c>
      <c r="DC178">
        <v>58000000</v>
      </c>
      <c r="DD178">
        <v>59000000</v>
      </c>
      <c r="DE178" t="s">
        <v>348</v>
      </c>
      <c r="DF178" t="s">
        <v>349</v>
      </c>
      <c r="DG178" t="s">
        <v>183</v>
      </c>
      <c r="DH178" t="s">
        <v>184</v>
      </c>
      <c r="DI178" t="s">
        <v>185</v>
      </c>
      <c r="DJ178" t="s">
        <v>170</v>
      </c>
      <c r="DK178" t="s">
        <v>171</v>
      </c>
      <c r="DL178" t="s">
        <v>171</v>
      </c>
      <c r="DM178" t="s">
        <v>350</v>
      </c>
      <c r="DN178" t="s">
        <v>350</v>
      </c>
      <c r="DO178" t="s">
        <v>350</v>
      </c>
      <c r="DP178" t="s">
        <v>350</v>
      </c>
      <c r="DQ178" t="s">
        <v>350</v>
      </c>
      <c r="DR178" t="s">
        <v>350</v>
      </c>
      <c r="DS178">
        <v>26</v>
      </c>
      <c r="DT178">
        <v>648</v>
      </c>
      <c r="DU178">
        <v>1118</v>
      </c>
      <c r="DV178">
        <v>0</v>
      </c>
      <c r="DW178">
        <v>2</v>
      </c>
      <c r="DX178">
        <v>22</v>
      </c>
      <c r="DY178">
        <v>0</v>
      </c>
      <c r="DZ178">
        <v>1</v>
      </c>
      <c r="EA178">
        <v>8</v>
      </c>
      <c r="EB178">
        <v>9</v>
      </c>
      <c r="EC178">
        <v>26</v>
      </c>
      <c r="ED178">
        <v>49</v>
      </c>
      <c r="EE178">
        <v>18</v>
      </c>
      <c r="EF178">
        <v>0</v>
      </c>
      <c r="EG178">
        <v>0</v>
      </c>
      <c r="EH178">
        <v>0</v>
      </c>
      <c r="EI178" t="s">
        <v>189</v>
      </c>
      <c r="EJ178">
        <v>2017033</v>
      </c>
      <c r="EK178">
        <v>2018033</v>
      </c>
      <c r="EL178" t="s">
        <v>261</v>
      </c>
      <c r="EM178" t="str">
        <f>VLOOKUP(EL178,'Econ_Level_ Clean'!$A$1:$B$41,2,FALSE)</f>
        <v>INVENTORY</v>
      </c>
    </row>
    <row r="179" spans="1:143" x14ac:dyDescent="0.25">
      <c r="A179" t="s">
        <v>142</v>
      </c>
      <c r="B179" t="s">
        <v>143</v>
      </c>
      <c r="C179" t="s">
        <v>144</v>
      </c>
      <c r="D179" t="s">
        <v>342</v>
      </c>
      <c r="E179" t="s">
        <v>146</v>
      </c>
      <c r="F179" t="s">
        <v>147</v>
      </c>
      <c r="G179" t="s">
        <v>148</v>
      </c>
      <c r="H179" t="s">
        <v>148</v>
      </c>
      <c r="I179" t="s">
        <v>149</v>
      </c>
      <c r="R179">
        <v>30493033</v>
      </c>
      <c r="S179" t="s">
        <v>149</v>
      </c>
      <c r="T179" t="s">
        <v>343</v>
      </c>
      <c r="U179" t="s">
        <v>344</v>
      </c>
      <c r="V179">
        <v>54036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 s="9">
        <v>54036</v>
      </c>
      <c r="AD179">
        <v>-54036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54036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 t="s">
        <v>152</v>
      </c>
      <c r="AR179" t="s">
        <v>153</v>
      </c>
      <c r="AS179" t="s">
        <v>154</v>
      </c>
      <c r="AT179" t="s">
        <v>192</v>
      </c>
      <c r="AX179">
        <v>53033</v>
      </c>
      <c r="AZ179" t="s">
        <v>159</v>
      </c>
      <c r="BA179" t="s">
        <v>160</v>
      </c>
      <c r="BB179" t="s">
        <v>161</v>
      </c>
      <c r="BC179" t="s">
        <v>162</v>
      </c>
      <c r="BD179" t="s">
        <v>163</v>
      </c>
      <c r="BE179" t="s">
        <v>164</v>
      </c>
      <c r="BF179" t="s">
        <v>164</v>
      </c>
      <c r="BI179">
        <v>574033</v>
      </c>
      <c r="BJ179" t="s">
        <v>164</v>
      </c>
      <c r="BK179" t="s">
        <v>163</v>
      </c>
      <c r="BL179" t="s">
        <v>193</v>
      </c>
      <c r="BM179" t="s">
        <v>194</v>
      </c>
      <c r="BN179" t="s">
        <v>194</v>
      </c>
      <c r="BO179">
        <v>30014033</v>
      </c>
      <c r="BP179" t="s">
        <v>194</v>
      </c>
      <c r="BQ179" t="s">
        <v>168</v>
      </c>
      <c r="BR179" t="s">
        <v>168</v>
      </c>
      <c r="BX179">
        <v>22033</v>
      </c>
      <c r="BY179" t="s">
        <v>168</v>
      </c>
      <c r="BZ179" t="s">
        <v>169</v>
      </c>
      <c r="CA179" t="s">
        <v>169</v>
      </c>
      <c r="CF179">
        <v>18033</v>
      </c>
      <c r="CG179" t="s">
        <v>169</v>
      </c>
      <c r="CH179" t="s">
        <v>170</v>
      </c>
      <c r="CI179" t="s">
        <v>170</v>
      </c>
      <c r="CJ179" t="s">
        <v>171</v>
      </c>
      <c r="CK179" t="s">
        <v>258</v>
      </c>
      <c r="CL179" t="s">
        <v>260</v>
      </c>
      <c r="CP179">
        <v>1139033</v>
      </c>
      <c r="CQ179" t="s">
        <v>260</v>
      </c>
      <c r="CR179" t="s">
        <v>174</v>
      </c>
      <c r="CS179" t="s">
        <v>175</v>
      </c>
      <c r="CT179" t="s">
        <v>176</v>
      </c>
      <c r="CU179" t="s">
        <v>176</v>
      </c>
      <c r="CV179" t="s">
        <v>347</v>
      </c>
      <c r="CX179">
        <v>49033</v>
      </c>
      <c r="CY179" t="s">
        <v>347</v>
      </c>
      <c r="CZ179" t="s">
        <v>178</v>
      </c>
      <c r="DA179" t="s">
        <v>179</v>
      </c>
      <c r="DB179" t="s">
        <v>180</v>
      </c>
      <c r="DC179">
        <v>58000000</v>
      </c>
      <c r="DD179">
        <v>59000000</v>
      </c>
      <c r="DE179" t="s">
        <v>348</v>
      </c>
      <c r="DF179" t="s">
        <v>349</v>
      </c>
      <c r="DG179" t="s">
        <v>183</v>
      </c>
      <c r="DH179" t="s">
        <v>184</v>
      </c>
      <c r="DI179" t="s">
        <v>185</v>
      </c>
      <c r="DJ179" t="s">
        <v>170</v>
      </c>
      <c r="DK179" t="s">
        <v>171</v>
      </c>
      <c r="DL179" t="s">
        <v>171</v>
      </c>
      <c r="DM179" t="s">
        <v>350</v>
      </c>
      <c r="DN179" t="s">
        <v>350</v>
      </c>
      <c r="DO179" t="s">
        <v>350</v>
      </c>
      <c r="DP179" t="s">
        <v>350</v>
      </c>
      <c r="DQ179" t="s">
        <v>350</v>
      </c>
      <c r="DR179" t="s">
        <v>350</v>
      </c>
      <c r="DS179">
        <v>26</v>
      </c>
      <c r="DT179">
        <v>648</v>
      </c>
      <c r="DU179">
        <v>1139</v>
      </c>
      <c r="DV179">
        <v>0</v>
      </c>
      <c r="DW179">
        <v>2</v>
      </c>
      <c r="DX179">
        <v>22</v>
      </c>
      <c r="DY179">
        <v>0</v>
      </c>
      <c r="DZ179">
        <v>1</v>
      </c>
      <c r="EA179">
        <v>8</v>
      </c>
      <c r="EB179">
        <v>9</v>
      </c>
      <c r="EC179">
        <v>26</v>
      </c>
      <c r="ED179">
        <v>49</v>
      </c>
      <c r="EE179">
        <v>18</v>
      </c>
      <c r="EF179">
        <v>0</v>
      </c>
      <c r="EG179">
        <v>0</v>
      </c>
      <c r="EH179">
        <v>0</v>
      </c>
      <c r="EI179" t="s">
        <v>189</v>
      </c>
      <c r="EJ179">
        <v>2017033</v>
      </c>
      <c r="EK179">
        <v>2018033</v>
      </c>
      <c r="EL179" t="s">
        <v>261</v>
      </c>
      <c r="EM179" t="str">
        <f>VLOOKUP(EL179,'Econ_Level_ Clean'!$A$1:$B$41,2,FALSE)</f>
        <v>INVENTORY</v>
      </c>
    </row>
    <row r="180" spans="1:143" x14ac:dyDescent="0.25">
      <c r="A180" t="s">
        <v>142</v>
      </c>
      <c r="B180" t="s">
        <v>143</v>
      </c>
      <c r="C180" t="s">
        <v>144</v>
      </c>
      <c r="D180" t="s">
        <v>342</v>
      </c>
      <c r="E180" t="s">
        <v>146</v>
      </c>
      <c r="F180" t="s">
        <v>147</v>
      </c>
      <c r="G180" t="s">
        <v>148</v>
      </c>
      <c r="H180" t="s">
        <v>148</v>
      </c>
      <c r="I180" t="s">
        <v>149</v>
      </c>
      <c r="R180">
        <v>30493033</v>
      </c>
      <c r="S180" t="s">
        <v>149</v>
      </c>
      <c r="T180" t="s">
        <v>343</v>
      </c>
      <c r="U180" t="s">
        <v>344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8515.2000000000007</v>
      </c>
      <c r="AC180" s="9">
        <v>0</v>
      </c>
      <c r="AD180">
        <v>-8515.2000000000007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 t="s">
        <v>152</v>
      </c>
      <c r="AR180" t="s">
        <v>153</v>
      </c>
      <c r="AS180" t="s">
        <v>154</v>
      </c>
      <c r="AT180" t="s">
        <v>192</v>
      </c>
      <c r="AX180">
        <v>53033</v>
      </c>
      <c r="AZ180" t="s">
        <v>159</v>
      </c>
      <c r="BA180" t="s">
        <v>160</v>
      </c>
      <c r="BB180" t="s">
        <v>200</v>
      </c>
      <c r="BC180" t="s">
        <v>345</v>
      </c>
      <c r="BD180" t="s">
        <v>201</v>
      </c>
      <c r="BI180">
        <v>38033</v>
      </c>
      <c r="BJ180" t="s">
        <v>201</v>
      </c>
      <c r="BK180" t="s">
        <v>163</v>
      </c>
      <c r="BL180" t="s">
        <v>193</v>
      </c>
      <c r="BM180" t="s">
        <v>194</v>
      </c>
      <c r="BN180" t="s">
        <v>194</v>
      </c>
      <c r="BO180">
        <v>30014033</v>
      </c>
      <c r="BP180" t="s">
        <v>194</v>
      </c>
      <c r="BQ180" t="s">
        <v>168</v>
      </c>
      <c r="BR180" t="s">
        <v>168</v>
      </c>
      <c r="BX180">
        <v>22033</v>
      </c>
      <c r="BY180" t="s">
        <v>168</v>
      </c>
      <c r="BZ180" t="s">
        <v>169</v>
      </c>
      <c r="CA180" t="s">
        <v>169</v>
      </c>
      <c r="CF180">
        <v>18033</v>
      </c>
      <c r="CG180" t="s">
        <v>169</v>
      </c>
      <c r="CH180" t="s">
        <v>170</v>
      </c>
      <c r="CI180" t="s">
        <v>170</v>
      </c>
      <c r="CJ180" t="s">
        <v>171</v>
      </c>
      <c r="CK180" t="s">
        <v>258</v>
      </c>
      <c r="CL180" t="s">
        <v>260</v>
      </c>
      <c r="CP180">
        <v>1139033</v>
      </c>
      <c r="CQ180" t="s">
        <v>260</v>
      </c>
      <c r="CR180" t="s">
        <v>174</v>
      </c>
      <c r="CS180" t="s">
        <v>175</v>
      </c>
      <c r="CT180" t="s">
        <v>176</v>
      </c>
      <c r="CU180" t="s">
        <v>176</v>
      </c>
      <c r="CV180" t="s">
        <v>347</v>
      </c>
      <c r="CX180">
        <v>49033</v>
      </c>
      <c r="CY180" t="s">
        <v>347</v>
      </c>
      <c r="CZ180" t="s">
        <v>178</v>
      </c>
      <c r="DA180" t="s">
        <v>179</v>
      </c>
      <c r="DB180" t="s">
        <v>180</v>
      </c>
      <c r="DC180">
        <v>58000000</v>
      </c>
      <c r="DD180">
        <v>59000000</v>
      </c>
      <c r="DE180" t="s">
        <v>348</v>
      </c>
      <c r="DF180" t="s">
        <v>349</v>
      </c>
      <c r="DG180" t="s">
        <v>183</v>
      </c>
      <c r="DH180" t="s">
        <v>184</v>
      </c>
      <c r="DI180" t="s">
        <v>185</v>
      </c>
      <c r="DJ180" t="s">
        <v>170</v>
      </c>
      <c r="DK180" t="s">
        <v>171</v>
      </c>
      <c r="DL180" t="s">
        <v>171</v>
      </c>
      <c r="DM180" t="s">
        <v>350</v>
      </c>
      <c r="DN180" t="s">
        <v>350</v>
      </c>
      <c r="DO180" t="s">
        <v>350</v>
      </c>
      <c r="DP180" t="s">
        <v>350</v>
      </c>
      <c r="DQ180" t="s">
        <v>350</v>
      </c>
      <c r="DR180" t="s">
        <v>350</v>
      </c>
      <c r="DS180">
        <v>26</v>
      </c>
      <c r="DT180">
        <v>648</v>
      </c>
      <c r="DU180">
        <v>1139</v>
      </c>
      <c r="DV180">
        <v>0</v>
      </c>
      <c r="DW180">
        <v>2</v>
      </c>
      <c r="DX180">
        <v>22</v>
      </c>
      <c r="DY180">
        <v>0</v>
      </c>
      <c r="DZ180">
        <v>1</v>
      </c>
      <c r="EA180">
        <v>8</v>
      </c>
      <c r="EB180">
        <v>9</v>
      </c>
      <c r="EC180">
        <v>26</v>
      </c>
      <c r="ED180">
        <v>49</v>
      </c>
      <c r="EE180">
        <v>18</v>
      </c>
      <c r="EF180">
        <v>0</v>
      </c>
      <c r="EG180">
        <v>0</v>
      </c>
      <c r="EH180">
        <v>0</v>
      </c>
      <c r="EI180" t="s">
        <v>189</v>
      </c>
      <c r="EJ180">
        <v>2017033</v>
      </c>
      <c r="EK180">
        <v>2018033</v>
      </c>
      <c r="EL180" t="s">
        <v>261</v>
      </c>
      <c r="EM180" t="str">
        <f>VLOOKUP(EL180,'Econ_Level_ Clean'!$A$1:$B$41,2,FALSE)</f>
        <v>INVENTORY</v>
      </c>
    </row>
    <row r="181" spans="1:143" x14ac:dyDescent="0.25">
      <c r="A181" t="s">
        <v>142</v>
      </c>
      <c r="B181" t="s">
        <v>143</v>
      </c>
      <c r="C181" t="s">
        <v>144</v>
      </c>
      <c r="D181" t="s">
        <v>342</v>
      </c>
      <c r="E181" t="s">
        <v>146</v>
      </c>
      <c r="F181" t="s">
        <v>147</v>
      </c>
      <c r="G181" t="s">
        <v>191</v>
      </c>
      <c r="H181" t="s">
        <v>191</v>
      </c>
      <c r="R181">
        <v>30476033</v>
      </c>
      <c r="S181" t="s">
        <v>191</v>
      </c>
      <c r="T181" t="s">
        <v>343</v>
      </c>
      <c r="U181" t="s">
        <v>344</v>
      </c>
      <c r="V181">
        <v>407306.96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14529.6</v>
      </c>
      <c r="AC181" s="9">
        <v>407306.96</v>
      </c>
      <c r="AD181">
        <v>-421836.56</v>
      </c>
      <c r="AE181">
        <v>0</v>
      </c>
      <c r="AF181">
        <v>0</v>
      </c>
      <c r="AG181">
        <v>0</v>
      </c>
      <c r="AH181">
        <v>0</v>
      </c>
      <c r="AI181">
        <v>3073.44</v>
      </c>
      <c r="AJ181">
        <v>311562</v>
      </c>
      <c r="AK181">
        <v>0</v>
      </c>
      <c r="AL181">
        <v>0</v>
      </c>
      <c r="AM181">
        <v>0</v>
      </c>
      <c r="AN181">
        <v>45977.8</v>
      </c>
      <c r="AO181">
        <v>46693.72</v>
      </c>
      <c r="AP181">
        <v>0</v>
      </c>
      <c r="AQ181" t="s">
        <v>152</v>
      </c>
      <c r="AR181" t="s">
        <v>153</v>
      </c>
      <c r="AS181" t="s">
        <v>154</v>
      </c>
      <c r="AT181" t="s">
        <v>192</v>
      </c>
      <c r="AX181">
        <v>53033</v>
      </c>
      <c r="AZ181" t="s">
        <v>159</v>
      </c>
      <c r="BA181" t="s">
        <v>160</v>
      </c>
      <c r="BB181" t="s">
        <v>161</v>
      </c>
      <c r="BC181" t="s">
        <v>162</v>
      </c>
      <c r="BD181" t="s">
        <v>163</v>
      </c>
      <c r="BE181" t="s">
        <v>164</v>
      </c>
      <c r="BF181" t="s">
        <v>164</v>
      </c>
      <c r="BI181">
        <v>574033</v>
      </c>
      <c r="BJ181" t="s">
        <v>164</v>
      </c>
      <c r="BK181" t="s">
        <v>163</v>
      </c>
      <c r="BL181" t="s">
        <v>193</v>
      </c>
      <c r="BM181" t="s">
        <v>194</v>
      </c>
      <c r="BN181" t="s">
        <v>194</v>
      </c>
      <c r="BO181">
        <v>30014033</v>
      </c>
      <c r="BP181" t="s">
        <v>194</v>
      </c>
      <c r="BQ181" t="s">
        <v>168</v>
      </c>
      <c r="BR181" t="s">
        <v>168</v>
      </c>
      <c r="BX181">
        <v>22033</v>
      </c>
      <c r="BY181" t="s">
        <v>168</v>
      </c>
      <c r="BZ181" t="s">
        <v>169</v>
      </c>
      <c r="CA181" t="s">
        <v>169</v>
      </c>
      <c r="CF181">
        <v>18033</v>
      </c>
      <c r="CG181" t="s">
        <v>169</v>
      </c>
      <c r="CH181" t="s">
        <v>170</v>
      </c>
      <c r="CI181" t="s">
        <v>170</v>
      </c>
      <c r="CJ181" t="s">
        <v>171</v>
      </c>
      <c r="CK181" t="s">
        <v>258</v>
      </c>
      <c r="CL181" t="s">
        <v>260</v>
      </c>
      <c r="CP181">
        <v>1139033</v>
      </c>
      <c r="CQ181" t="s">
        <v>260</v>
      </c>
      <c r="CR181" t="s">
        <v>174</v>
      </c>
      <c r="CS181" t="s">
        <v>175</v>
      </c>
      <c r="CT181" t="s">
        <v>176</v>
      </c>
      <c r="CU181" t="s">
        <v>176</v>
      </c>
      <c r="CV181" t="s">
        <v>347</v>
      </c>
      <c r="CX181">
        <v>49033</v>
      </c>
      <c r="CY181" t="s">
        <v>347</v>
      </c>
      <c r="CZ181" t="s">
        <v>178</v>
      </c>
      <c r="DA181" t="s">
        <v>179</v>
      </c>
      <c r="DB181" t="s">
        <v>180</v>
      </c>
      <c r="DC181">
        <v>58000000</v>
      </c>
      <c r="DD181">
        <v>59000000</v>
      </c>
      <c r="DE181" t="s">
        <v>348</v>
      </c>
      <c r="DF181" t="s">
        <v>349</v>
      </c>
      <c r="DG181" t="s">
        <v>183</v>
      </c>
      <c r="DH181" t="s">
        <v>184</v>
      </c>
      <c r="DI181" t="s">
        <v>185</v>
      </c>
      <c r="DJ181" t="s">
        <v>170</v>
      </c>
      <c r="DK181" t="s">
        <v>171</v>
      </c>
      <c r="DL181" t="s">
        <v>171</v>
      </c>
      <c r="DM181" t="s">
        <v>350</v>
      </c>
      <c r="DN181" t="s">
        <v>350</v>
      </c>
      <c r="DO181" t="s">
        <v>350</v>
      </c>
      <c r="DP181" t="s">
        <v>350</v>
      </c>
      <c r="DQ181" t="s">
        <v>350</v>
      </c>
      <c r="DR181" t="s">
        <v>350</v>
      </c>
      <c r="DS181">
        <v>26</v>
      </c>
      <c r="DT181">
        <v>648</v>
      </c>
      <c r="DU181">
        <v>1139</v>
      </c>
      <c r="DV181">
        <v>0</v>
      </c>
      <c r="DW181">
        <v>2</v>
      </c>
      <c r="DX181">
        <v>22</v>
      </c>
      <c r="DY181">
        <v>0</v>
      </c>
      <c r="DZ181">
        <v>1</v>
      </c>
      <c r="EA181">
        <v>8</v>
      </c>
      <c r="EB181">
        <v>9</v>
      </c>
      <c r="EC181">
        <v>26</v>
      </c>
      <c r="ED181">
        <v>49</v>
      </c>
      <c r="EE181">
        <v>18</v>
      </c>
      <c r="EF181">
        <v>0</v>
      </c>
      <c r="EG181">
        <v>0</v>
      </c>
      <c r="EH181">
        <v>0</v>
      </c>
      <c r="EI181" t="s">
        <v>189</v>
      </c>
      <c r="EJ181">
        <v>2017033</v>
      </c>
      <c r="EK181">
        <v>2018033</v>
      </c>
      <c r="EL181" t="s">
        <v>261</v>
      </c>
      <c r="EM181" t="str">
        <f>VLOOKUP(EL181,'Econ_Level_ Clean'!$A$1:$B$41,2,FALSE)</f>
        <v>INVENTORY</v>
      </c>
    </row>
    <row r="182" spans="1:143" x14ac:dyDescent="0.25">
      <c r="A182" t="s">
        <v>142</v>
      </c>
      <c r="B182" t="s">
        <v>143</v>
      </c>
      <c r="C182" t="s">
        <v>144</v>
      </c>
      <c r="D182" t="s">
        <v>342</v>
      </c>
      <c r="E182" t="s">
        <v>146</v>
      </c>
      <c r="F182" t="s">
        <v>147</v>
      </c>
      <c r="G182" t="s">
        <v>191</v>
      </c>
      <c r="H182" t="s">
        <v>191</v>
      </c>
      <c r="R182">
        <v>30476033</v>
      </c>
      <c r="S182" t="s">
        <v>191</v>
      </c>
      <c r="T182" t="s">
        <v>343</v>
      </c>
      <c r="U182" t="s">
        <v>344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42412</v>
      </c>
      <c r="AB182">
        <v>0</v>
      </c>
      <c r="AC182" s="9">
        <v>0</v>
      </c>
      <c r="AD182">
        <v>42412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 t="s">
        <v>152</v>
      </c>
      <c r="AR182" t="s">
        <v>153</v>
      </c>
      <c r="AS182" t="s">
        <v>154</v>
      </c>
      <c r="AT182" t="s">
        <v>155</v>
      </c>
      <c r="AU182" t="s">
        <v>156</v>
      </c>
      <c r="AV182" t="s">
        <v>157</v>
      </c>
      <c r="AW182" t="s">
        <v>157</v>
      </c>
      <c r="AX182">
        <v>30016033</v>
      </c>
      <c r="AZ182" t="s">
        <v>159</v>
      </c>
      <c r="BA182" t="s">
        <v>160</v>
      </c>
      <c r="BB182" t="s">
        <v>200</v>
      </c>
      <c r="BC182" t="s">
        <v>345</v>
      </c>
      <c r="BD182" t="s">
        <v>201</v>
      </c>
      <c r="BI182">
        <v>38033</v>
      </c>
      <c r="BJ182" t="s">
        <v>201</v>
      </c>
      <c r="BK182" t="s">
        <v>163</v>
      </c>
      <c r="BL182" t="s">
        <v>193</v>
      </c>
      <c r="BM182" t="s">
        <v>194</v>
      </c>
      <c r="BN182" t="s">
        <v>194</v>
      </c>
      <c r="BO182">
        <v>30014033</v>
      </c>
      <c r="BP182" t="s">
        <v>194</v>
      </c>
      <c r="BQ182" t="s">
        <v>168</v>
      </c>
      <c r="BR182" t="s">
        <v>168</v>
      </c>
      <c r="BX182">
        <v>22033</v>
      </c>
      <c r="BY182" t="s">
        <v>168</v>
      </c>
      <c r="BZ182" t="s">
        <v>169</v>
      </c>
      <c r="CA182" t="s">
        <v>169</v>
      </c>
      <c r="CF182">
        <v>18033</v>
      </c>
      <c r="CG182" t="s">
        <v>169</v>
      </c>
      <c r="CH182" t="s">
        <v>170</v>
      </c>
      <c r="CI182" t="s">
        <v>170</v>
      </c>
      <c r="CJ182" t="s">
        <v>171</v>
      </c>
      <c r="CK182" t="s">
        <v>258</v>
      </c>
      <c r="CL182" t="s">
        <v>260</v>
      </c>
      <c r="CP182">
        <v>1139033</v>
      </c>
      <c r="CQ182" t="s">
        <v>260</v>
      </c>
      <c r="CR182" t="s">
        <v>174</v>
      </c>
      <c r="CS182" t="s">
        <v>175</v>
      </c>
      <c r="CT182" t="s">
        <v>176</v>
      </c>
      <c r="CU182" t="s">
        <v>176</v>
      </c>
      <c r="CV182" t="s">
        <v>347</v>
      </c>
      <c r="CX182">
        <v>49033</v>
      </c>
      <c r="CY182" t="s">
        <v>347</v>
      </c>
      <c r="CZ182" t="s">
        <v>178</v>
      </c>
      <c r="DA182" t="s">
        <v>179</v>
      </c>
      <c r="DB182" t="s">
        <v>180</v>
      </c>
      <c r="DC182">
        <v>58000000</v>
      </c>
      <c r="DD182">
        <v>59000000</v>
      </c>
      <c r="DE182" t="s">
        <v>348</v>
      </c>
      <c r="DF182" t="s">
        <v>349</v>
      </c>
      <c r="DG182" t="s">
        <v>183</v>
      </c>
      <c r="DH182" t="s">
        <v>184</v>
      </c>
      <c r="DI182" t="s">
        <v>185</v>
      </c>
      <c r="DJ182" t="s">
        <v>170</v>
      </c>
      <c r="DK182" t="s">
        <v>171</v>
      </c>
      <c r="DL182" t="s">
        <v>171</v>
      </c>
      <c r="DM182" t="s">
        <v>350</v>
      </c>
      <c r="DN182" t="s">
        <v>350</v>
      </c>
      <c r="DO182" t="s">
        <v>350</v>
      </c>
      <c r="DP182" t="s">
        <v>350</v>
      </c>
      <c r="DQ182" t="s">
        <v>350</v>
      </c>
      <c r="DR182" t="s">
        <v>350</v>
      </c>
      <c r="DS182">
        <v>26</v>
      </c>
      <c r="DT182">
        <v>648</v>
      </c>
      <c r="DU182">
        <v>1139</v>
      </c>
      <c r="DV182">
        <v>0</v>
      </c>
      <c r="DW182">
        <v>2</v>
      </c>
      <c r="DX182">
        <v>22</v>
      </c>
      <c r="DY182">
        <v>0</v>
      </c>
      <c r="DZ182">
        <v>1</v>
      </c>
      <c r="EA182">
        <v>8</v>
      </c>
      <c r="EB182">
        <v>9</v>
      </c>
      <c r="EC182">
        <v>26</v>
      </c>
      <c r="ED182">
        <v>49</v>
      </c>
      <c r="EE182">
        <v>18</v>
      </c>
      <c r="EF182">
        <v>0</v>
      </c>
      <c r="EG182">
        <v>0</v>
      </c>
      <c r="EH182">
        <v>0</v>
      </c>
      <c r="EI182" t="s">
        <v>189</v>
      </c>
      <c r="EJ182">
        <v>2017033</v>
      </c>
      <c r="EK182">
        <v>2018033</v>
      </c>
      <c r="EL182" t="s">
        <v>261</v>
      </c>
      <c r="EM182" t="str">
        <f>VLOOKUP(EL182,'Econ_Level_ Clean'!$A$1:$B$41,2,FALSE)</f>
        <v>INVENTORY</v>
      </c>
    </row>
    <row r="183" spans="1:143" x14ac:dyDescent="0.25">
      <c r="A183" t="s">
        <v>142</v>
      </c>
      <c r="B183" t="s">
        <v>143</v>
      </c>
      <c r="C183" t="s">
        <v>144</v>
      </c>
      <c r="D183" t="s">
        <v>342</v>
      </c>
      <c r="E183" t="s">
        <v>146</v>
      </c>
      <c r="F183" t="s">
        <v>147</v>
      </c>
      <c r="G183" t="s">
        <v>191</v>
      </c>
      <c r="H183" t="s">
        <v>191</v>
      </c>
      <c r="R183">
        <v>30476033</v>
      </c>
      <c r="S183" t="s">
        <v>191</v>
      </c>
      <c r="T183" t="s">
        <v>343</v>
      </c>
      <c r="U183" t="s">
        <v>344</v>
      </c>
      <c r="V183">
        <v>27432.639999999999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 s="9">
        <v>27432.639999999999</v>
      </c>
      <c r="AD183">
        <v>-27432.639999999999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24942.74</v>
      </c>
      <c r="AO183">
        <v>2489.9</v>
      </c>
      <c r="AP183">
        <v>0</v>
      </c>
      <c r="AQ183" t="s">
        <v>152</v>
      </c>
      <c r="AR183" t="s">
        <v>153</v>
      </c>
      <c r="AS183" t="s">
        <v>154</v>
      </c>
      <c r="AT183" t="s">
        <v>192</v>
      </c>
      <c r="AX183">
        <v>53033</v>
      </c>
      <c r="AZ183" t="s">
        <v>159</v>
      </c>
      <c r="BA183" t="s">
        <v>160</v>
      </c>
      <c r="BB183" t="s">
        <v>200</v>
      </c>
      <c r="BC183" t="s">
        <v>345</v>
      </c>
      <c r="BD183" t="s">
        <v>201</v>
      </c>
      <c r="BI183">
        <v>38033</v>
      </c>
      <c r="BJ183" t="s">
        <v>201</v>
      </c>
      <c r="BK183" t="s">
        <v>163</v>
      </c>
      <c r="BL183" t="s">
        <v>193</v>
      </c>
      <c r="BM183" t="s">
        <v>194</v>
      </c>
      <c r="BN183" t="s">
        <v>194</v>
      </c>
      <c r="BO183">
        <v>30014033</v>
      </c>
      <c r="BP183" t="s">
        <v>194</v>
      </c>
      <c r="BQ183" t="s">
        <v>168</v>
      </c>
      <c r="BR183" t="s">
        <v>168</v>
      </c>
      <c r="BX183">
        <v>22033</v>
      </c>
      <c r="BY183" t="s">
        <v>168</v>
      </c>
      <c r="BZ183" t="s">
        <v>169</v>
      </c>
      <c r="CA183" t="s">
        <v>169</v>
      </c>
      <c r="CF183">
        <v>18033</v>
      </c>
      <c r="CG183" t="s">
        <v>169</v>
      </c>
      <c r="CH183" t="s">
        <v>170</v>
      </c>
      <c r="CI183" t="s">
        <v>170</v>
      </c>
      <c r="CJ183" t="s">
        <v>171</v>
      </c>
      <c r="CK183" t="s">
        <v>258</v>
      </c>
      <c r="CL183" t="s">
        <v>260</v>
      </c>
      <c r="CP183">
        <v>1139033</v>
      </c>
      <c r="CQ183" t="s">
        <v>260</v>
      </c>
      <c r="CR183" t="s">
        <v>174</v>
      </c>
      <c r="CS183" t="s">
        <v>175</v>
      </c>
      <c r="CT183" t="s">
        <v>176</v>
      </c>
      <c r="CU183" t="s">
        <v>176</v>
      </c>
      <c r="CV183" t="s">
        <v>347</v>
      </c>
      <c r="CX183">
        <v>49033</v>
      </c>
      <c r="CY183" t="s">
        <v>347</v>
      </c>
      <c r="CZ183" t="s">
        <v>178</v>
      </c>
      <c r="DA183" t="s">
        <v>179</v>
      </c>
      <c r="DB183" t="s">
        <v>180</v>
      </c>
      <c r="DC183">
        <v>58000000</v>
      </c>
      <c r="DD183">
        <v>59000000</v>
      </c>
      <c r="DE183" t="s">
        <v>348</v>
      </c>
      <c r="DF183" t="s">
        <v>349</v>
      </c>
      <c r="DG183" t="s">
        <v>183</v>
      </c>
      <c r="DH183" t="s">
        <v>184</v>
      </c>
      <c r="DI183" t="s">
        <v>185</v>
      </c>
      <c r="DJ183" t="s">
        <v>170</v>
      </c>
      <c r="DK183" t="s">
        <v>171</v>
      </c>
      <c r="DL183" t="s">
        <v>171</v>
      </c>
      <c r="DM183" t="s">
        <v>350</v>
      </c>
      <c r="DN183" t="s">
        <v>350</v>
      </c>
      <c r="DO183" t="s">
        <v>350</v>
      </c>
      <c r="DP183" t="s">
        <v>350</v>
      </c>
      <c r="DQ183" t="s">
        <v>350</v>
      </c>
      <c r="DR183" t="s">
        <v>350</v>
      </c>
      <c r="DS183">
        <v>26</v>
      </c>
      <c r="DT183">
        <v>648</v>
      </c>
      <c r="DU183">
        <v>1139</v>
      </c>
      <c r="DV183">
        <v>0</v>
      </c>
      <c r="DW183">
        <v>2</v>
      </c>
      <c r="DX183">
        <v>22</v>
      </c>
      <c r="DY183">
        <v>0</v>
      </c>
      <c r="DZ183">
        <v>1</v>
      </c>
      <c r="EA183">
        <v>8</v>
      </c>
      <c r="EB183">
        <v>9</v>
      </c>
      <c r="EC183">
        <v>26</v>
      </c>
      <c r="ED183">
        <v>49</v>
      </c>
      <c r="EE183">
        <v>18</v>
      </c>
      <c r="EF183">
        <v>0</v>
      </c>
      <c r="EG183">
        <v>0</v>
      </c>
      <c r="EH183">
        <v>0</v>
      </c>
      <c r="EI183" t="s">
        <v>189</v>
      </c>
      <c r="EJ183">
        <v>2017033</v>
      </c>
      <c r="EK183">
        <v>2018033</v>
      </c>
      <c r="EL183" t="s">
        <v>261</v>
      </c>
      <c r="EM183" t="str">
        <f>VLOOKUP(EL183,'Econ_Level_ Clean'!$A$1:$B$41,2,FALSE)</f>
        <v>INVENTORY</v>
      </c>
    </row>
    <row r="184" spans="1:143" x14ac:dyDescent="0.25">
      <c r="A184" t="s">
        <v>142</v>
      </c>
      <c r="B184" t="s">
        <v>143</v>
      </c>
      <c r="C184" t="s">
        <v>144</v>
      </c>
      <c r="D184" t="s">
        <v>342</v>
      </c>
      <c r="E184" t="s">
        <v>146</v>
      </c>
      <c r="F184" t="s">
        <v>147</v>
      </c>
      <c r="G184" t="s">
        <v>191</v>
      </c>
      <c r="H184" t="s">
        <v>191</v>
      </c>
      <c r="R184">
        <v>30476033</v>
      </c>
      <c r="S184" t="s">
        <v>191</v>
      </c>
      <c r="T184" t="s">
        <v>343</v>
      </c>
      <c r="U184" t="s">
        <v>344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 s="9">
        <v>30180.1</v>
      </c>
      <c r="AD184">
        <v>-30180.1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30180.1</v>
      </c>
      <c r="AQ184" t="s">
        <v>152</v>
      </c>
      <c r="AR184" t="s">
        <v>153</v>
      </c>
      <c r="AS184" t="s">
        <v>154</v>
      </c>
      <c r="AT184" t="s">
        <v>192</v>
      </c>
      <c r="AX184">
        <v>53033</v>
      </c>
      <c r="AZ184" t="s">
        <v>159</v>
      </c>
      <c r="BA184" t="s">
        <v>160</v>
      </c>
      <c r="BB184" t="s">
        <v>161</v>
      </c>
      <c r="BC184" t="s">
        <v>162</v>
      </c>
      <c r="BD184" t="s">
        <v>163</v>
      </c>
      <c r="BE184" t="s">
        <v>367</v>
      </c>
      <c r="BF184" t="s">
        <v>275</v>
      </c>
      <c r="BI184">
        <v>568033</v>
      </c>
      <c r="BJ184" t="s">
        <v>275</v>
      </c>
      <c r="BK184" t="s">
        <v>163</v>
      </c>
      <c r="BL184" t="s">
        <v>165</v>
      </c>
      <c r="BM184" t="s">
        <v>337</v>
      </c>
      <c r="BN184" t="s">
        <v>368</v>
      </c>
      <c r="BO184">
        <v>30039033</v>
      </c>
      <c r="BP184" t="s">
        <v>368</v>
      </c>
      <c r="BQ184" t="s">
        <v>168</v>
      </c>
      <c r="BR184" t="s">
        <v>168</v>
      </c>
      <c r="BX184">
        <v>22033</v>
      </c>
      <c r="BY184" t="s">
        <v>168</v>
      </c>
      <c r="BZ184" t="s">
        <v>169</v>
      </c>
      <c r="CA184" t="s">
        <v>169</v>
      </c>
      <c r="CF184">
        <v>18033</v>
      </c>
      <c r="CG184" t="s">
        <v>169</v>
      </c>
      <c r="CH184" t="s">
        <v>170</v>
      </c>
      <c r="CI184" t="s">
        <v>170</v>
      </c>
      <c r="CJ184" t="s">
        <v>171</v>
      </c>
      <c r="CK184" t="s">
        <v>258</v>
      </c>
      <c r="CL184" t="s">
        <v>265</v>
      </c>
      <c r="CP184">
        <v>1138033</v>
      </c>
      <c r="CQ184" t="s">
        <v>265</v>
      </c>
      <c r="CR184" t="s">
        <v>174</v>
      </c>
      <c r="CS184" t="s">
        <v>175</v>
      </c>
      <c r="CT184" t="s">
        <v>176</v>
      </c>
      <c r="CU184" t="s">
        <v>176</v>
      </c>
      <c r="CV184" t="s">
        <v>347</v>
      </c>
      <c r="CX184">
        <v>49033</v>
      </c>
      <c r="CY184" t="s">
        <v>347</v>
      </c>
      <c r="CZ184" t="s">
        <v>178</v>
      </c>
      <c r="DA184" t="s">
        <v>197</v>
      </c>
      <c r="DB184" t="s">
        <v>198</v>
      </c>
      <c r="DC184">
        <v>11000000</v>
      </c>
      <c r="DD184">
        <v>28000000</v>
      </c>
      <c r="DE184" t="s">
        <v>348</v>
      </c>
      <c r="DF184" t="s">
        <v>349</v>
      </c>
      <c r="DG184" t="s">
        <v>183</v>
      </c>
      <c r="DH184" t="s">
        <v>184</v>
      </c>
      <c r="DI184" t="s">
        <v>185</v>
      </c>
      <c r="DJ184" t="s">
        <v>170</v>
      </c>
      <c r="DK184" t="s">
        <v>171</v>
      </c>
      <c r="DL184" t="s">
        <v>171</v>
      </c>
      <c r="DM184" t="s">
        <v>350</v>
      </c>
      <c r="DN184" t="s">
        <v>350</v>
      </c>
      <c r="DO184" t="s">
        <v>350</v>
      </c>
      <c r="DP184" t="s">
        <v>350</v>
      </c>
      <c r="DQ184" t="s">
        <v>350</v>
      </c>
      <c r="DR184" t="s">
        <v>350</v>
      </c>
      <c r="DS184">
        <v>26</v>
      </c>
      <c r="DT184">
        <v>648</v>
      </c>
      <c r="DU184">
        <v>1138</v>
      </c>
      <c r="DV184">
        <v>0</v>
      </c>
      <c r="DW184">
        <v>2</v>
      </c>
      <c r="DX184">
        <v>22</v>
      </c>
      <c r="DY184">
        <v>0</v>
      </c>
      <c r="DZ184">
        <v>1</v>
      </c>
      <c r="EA184">
        <v>8</v>
      </c>
      <c r="EB184">
        <v>9</v>
      </c>
      <c r="EC184">
        <v>26</v>
      </c>
      <c r="ED184">
        <v>49</v>
      </c>
      <c r="EE184">
        <v>18</v>
      </c>
      <c r="EF184">
        <v>0</v>
      </c>
      <c r="EG184">
        <v>0</v>
      </c>
      <c r="EH184">
        <v>0</v>
      </c>
      <c r="EI184" t="s">
        <v>189</v>
      </c>
      <c r="EJ184">
        <v>2037033</v>
      </c>
      <c r="EK184">
        <v>2042033</v>
      </c>
      <c r="EL184" t="s">
        <v>261</v>
      </c>
      <c r="EM184" t="str">
        <f>VLOOKUP(EL184,'Econ_Level_ Clean'!$A$1:$B$41,2,FALSE)</f>
        <v>INVENTORY</v>
      </c>
    </row>
    <row r="185" spans="1:143" x14ac:dyDescent="0.25">
      <c r="A185" t="s">
        <v>142</v>
      </c>
      <c r="B185" t="s">
        <v>143</v>
      </c>
      <c r="C185" t="s">
        <v>144</v>
      </c>
      <c r="D185" t="s">
        <v>342</v>
      </c>
      <c r="E185" t="s">
        <v>146</v>
      </c>
      <c r="F185" t="s">
        <v>147</v>
      </c>
      <c r="G185" t="s">
        <v>191</v>
      </c>
      <c r="H185" t="s">
        <v>191</v>
      </c>
      <c r="R185">
        <v>30476033</v>
      </c>
      <c r="S185" t="s">
        <v>191</v>
      </c>
      <c r="T185" t="s">
        <v>343</v>
      </c>
      <c r="U185" t="s">
        <v>344</v>
      </c>
      <c r="V185">
        <v>108393.78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 s="9">
        <v>108393.78</v>
      </c>
      <c r="AD185">
        <v>-108393.78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55297.23</v>
      </c>
      <c r="AL185">
        <v>0</v>
      </c>
      <c r="AM185">
        <v>53096.55</v>
      </c>
      <c r="AN185">
        <v>0</v>
      </c>
      <c r="AO185">
        <v>0</v>
      </c>
      <c r="AP185">
        <v>0</v>
      </c>
      <c r="AQ185" t="s">
        <v>152</v>
      </c>
      <c r="AR185" t="s">
        <v>153</v>
      </c>
      <c r="AS185" t="s">
        <v>154</v>
      </c>
      <c r="AT185" t="s">
        <v>192</v>
      </c>
      <c r="AX185">
        <v>53033</v>
      </c>
      <c r="AZ185" t="s">
        <v>159</v>
      </c>
      <c r="BA185" t="s">
        <v>160</v>
      </c>
      <c r="BB185" t="s">
        <v>161</v>
      </c>
      <c r="BC185" t="s">
        <v>162</v>
      </c>
      <c r="BD185" t="s">
        <v>163</v>
      </c>
      <c r="BE185" t="s">
        <v>164</v>
      </c>
      <c r="BF185" t="s">
        <v>164</v>
      </c>
      <c r="BI185">
        <v>574033</v>
      </c>
      <c r="BJ185" t="s">
        <v>164</v>
      </c>
      <c r="BK185" t="s">
        <v>163</v>
      </c>
      <c r="BL185" t="s">
        <v>193</v>
      </c>
      <c r="BM185" t="s">
        <v>194</v>
      </c>
      <c r="BN185" t="s">
        <v>194</v>
      </c>
      <c r="BO185">
        <v>30014033</v>
      </c>
      <c r="BP185" t="s">
        <v>194</v>
      </c>
      <c r="BQ185" t="s">
        <v>168</v>
      </c>
      <c r="BR185" t="s">
        <v>168</v>
      </c>
      <c r="BX185">
        <v>22033</v>
      </c>
      <c r="BY185" t="s">
        <v>168</v>
      </c>
      <c r="BZ185" t="s">
        <v>169</v>
      </c>
      <c r="CA185" t="s">
        <v>169</v>
      </c>
      <c r="CF185">
        <v>18033</v>
      </c>
      <c r="CG185" t="s">
        <v>169</v>
      </c>
      <c r="CH185" t="s">
        <v>170</v>
      </c>
      <c r="CI185" t="s">
        <v>170</v>
      </c>
      <c r="CJ185" t="s">
        <v>171</v>
      </c>
      <c r="CK185" t="s">
        <v>258</v>
      </c>
      <c r="CL185" t="s">
        <v>265</v>
      </c>
      <c r="CP185">
        <v>1138033</v>
      </c>
      <c r="CQ185" t="s">
        <v>265</v>
      </c>
      <c r="CR185" t="s">
        <v>174</v>
      </c>
      <c r="CS185" t="s">
        <v>175</v>
      </c>
      <c r="CT185" t="s">
        <v>176</v>
      </c>
      <c r="CU185" t="s">
        <v>176</v>
      </c>
      <c r="CV185" t="s">
        <v>347</v>
      </c>
      <c r="CX185">
        <v>49033</v>
      </c>
      <c r="CY185" t="s">
        <v>347</v>
      </c>
      <c r="CZ185" t="s">
        <v>178</v>
      </c>
      <c r="DA185" t="s">
        <v>179</v>
      </c>
      <c r="DB185" t="s">
        <v>180</v>
      </c>
      <c r="DC185">
        <v>58000000</v>
      </c>
      <c r="DD185">
        <v>59000000</v>
      </c>
      <c r="DE185" t="s">
        <v>348</v>
      </c>
      <c r="DF185" t="s">
        <v>349</v>
      </c>
      <c r="DG185" t="s">
        <v>183</v>
      </c>
      <c r="DH185" t="s">
        <v>184</v>
      </c>
      <c r="DI185" t="s">
        <v>185</v>
      </c>
      <c r="DJ185" t="s">
        <v>170</v>
      </c>
      <c r="DK185" t="s">
        <v>171</v>
      </c>
      <c r="DL185" t="s">
        <v>171</v>
      </c>
      <c r="DM185" t="s">
        <v>350</v>
      </c>
      <c r="DN185" t="s">
        <v>350</v>
      </c>
      <c r="DO185" t="s">
        <v>350</v>
      </c>
      <c r="DP185" t="s">
        <v>350</v>
      </c>
      <c r="DQ185" t="s">
        <v>350</v>
      </c>
      <c r="DR185" t="s">
        <v>350</v>
      </c>
      <c r="DS185">
        <v>26</v>
      </c>
      <c r="DT185">
        <v>648</v>
      </c>
      <c r="DU185">
        <v>1138</v>
      </c>
      <c r="DV185">
        <v>0</v>
      </c>
      <c r="DW185">
        <v>2</v>
      </c>
      <c r="DX185">
        <v>22</v>
      </c>
      <c r="DY185">
        <v>0</v>
      </c>
      <c r="DZ185">
        <v>1</v>
      </c>
      <c r="EA185">
        <v>8</v>
      </c>
      <c r="EB185">
        <v>9</v>
      </c>
      <c r="EC185">
        <v>26</v>
      </c>
      <c r="ED185">
        <v>49</v>
      </c>
      <c r="EE185">
        <v>18</v>
      </c>
      <c r="EF185">
        <v>0</v>
      </c>
      <c r="EG185">
        <v>0</v>
      </c>
      <c r="EH185">
        <v>0</v>
      </c>
      <c r="EI185" t="s">
        <v>189</v>
      </c>
      <c r="EJ185">
        <v>2017033</v>
      </c>
      <c r="EK185">
        <v>2018033</v>
      </c>
      <c r="EL185" t="s">
        <v>261</v>
      </c>
      <c r="EM185" t="str">
        <f>VLOOKUP(EL185,'Econ_Level_ Clean'!$A$1:$B$41,2,FALSE)</f>
        <v>INVENTORY</v>
      </c>
    </row>
    <row r="186" spans="1:143" x14ac:dyDescent="0.25">
      <c r="A186" t="s">
        <v>142</v>
      </c>
      <c r="B186" t="s">
        <v>143</v>
      </c>
      <c r="C186" t="s">
        <v>144</v>
      </c>
      <c r="D186" t="s">
        <v>342</v>
      </c>
      <c r="E186" t="s">
        <v>146</v>
      </c>
      <c r="F186" t="s">
        <v>147</v>
      </c>
      <c r="G186" t="s">
        <v>191</v>
      </c>
      <c r="H186" t="s">
        <v>191</v>
      </c>
      <c r="R186">
        <v>30476033</v>
      </c>
      <c r="S186" t="s">
        <v>191</v>
      </c>
      <c r="T186" t="s">
        <v>343</v>
      </c>
      <c r="U186" t="s">
        <v>344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82418</v>
      </c>
      <c r="AB186">
        <v>0</v>
      </c>
      <c r="AC186" s="9">
        <v>0</v>
      </c>
      <c r="AD186">
        <v>82418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  <c r="AQ186" t="s">
        <v>152</v>
      </c>
      <c r="AR186" t="s">
        <v>153</v>
      </c>
      <c r="AS186" t="s">
        <v>154</v>
      </c>
      <c r="AT186" t="s">
        <v>155</v>
      </c>
      <c r="AU186" t="s">
        <v>156</v>
      </c>
      <c r="AV186" t="s">
        <v>157</v>
      </c>
      <c r="AW186" t="s">
        <v>157</v>
      </c>
      <c r="AX186">
        <v>30016033</v>
      </c>
      <c r="AZ186" t="s">
        <v>159</v>
      </c>
      <c r="BA186" t="s">
        <v>160</v>
      </c>
      <c r="BB186" t="s">
        <v>200</v>
      </c>
      <c r="BC186" t="s">
        <v>345</v>
      </c>
      <c r="BD186" t="s">
        <v>201</v>
      </c>
      <c r="BI186">
        <v>38033</v>
      </c>
      <c r="BJ186" t="s">
        <v>201</v>
      </c>
      <c r="BK186" t="s">
        <v>163</v>
      </c>
      <c r="BL186" t="s">
        <v>193</v>
      </c>
      <c r="BM186" t="s">
        <v>194</v>
      </c>
      <c r="BN186" t="s">
        <v>194</v>
      </c>
      <c r="BO186">
        <v>30014033</v>
      </c>
      <c r="BP186" t="s">
        <v>194</v>
      </c>
      <c r="BQ186" t="s">
        <v>168</v>
      </c>
      <c r="BR186" t="s">
        <v>168</v>
      </c>
      <c r="BX186">
        <v>22033</v>
      </c>
      <c r="BY186" t="s">
        <v>168</v>
      </c>
      <c r="BZ186" t="s">
        <v>169</v>
      </c>
      <c r="CA186" t="s">
        <v>169</v>
      </c>
      <c r="CF186">
        <v>18033</v>
      </c>
      <c r="CG186" t="s">
        <v>169</v>
      </c>
      <c r="CH186" t="s">
        <v>170</v>
      </c>
      <c r="CI186" t="s">
        <v>170</v>
      </c>
      <c r="CJ186" t="s">
        <v>171</v>
      </c>
      <c r="CK186" t="s">
        <v>258</v>
      </c>
      <c r="CL186" t="s">
        <v>265</v>
      </c>
      <c r="CP186">
        <v>1138033</v>
      </c>
      <c r="CQ186" t="s">
        <v>265</v>
      </c>
      <c r="CR186" t="s">
        <v>174</v>
      </c>
      <c r="CS186" t="s">
        <v>175</v>
      </c>
      <c r="CT186" t="s">
        <v>176</v>
      </c>
      <c r="CU186" t="s">
        <v>176</v>
      </c>
      <c r="CV186" t="s">
        <v>347</v>
      </c>
      <c r="CX186">
        <v>49033</v>
      </c>
      <c r="CY186" t="s">
        <v>347</v>
      </c>
      <c r="CZ186" t="s">
        <v>178</v>
      </c>
      <c r="DA186" t="s">
        <v>179</v>
      </c>
      <c r="DB186" t="s">
        <v>180</v>
      </c>
      <c r="DC186">
        <v>58000000</v>
      </c>
      <c r="DD186">
        <v>59000000</v>
      </c>
      <c r="DE186" t="s">
        <v>348</v>
      </c>
      <c r="DF186" t="s">
        <v>349</v>
      </c>
      <c r="DG186" t="s">
        <v>183</v>
      </c>
      <c r="DH186" t="s">
        <v>184</v>
      </c>
      <c r="DI186" t="s">
        <v>185</v>
      </c>
      <c r="DJ186" t="s">
        <v>170</v>
      </c>
      <c r="DK186" t="s">
        <v>171</v>
      </c>
      <c r="DL186" t="s">
        <v>171</v>
      </c>
      <c r="DM186" t="s">
        <v>350</v>
      </c>
      <c r="DN186" t="s">
        <v>350</v>
      </c>
      <c r="DO186" t="s">
        <v>350</v>
      </c>
      <c r="DP186" t="s">
        <v>350</v>
      </c>
      <c r="DQ186" t="s">
        <v>350</v>
      </c>
      <c r="DR186" t="s">
        <v>350</v>
      </c>
      <c r="DS186">
        <v>26</v>
      </c>
      <c r="DT186">
        <v>648</v>
      </c>
      <c r="DU186">
        <v>1138</v>
      </c>
      <c r="DV186">
        <v>0</v>
      </c>
      <c r="DW186">
        <v>2</v>
      </c>
      <c r="DX186">
        <v>22</v>
      </c>
      <c r="DY186">
        <v>0</v>
      </c>
      <c r="DZ186">
        <v>1</v>
      </c>
      <c r="EA186">
        <v>8</v>
      </c>
      <c r="EB186">
        <v>9</v>
      </c>
      <c r="EC186">
        <v>26</v>
      </c>
      <c r="ED186">
        <v>49</v>
      </c>
      <c r="EE186">
        <v>18</v>
      </c>
      <c r="EF186">
        <v>0</v>
      </c>
      <c r="EG186">
        <v>0</v>
      </c>
      <c r="EH186">
        <v>0</v>
      </c>
      <c r="EI186" t="s">
        <v>189</v>
      </c>
      <c r="EJ186">
        <v>2017033</v>
      </c>
      <c r="EK186">
        <v>2018033</v>
      </c>
      <c r="EL186" t="s">
        <v>261</v>
      </c>
      <c r="EM186" t="str">
        <f>VLOOKUP(EL186,'Econ_Level_ Clean'!$A$1:$B$41,2,FALSE)</f>
        <v>INVENTORY</v>
      </c>
    </row>
    <row r="187" spans="1:143" x14ac:dyDescent="0.25">
      <c r="A187" t="s">
        <v>142</v>
      </c>
      <c r="B187" t="s">
        <v>143</v>
      </c>
      <c r="C187" t="s">
        <v>144</v>
      </c>
      <c r="D187" t="s">
        <v>342</v>
      </c>
      <c r="E187" t="s">
        <v>146</v>
      </c>
      <c r="F187" t="s">
        <v>147</v>
      </c>
      <c r="G187" t="s">
        <v>191</v>
      </c>
      <c r="H187" t="s">
        <v>191</v>
      </c>
      <c r="R187">
        <v>30476033</v>
      </c>
      <c r="S187" t="s">
        <v>191</v>
      </c>
      <c r="T187" t="s">
        <v>343</v>
      </c>
      <c r="U187" t="s">
        <v>344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320000</v>
      </c>
      <c r="AB187">
        <v>0</v>
      </c>
      <c r="AC187" s="9">
        <v>0</v>
      </c>
      <c r="AD187">
        <v>320000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 t="s">
        <v>152</v>
      </c>
      <c r="AR187" t="s">
        <v>153</v>
      </c>
      <c r="AS187" t="s">
        <v>154</v>
      </c>
      <c r="AT187" t="s">
        <v>155</v>
      </c>
      <c r="AU187" t="s">
        <v>156</v>
      </c>
      <c r="AV187" t="s">
        <v>157</v>
      </c>
      <c r="AW187" t="s">
        <v>157</v>
      </c>
      <c r="AX187">
        <v>30016033</v>
      </c>
      <c r="AZ187" t="s">
        <v>159</v>
      </c>
      <c r="BA187" t="s">
        <v>160</v>
      </c>
      <c r="BB187" t="s">
        <v>200</v>
      </c>
      <c r="BC187" t="s">
        <v>345</v>
      </c>
      <c r="BD187" t="s">
        <v>201</v>
      </c>
      <c r="BI187">
        <v>38033</v>
      </c>
      <c r="BJ187" t="s">
        <v>201</v>
      </c>
      <c r="BK187" t="s">
        <v>163</v>
      </c>
      <c r="BL187" t="s">
        <v>193</v>
      </c>
      <c r="BM187" t="s">
        <v>194</v>
      </c>
      <c r="BN187" t="s">
        <v>194</v>
      </c>
      <c r="BO187">
        <v>30014033</v>
      </c>
      <c r="BP187" t="s">
        <v>194</v>
      </c>
      <c r="BQ187" t="s">
        <v>168</v>
      </c>
      <c r="BR187" t="s">
        <v>168</v>
      </c>
      <c r="BX187">
        <v>22033</v>
      </c>
      <c r="BY187" t="s">
        <v>168</v>
      </c>
      <c r="BZ187" t="s">
        <v>169</v>
      </c>
      <c r="CA187" t="s">
        <v>169</v>
      </c>
      <c r="CF187">
        <v>18033</v>
      </c>
      <c r="CG187" t="s">
        <v>169</v>
      </c>
      <c r="CH187" t="s">
        <v>170</v>
      </c>
      <c r="CI187" t="s">
        <v>170</v>
      </c>
      <c r="CJ187" t="s">
        <v>171</v>
      </c>
      <c r="CK187" t="s">
        <v>272</v>
      </c>
      <c r="CL187" t="s">
        <v>273</v>
      </c>
      <c r="CM187" t="s">
        <v>274</v>
      </c>
      <c r="CP187">
        <v>1420033</v>
      </c>
      <c r="CQ187" t="s">
        <v>274</v>
      </c>
      <c r="CR187" t="s">
        <v>174</v>
      </c>
      <c r="CS187" t="s">
        <v>175</v>
      </c>
      <c r="CT187" t="s">
        <v>176</v>
      </c>
      <c r="CU187" t="s">
        <v>176</v>
      </c>
      <c r="CV187" t="s">
        <v>347</v>
      </c>
      <c r="CX187">
        <v>49033</v>
      </c>
      <c r="CY187" t="s">
        <v>347</v>
      </c>
      <c r="CZ187" t="s">
        <v>178</v>
      </c>
      <c r="DA187" t="s">
        <v>179</v>
      </c>
      <c r="DB187" t="s">
        <v>180</v>
      </c>
      <c r="DC187">
        <v>58000000</v>
      </c>
      <c r="DD187">
        <v>59000000</v>
      </c>
      <c r="DE187" t="s">
        <v>348</v>
      </c>
      <c r="DF187" t="s">
        <v>349</v>
      </c>
      <c r="DG187" t="s">
        <v>183</v>
      </c>
      <c r="DH187" t="s">
        <v>184</v>
      </c>
      <c r="DI187" t="s">
        <v>185</v>
      </c>
      <c r="DJ187" t="s">
        <v>170</v>
      </c>
      <c r="DK187" t="s">
        <v>171</v>
      </c>
      <c r="DL187" t="s">
        <v>171</v>
      </c>
      <c r="DM187" t="s">
        <v>350</v>
      </c>
      <c r="DN187" t="s">
        <v>350</v>
      </c>
      <c r="DO187" t="s">
        <v>350</v>
      </c>
      <c r="DP187" t="s">
        <v>350</v>
      </c>
      <c r="DQ187" t="s">
        <v>350</v>
      </c>
      <c r="DR187" t="s">
        <v>350</v>
      </c>
      <c r="DS187">
        <v>26</v>
      </c>
      <c r="DT187">
        <v>634</v>
      </c>
      <c r="DU187">
        <v>708</v>
      </c>
      <c r="DV187">
        <v>1420</v>
      </c>
      <c r="DW187">
        <v>2</v>
      </c>
      <c r="DX187">
        <v>22</v>
      </c>
      <c r="DY187">
        <v>0</v>
      </c>
      <c r="DZ187">
        <v>1</v>
      </c>
      <c r="EA187">
        <v>8</v>
      </c>
      <c r="EB187">
        <v>9</v>
      </c>
      <c r="EC187">
        <v>26</v>
      </c>
      <c r="ED187">
        <v>49</v>
      </c>
      <c r="EE187">
        <v>18</v>
      </c>
      <c r="EF187">
        <v>0</v>
      </c>
      <c r="EG187">
        <v>0</v>
      </c>
      <c r="EH187">
        <v>0</v>
      </c>
      <c r="EI187" t="s">
        <v>189</v>
      </c>
      <c r="EJ187">
        <v>2017033</v>
      </c>
      <c r="EK187">
        <v>2018033</v>
      </c>
      <c r="EL187" t="s">
        <v>272</v>
      </c>
      <c r="EM187" t="str">
        <f>VLOOKUP(EL187,'Econ_Level_ Clean'!$A$1:$B$41,2,FALSE)</f>
        <v>LAB SERVICES</v>
      </c>
    </row>
    <row r="188" spans="1:143" x14ac:dyDescent="0.25">
      <c r="A188" t="s">
        <v>142</v>
      </c>
      <c r="B188" t="s">
        <v>143</v>
      </c>
      <c r="C188" t="s">
        <v>144</v>
      </c>
      <c r="D188" t="s">
        <v>342</v>
      </c>
      <c r="E188" t="s">
        <v>146</v>
      </c>
      <c r="F188" t="s">
        <v>147</v>
      </c>
      <c r="G188" t="s">
        <v>191</v>
      </c>
      <c r="H188" t="s">
        <v>191</v>
      </c>
      <c r="R188">
        <v>30476033</v>
      </c>
      <c r="S188" t="s">
        <v>191</v>
      </c>
      <c r="T188" t="s">
        <v>343</v>
      </c>
      <c r="U188" t="s">
        <v>344</v>
      </c>
      <c r="V188">
        <v>32591.53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 s="9">
        <v>32591.53</v>
      </c>
      <c r="AD188">
        <v>-32591.53</v>
      </c>
      <c r="AE188">
        <v>0</v>
      </c>
      <c r="AF188">
        <v>0</v>
      </c>
      <c r="AG188">
        <v>10631.9</v>
      </c>
      <c r="AH188">
        <v>0</v>
      </c>
      <c r="AI188">
        <v>0</v>
      </c>
      <c r="AJ188">
        <v>0</v>
      </c>
      <c r="AK188">
        <v>21959.63</v>
      </c>
      <c r="AL188">
        <v>0</v>
      </c>
      <c r="AM188">
        <v>0</v>
      </c>
      <c r="AN188">
        <v>0</v>
      </c>
      <c r="AO188">
        <v>0</v>
      </c>
      <c r="AP188">
        <v>0</v>
      </c>
      <c r="AQ188" t="s">
        <v>152</v>
      </c>
      <c r="AR188" t="s">
        <v>153</v>
      </c>
      <c r="AS188" t="s">
        <v>154</v>
      </c>
      <c r="AT188" t="s">
        <v>192</v>
      </c>
      <c r="AX188">
        <v>53033</v>
      </c>
      <c r="AZ188" t="s">
        <v>159</v>
      </c>
      <c r="BA188" t="s">
        <v>160</v>
      </c>
      <c r="BB188" t="s">
        <v>161</v>
      </c>
      <c r="BC188" t="s">
        <v>162</v>
      </c>
      <c r="BD188" t="s">
        <v>163</v>
      </c>
      <c r="BE188" t="s">
        <v>164</v>
      </c>
      <c r="BF188" t="s">
        <v>164</v>
      </c>
      <c r="BI188">
        <v>574033</v>
      </c>
      <c r="BJ188" t="s">
        <v>164</v>
      </c>
      <c r="BK188" t="s">
        <v>163</v>
      </c>
      <c r="BL188" t="s">
        <v>193</v>
      </c>
      <c r="BM188" t="s">
        <v>194</v>
      </c>
      <c r="BN188" t="s">
        <v>194</v>
      </c>
      <c r="BO188">
        <v>30014033</v>
      </c>
      <c r="BP188" t="s">
        <v>194</v>
      </c>
      <c r="BQ188" t="s">
        <v>168</v>
      </c>
      <c r="BR188" t="s">
        <v>168</v>
      </c>
      <c r="BX188">
        <v>22033</v>
      </c>
      <c r="BY188" t="s">
        <v>168</v>
      </c>
      <c r="BZ188" t="s">
        <v>169</v>
      </c>
      <c r="CA188" t="s">
        <v>169</v>
      </c>
      <c r="CF188">
        <v>18033</v>
      </c>
      <c r="CG188" t="s">
        <v>169</v>
      </c>
      <c r="CH188" t="s">
        <v>170</v>
      </c>
      <c r="CI188" t="s">
        <v>170</v>
      </c>
      <c r="CJ188" t="s">
        <v>171</v>
      </c>
      <c r="CK188" t="s">
        <v>272</v>
      </c>
      <c r="CL188" t="s">
        <v>273</v>
      </c>
      <c r="CM188" t="s">
        <v>274</v>
      </c>
      <c r="CP188">
        <v>1420033</v>
      </c>
      <c r="CQ188" t="s">
        <v>274</v>
      </c>
      <c r="CR188" t="s">
        <v>174</v>
      </c>
      <c r="CS188" t="s">
        <v>175</v>
      </c>
      <c r="CT188" t="s">
        <v>176</v>
      </c>
      <c r="CU188" t="s">
        <v>176</v>
      </c>
      <c r="CV188" t="s">
        <v>347</v>
      </c>
      <c r="CX188">
        <v>49033</v>
      </c>
      <c r="CY188" t="s">
        <v>347</v>
      </c>
      <c r="CZ188" t="s">
        <v>178</v>
      </c>
      <c r="DA188" t="s">
        <v>179</v>
      </c>
      <c r="DB188" t="s">
        <v>180</v>
      </c>
      <c r="DC188">
        <v>58000000</v>
      </c>
      <c r="DD188">
        <v>59000000</v>
      </c>
      <c r="DE188" t="s">
        <v>348</v>
      </c>
      <c r="DF188" t="s">
        <v>349</v>
      </c>
      <c r="DG188" t="s">
        <v>183</v>
      </c>
      <c r="DH188" t="s">
        <v>184</v>
      </c>
      <c r="DI188" t="s">
        <v>185</v>
      </c>
      <c r="DJ188" t="s">
        <v>170</v>
      </c>
      <c r="DK188" t="s">
        <v>171</v>
      </c>
      <c r="DL188" t="s">
        <v>171</v>
      </c>
      <c r="DM188" t="s">
        <v>350</v>
      </c>
      <c r="DN188" t="s">
        <v>350</v>
      </c>
      <c r="DO188" t="s">
        <v>350</v>
      </c>
      <c r="DP188" t="s">
        <v>350</v>
      </c>
      <c r="DQ188" t="s">
        <v>350</v>
      </c>
      <c r="DR188" t="s">
        <v>350</v>
      </c>
      <c r="DS188">
        <v>26</v>
      </c>
      <c r="DT188">
        <v>634</v>
      </c>
      <c r="DU188">
        <v>708</v>
      </c>
      <c r="DV188">
        <v>1420</v>
      </c>
      <c r="DW188">
        <v>2</v>
      </c>
      <c r="DX188">
        <v>22</v>
      </c>
      <c r="DY188">
        <v>0</v>
      </c>
      <c r="DZ188">
        <v>1</v>
      </c>
      <c r="EA188">
        <v>8</v>
      </c>
      <c r="EB188">
        <v>9</v>
      </c>
      <c r="EC188">
        <v>26</v>
      </c>
      <c r="ED188">
        <v>49</v>
      </c>
      <c r="EE188">
        <v>18</v>
      </c>
      <c r="EF188">
        <v>0</v>
      </c>
      <c r="EG188">
        <v>0</v>
      </c>
      <c r="EH188">
        <v>0</v>
      </c>
      <c r="EI188" t="s">
        <v>189</v>
      </c>
      <c r="EJ188">
        <v>2017033</v>
      </c>
      <c r="EK188">
        <v>2018033</v>
      </c>
      <c r="EL188" t="s">
        <v>272</v>
      </c>
      <c r="EM188" t="str">
        <f>VLOOKUP(EL188,'Econ_Level_ Clean'!$A$1:$B$41,2,FALSE)</f>
        <v>LAB SERVICES</v>
      </c>
    </row>
    <row r="189" spans="1:143" x14ac:dyDescent="0.25">
      <c r="A189" t="s">
        <v>142</v>
      </c>
      <c r="B189" t="s">
        <v>143</v>
      </c>
      <c r="C189" t="s">
        <v>144</v>
      </c>
      <c r="D189" t="s">
        <v>342</v>
      </c>
      <c r="E189" t="s">
        <v>146</v>
      </c>
      <c r="F189" t="s">
        <v>147</v>
      </c>
      <c r="G189" t="s">
        <v>148</v>
      </c>
      <c r="H189" t="s">
        <v>148</v>
      </c>
      <c r="I189" t="s">
        <v>149</v>
      </c>
      <c r="R189">
        <v>30493033</v>
      </c>
      <c r="S189" t="s">
        <v>149</v>
      </c>
      <c r="T189" t="s">
        <v>343</v>
      </c>
      <c r="U189" t="s">
        <v>344</v>
      </c>
      <c r="V189">
        <v>68004.08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 s="9">
        <v>68004.08</v>
      </c>
      <c r="AD189">
        <v>-68004.08</v>
      </c>
      <c r="AE189">
        <v>0</v>
      </c>
      <c r="AF189">
        <v>0</v>
      </c>
      <c r="AG189">
        <v>6664.77</v>
      </c>
      <c r="AH189">
        <v>61339.31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  <c r="AQ189" t="s">
        <v>152</v>
      </c>
      <c r="AR189" t="s">
        <v>153</v>
      </c>
      <c r="AS189" t="s">
        <v>154</v>
      </c>
      <c r="AT189" t="s">
        <v>192</v>
      </c>
      <c r="AX189">
        <v>53033</v>
      </c>
      <c r="AZ189" t="s">
        <v>159</v>
      </c>
      <c r="BA189" t="s">
        <v>160</v>
      </c>
      <c r="BB189" t="s">
        <v>200</v>
      </c>
      <c r="BC189" t="s">
        <v>345</v>
      </c>
      <c r="BD189" t="s">
        <v>201</v>
      </c>
      <c r="BI189">
        <v>38033</v>
      </c>
      <c r="BJ189" t="s">
        <v>201</v>
      </c>
      <c r="BK189" t="s">
        <v>163</v>
      </c>
      <c r="BL189" t="s">
        <v>193</v>
      </c>
      <c r="BM189" t="s">
        <v>194</v>
      </c>
      <c r="BN189" t="s">
        <v>194</v>
      </c>
      <c r="BO189">
        <v>30014033</v>
      </c>
      <c r="BP189" t="s">
        <v>194</v>
      </c>
      <c r="BQ189" t="s">
        <v>168</v>
      </c>
      <c r="BR189" t="s">
        <v>168</v>
      </c>
      <c r="BX189">
        <v>22033</v>
      </c>
      <c r="BY189" t="s">
        <v>168</v>
      </c>
      <c r="BZ189" t="s">
        <v>169</v>
      </c>
      <c r="CA189" t="s">
        <v>169</v>
      </c>
      <c r="CF189">
        <v>18033</v>
      </c>
      <c r="CG189" t="s">
        <v>169</v>
      </c>
      <c r="CH189" t="s">
        <v>170</v>
      </c>
      <c r="CI189" t="s">
        <v>170</v>
      </c>
      <c r="CJ189" t="s">
        <v>171</v>
      </c>
      <c r="CK189" t="s">
        <v>272</v>
      </c>
      <c r="CL189" t="s">
        <v>273</v>
      </c>
      <c r="CM189" t="s">
        <v>274</v>
      </c>
      <c r="CP189">
        <v>1420033</v>
      </c>
      <c r="CQ189" t="s">
        <v>274</v>
      </c>
      <c r="CR189" t="s">
        <v>174</v>
      </c>
      <c r="CS189" t="s">
        <v>175</v>
      </c>
      <c r="CT189" t="s">
        <v>176</v>
      </c>
      <c r="CU189" t="s">
        <v>176</v>
      </c>
      <c r="CV189" t="s">
        <v>347</v>
      </c>
      <c r="CX189">
        <v>49033</v>
      </c>
      <c r="CY189" t="s">
        <v>347</v>
      </c>
      <c r="CZ189" t="s">
        <v>178</v>
      </c>
      <c r="DA189" t="s">
        <v>179</v>
      </c>
      <c r="DB189" t="s">
        <v>180</v>
      </c>
      <c r="DC189">
        <v>58000000</v>
      </c>
      <c r="DD189">
        <v>59000000</v>
      </c>
      <c r="DE189" t="s">
        <v>348</v>
      </c>
      <c r="DF189" t="s">
        <v>349</v>
      </c>
      <c r="DG189" t="s">
        <v>183</v>
      </c>
      <c r="DH189" t="s">
        <v>184</v>
      </c>
      <c r="DI189" t="s">
        <v>185</v>
      </c>
      <c r="DJ189" t="s">
        <v>170</v>
      </c>
      <c r="DK189" t="s">
        <v>171</v>
      </c>
      <c r="DL189" t="s">
        <v>171</v>
      </c>
      <c r="DM189" t="s">
        <v>350</v>
      </c>
      <c r="DN189" t="s">
        <v>350</v>
      </c>
      <c r="DO189" t="s">
        <v>350</v>
      </c>
      <c r="DP189" t="s">
        <v>350</v>
      </c>
      <c r="DQ189" t="s">
        <v>350</v>
      </c>
      <c r="DR189" t="s">
        <v>350</v>
      </c>
      <c r="DS189">
        <v>26</v>
      </c>
      <c r="DT189">
        <v>634</v>
      </c>
      <c r="DU189">
        <v>708</v>
      </c>
      <c r="DV189">
        <v>1420</v>
      </c>
      <c r="DW189">
        <v>2</v>
      </c>
      <c r="DX189">
        <v>22</v>
      </c>
      <c r="DY189">
        <v>0</v>
      </c>
      <c r="DZ189">
        <v>1</v>
      </c>
      <c r="EA189">
        <v>8</v>
      </c>
      <c r="EB189">
        <v>9</v>
      </c>
      <c r="EC189">
        <v>26</v>
      </c>
      <c r="ED189">
        <v>49</v>
      </c>
      <c r="EE189">
        <v>18</v>
      </c>
      <c r="EF189">
        <v>0</v>
      </c>
      <c r="EG189">
        <v>0</v>
      </c>
      <c r="EH189">
        <v>0</v>
      </c>
      <c r="EI189" t="s">
        <v>189</v>
      </c>
      <c r="EJ189">
        <v>2017033</v>
      </c>
      <c r="EK189">
        <v>2018033</v>
      </c>
      <c r="EL189" t="s">
        <v>272</v>
      </c>
      <c r="EM189" t="str">
        <f>VLOOKUP(EL189,'Econ_Level_ Clean'!$A$1:$B$41,2,FALSE)</f>
        <v>LAB SERVICES</v>
      </c>
    </row>
    <row r="190" spans="1:143" x14ac:dyDescent="0.25">
      <c r="A190" t="s">
        <v>142</v>
      </c>
      <c r="B190" t="s">
        <v>143</v>
      </c>
      <c r="C190" t="s">
        <v>144</v>
      </c>
      <c r="D190" t="s">
        <v>342</v>
      </c>
      <c r="E190" t="s">
        <v>146</v>
      </c>
      <c r="F190" t="s">
        <v>147</v>
      </c>
      <c r="G190" t="s">
        <v>148</v>
      </c>
      <c r="H190" t="s">
        <v>148</v>
      </c>
      <c r="I190" t="s">
        <v>149</v>
      </c>
      <c r="R190">
        <v>30493033</v>
      </c>
      <c r="S190" t="s">
        <v>149</v>
      </c>
      <c r="T190" t="s">
        <v>343</v>
      </c>
      <c r="U190" t="s">
        <v>344</v>
      </c>
      <c r="V190">
        <v>40860.839999999997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 s="9">
        <v>40860.839999999997</v>
      </c>
      <c r="AD190">
        <v>-40860.839999999997</v>
      </c>
      <c r="AE190">
        <v>0</v>
      </c>
      <c r="AF190">
        <v>0</v>
      </c>
      <c r="AG190">
        <v>33197</v>
      </c>
      <c r="AH190">
        <v>0</v>
      </c>
      <c r="AI190">
        <v>0</v>
      </c>
      <c r="AJ190">
        <v>0</v>
      </c>
      <c r="AK190">
        <v>7663.84</v>
      </c>
      <c r="AL190">
        <v>0</v>
      </c>
      <c r="AM190">
        <v>0</v>
      </c>
      <c r="AN190">
        <v>0</v>
      </c>
      <c r="AO190">
        <v>0</v>
      </c>
      <c r="AP190">
        <v>0</v>
      </c>
      <c r="AQ190" t="s">
        <v>152</v>
      </c>
      <c r="AR190" t="s">
        <v>153</v>
      </c>
      <c r="AS190" t="s">
        <v>154</v>
      </c>
      <c r="AT190" t="s">
        <v>192</v>
      </c>
      <c r="AX190">
        <v>53033</v>
      </c>
      <c r="AZ190" t="s">
        <v>159</v>
      </c>
      <c r="BA190" t="s">
        <v>160</v>
      </c>
      <c r="BB190" t="s">
        <v>161</v>
      </c>
      <c r="BC190" t="s">
        <v>162</v>
      </c>
      <c r="BD190" t="s">
        <v>163</v>
      </c>
      <c r="BE190" t="s">
        <v>164</v>
      </c>
      <c r="BF190" t="s">
        <v>164</v>
      </c>
      <c r="BI190">
        <v>574033</v>
      </c>
      <c r="BJ190" t="s">
        <v>164</v>
      </c>
      <c r="BK190" t="s">
        <v>163</v>
      </c>
      <c r="BL190" t="s">
        <v>193</v>
      </c>
      <c r="BM190" t="s">
        <v>194</v>
      </c>
      <c r="BN190" t="s">
        <v>194</v>
      </c>
      <c r="BO190">
        <v>30014033</v>
      </c>
      <c r="BP190" t="s">
        <v>194</v>
      </c>
      <c r="BQ190" t="s">
        <v>168</v>
      </c>
      <c r="BR190" t="s">
        <v>168</v>
      </c>
      <c r="BX190">
        <v>22033</v>
      </c>
      <c r="BY190" t="s">
        <v>168</v>
      </c>
      <c r="BZ190" t="s">
        <v>169</v>
      </c>
      <c r="CA190" t="s">
        <v>169</v>
      </c>
      <c r="CF190">
        <v>18033</v>
      </c>
      <c r="CG190" t="s">
        <v>169</v>
      </c>
      <c r="CH190" t="s">
        <v>170</v>
      </c>
      <c r="CI190" t="s">
        <v>170</v>
      </c>
      <c r="CJ190" t="s">
        <v>171</v>
      </c>
      <c r="CK190" t="s">
        <v>272</v>
      </c>
      <c r="CL190" t="s">
        <v>273</v>
      </c>
      <c r="CM190" t="s">
        <v>274</v>
      </c>
      <c r="CP190">
        <v>1420033</v>
      </c>
      <c r="CQ190" t="s">
        <v>274</v>
      </c>
      <c r="CR190" t="s">
        <v>174</v>
      </c>
      <c r="CS190" t="s">
        <v>175</v>
      </c>
      <c r="CT190" t="s">
        <v>176</v>
      </c>
      <c r="CU190" t="s">
        <v>176</v>
      </c>
      <c r="CV190" t="s">
        <v>347</v>
      </c>
      <c r="CX190">
        <v>49033</v>
      </c>
      <c r="CY190" t="s">
        <v>347</v>
      </c>
      <c r="CZ190" t="s">
        <v>178</v>
      </c>
      <c r="DA190" t="s">
        <v>179</v>
      </c>
      <c r="DB190" t="s">
        <v>180</v>
      </c>
      <c r="DC190">
        <v>58000000</v>
      </c>
      <c r="DD190">
        <v>59000000</v>
      </c>
      <c r="DE190" t="s">
        <v>348</v>
      </c>
      <c r="DF190" t="s">
        <v>349</v>
      </c>
      <c r="DG190" t="s">
        <v>183</v>
      </c>
      <c r="DH190" t="s">
        <v>184</v>
      </c>
      <c r="DI190" t="s">
        <v>185</v>
      </c>
      <c r="DJ190" t="s">
        <v>170</v>
      </c>
      <c r="DK190" t="s">
        <v>171</v>
      </c>
      <c r="DL190" t="s">
        <v>171</v>
      </c>
      <c r="DM190" t="s">
        <v>350</v>
      </c>
      <c r="DN190" t="s">
        <v>350</v>
      </c>
      <c r="DO190" t="s">
        <v>350</v>
      </c>
      <c r="DP190" t="s">
        <v>350</v>
      </c>
      <c r="DQ190" t="s">
        <v>350</v>
      </c>
      <c r="DR190" t="s">
        <v>350</v>
      </c>
      <c r="DS190">
        <v>26</v>
      </c>
      <c r="DT190">
        <v>634</v>
      </c>
      <c r="DU190">
        <v>708</v>
      </c>
      <c r="DV190">
        <v>1420</v>
      </c>
      <c r="DW190">
        <v>2</v>
      </c>
      <c r="DX190">
        <v>22</v>
      </c>
      <c r="DY190">
        <v>0</v>
      </c>
      <c r="DZ190">
        <v>1</v>
      </c>
      <c r="EA190">
        <v>8</v>
      </c>
      <c r="EB190">
        <v>9</v>
      </c>
      <c r="EC190">
        <v>26</v>
      </c>
      <c r="ED190">
        <v>49</v>
      </c>
      <c r="EE190">
        <v>18</v>
      </c>
      <c r="EF190">
        <v>0</v>
      </c>
      <c r="EG190">
        <v>0</v>
      </c>
      <c r="EH190">
        <v>0</v>
      </c>
      <c r="EI190" t="s">
        <v>189</v>
      </c>
      <c r="EJ190">
        <v>2017033</v>
      </c>
      <c r="EK190">
        <v>2018033</v>
      </c>
      <c r="EL190" t="s">
        <v>272</v>
      </c>
      <c r="EM190" t="str">
        <f>VLOOKUP(EL190,'Econ_Level_ Clean'!$A$1:$B$41,2,FALSE)</f>
        <v>LAB SERVICES</v>
      </c>
    </row>
    <row r="191" spans="1:143" x14ac:dyDescent="0.25">
      <c r="A191" t="s">
        <v>142</v>
      </c>
      <c r="B191" t="s">
        <v>143</v>
      </c>
      <c r="C191" t="s">
        <v>144</v>
      </c>
      <c r="D191" t="s">
        <v>342</v>
      </c>
      <c r="E191" t="s">
        <v>146</v>
      </c>
      <c r="F191" t="s">
        <v>147</v>
      </c>
      <c r="G191" t="s">
        <v>148</v>
      </c>
      <c r="H191" t="s">
        <v>148</v>
      </c>
      <c r="I191" t="s">
        <v>149</v>
      </c>
      <c r="R191">
        <v>30493033</v>
      </c>
      <c r="S191" t="s">
        <v>149</v>
      </c>
      <c r="T191" t="s">
        <v>369</v>
      </c>
      <c r="U191" t="s">
        <v>344</v>
      </c>
      <c r="V191">
        <v>31754.99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 s="9">
        <v>31754.99</v>
      </c>
      <c r="AD191">
        <v>-31754.99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31754.99</v>
      </c>
      <c r="AL191">
        <v>0</v>
      </c>
      <c r="AM191">
        <v>0</v>
      </c>
      <c r="AN191">
        <v>0</v>
      </c>
      <c r="AO191">
        <v>0</v>
      </c>
      <c r="AP191">
        <v>0</v>
      </c>
      <c r="AQ191" t="s">
        <v>152</v>
      </c>
      <c r="AR191" t="s">
        <v>153</v>
      </c>
      <c r="AS191" t="s">
        <v>154</v>
      </c>
      <c r="AT191" t="s">
        <v>192</v>
      </c>
      <c r="AX191">
        <v>53033</v>
      </c>
      <c r="AZ191" t="s">
        <v>159</v>
      </c>
      <c r="BA191" t="s">
        <v>160</v>
      </c>
      <c r="BB191" t="s">
        <v>161</v>
      </c>
      <c r="BC191" t="s">
        <v>162</v>
      </c>
      <c r="BD191" t="s">
        <v>163</v>
      </c>
      <c r="BE191" t="s">
        <v>164</v>
      </c>
      <c r="BF191" t="s">
        <v>164</v>
      </c>
      <c r="BI191">
        <v>574033</v>
      </c>
      <c r="BJ191" t="s">
        <v>164</v>
      </c>
      <c r="BK191" t="s">
        <v>163</v>
      </c>
      <c r="BL191" t="s">
        <v>193</v>
      </c>
      <c r="BM191" t="s">
        <v>194</v>
      </c>
      <c r="BN191" t="s">
        <v>194</v>
      </c>
      <c r="BO191">
        <v>30014033</v>
      </c>
      <c r="BP191" t="s">
        <v>194</v>
      </c>
      <c r="BQ191" t="s">
        <v>354</v>
      </c>
      <c r="BR191" t="s">
        <v>233</v>
      </c>
      <c r="BS191" t="s">
        <v>234</v>
      </c>
      <c r="BT191" t="s">
        <v>355</v>
      </c>
      <c r="BU191" t="s">
        <v>355</v>
      </c>
      <c r="BX191">
        <v>248033</v>
      </c>
      <c r="BY191" t="s">
        <v>355</v>
      </c>
      <c r="BZ191" t="s">
        <v>169</v>
      </c>
      <c r="CA191" t="s">
        <v>169</v>
      </c>
      <c r="CF191">
        <v>18033</v>
      </c>
      <c r="CG191" t="s">
        <v>169</v>
      </c>
      <c r="CH191" t="s">
        <v>170</v>
      </c>
      <c r="CI191" t="s">
        <v>288</v>
      </c>
      <c r="CJ191" t="s">
        <v>289</v>
      </c>
      <c r="CK191" t="s">
        <v>234</v>
      </c>
      <c r="CL191" t="s">
        <v>355</v>
      </c>
      <c r="CP191">
        <v>1621033</v>
      </c>
      <c r="CQ191" t="s">
        <v>355</v>
      </c>
      <c r="CR191" t="s">
        <v>174</v>
      </c>
      <c r="CS191" t="s">
        <v>175</v>
      </c>
      <c r="CT191" t="s">
        <v>290</v>
      </c>
      <c r="CU191" t="s">
        <v>290</v>
      </c>
      <c r="CV191" t="s">
        <v>370</v>
      </c>
      <c r="CW191" t="s">
        <v>371</v>
      </c>
      <c r="CX191">
        <v>94033</v>
      </c>
      <c r="CY191" t="s">
        <v>371</v>
      </c>
      <c r="CZ191" t="s">
        <v>178</v>
      </c>
      <c r="DA191" t="s">
        <v>179</v>
      </c>
      <c r="DB191" t="s">
        <v>180</v>
      </c>
      <c r="DC191">
        <v>58000000</v>
      </c>
      <c r="DD191">
        <v>59000000</v>
      </c>
      <c r="DE191" t="s">
        <v>348</v>
      </c>
      <c r="DF191" t="s">
        <v>349</v>
      </c>
      <c r="DG191" t="s">
        <v>183</v>
      </c>
      <c r="DH191" t="s">
        <v>184</v>
      </c>
      <c r="DI191" t="s">
        <v>185</v>
      </c>
      <c r="DJ191" t="s">
        <v>170</v>
      </c>
      <c r="DK191" t="s">
        <v>289</v>
      </c>
      <c r="DL191" t="s">
        <v>289</v>
      </c>
      <c r="DM191" t="s">
        <v>350</v>
      </c>
      <c r="DN191" t="s">
        <v>350</v>
      </c>
      <c r="DO191" t="s">
        <v>350</v>
      </c>
      <c r="DP191" t="s">
        <v>350</v>
      </c>
      <c r="DQ191" t="s">
        <v>350</v>
      </c>
      <c r="DR191" t="s">
        <v>350</v>
      </c>
      <c r="DS191">
        <v>36</v>
      </c>
      <c r="DT191">
        <v>602</v>
      </c>
      <c r="DU191">
        <v>1621</v>
      </c>
      <c r="DV191">
        <v>0</v>
      </c>
      <c r="DW191">
        <v>1</v>
      </c>
      <c r="DX191">
        <v>4</v>
      </c>
      <c r="DY191">
        <v>27</v>
      </c>
      <c r="DZ191">
        <v>1</v>
      </c>
      <c r="EA191">
        <v>8</v>
      </c>
      <c r="EB191">
        <v>10</v>
      </c>
      <c r="EC191">
        <v>28</v>
      </c>
      <c r="ED191">
        <v>54</v>
      </c>
      <c r="EE191">
        <v>18</v>
      </c>
      <c r="EF191">
        <v>0</v>
      </c>
      <c r="EG191">
        <v>0</v>
      </c>
      <c r="EH191">
        <v>0</v>
      </c>
      <c r="EI191" t="s">
        <v>189</v>
      </c>
      <c r="EJ191">
        <v>2017033</v>
      </c>
      <c r="EK191">
        <v>2018033</v>
      </c>
      <c r="EL191" t="s">
        <v>297</v>
      </c>
      <c r="EM191" t="str">
        <f>VLOOKUP(EL191,'Econ_Level_ Clean'!$A$1:$B$41,2,FALSE)</f>
        <v>EQUIPMENT</v>
      </c>
    </row>
    <row r="192" spans="1:143" x14ac:dyDescent="0.25">
      <c r="A192" t="s">
        <v>142</v>
      </c>
      <c r="B192" t="s">
        <v>143</v>
      </c>
      <c r="C192" t="s">
        <v>144</v>
      </c>
      <c r="D192" t="s">
        <v>342</v>
      </c>
      <c r="E192" t="s">
        <v>146</v>
      </c>
      <c r="F192" t="s">
        <v>147</v>
      </c>
      <c r="G192" t="s">
        <v>191</v>
      </c>
      <c r="H192" t="s">
        <v>191</v>
      </c>
      <c r="R192">
        <v>30476033</v>
      </c>
      <c r="S192" t="s">
        <v>191</v>
      </c>
      <c r="T192" t="s">
        <v>369</v>
      </c>
      <c r="U192" t="s">
        <v>344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 s="9">
        <v>31754.98</v>
      </c>
      <c r="AD192">
        <v>-31754.98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31754.98</v>
      </c>
      <c r="AQ192" t="s">
        <v>152</v>
      </c>
      <c r="AR192" t="s">
        <v>153</v>
      </c>
      <c r="AS192" t="s">
        <v>154</v>
      </c>
      <c r="AT192" t="s">
        <v>192</v>
      </c>
      <c r="AX192">
        <v>53033</v>
      </c>
      <c r="AZ192" t="s">
        <v>159</v>
      </c>
      <c r="BA192" t="s">
        <v>160</v>
      </c>
      <c r="BB192" t="s">
        <v>161</v>
      </c>
      <c r="BC192" t="s">
        <v>162</v>
      </c>
      <c r="BD192" t="s">
        <v>163</v>
      </c>
      <c r="BE192" t="s">
        <v>164</v>
      </c>
      <c r="BF192" t="s">
        <v>164</v>
      </c>
      <c r="BI192">
        <v>574033</v>
      </c>
      <c r="BJ192" t="s">
        <v>164</v>
      </c>
      <c r="BK192" t="s">
        <v>163</v>
      </c>
      <c r="BL192" t="s">
        <v>193</v>
      </c>
      <c r="BM192" t="s">
        <v>194</v>
      </c>
      <c r="BN192" t="s">
        <v>194</v>
      </c>
      <c r="BO192">
        <v>30014033</v>
      </c>
      <c r="BP192" t="s">
        <v>194</v>
      </c>
      <c r="BQ192" t="s">
        <v>354</v>
      </c>
      <c r="BR192" t="s">
        <v>233</v>
      </c>
      <c r="BS192" t="s">
        <v>234</v>
      </c>
      <c r="BT192" t="s">
        <v>355</v>
      </c>
      <c r="BU192" t="s">
        <v>355</v>
      </c>
      <c r="BX192">
        <v>248033</v>
      </c>
      <c r="BY192" t="s">
        <v>355</v>
      </c>
      <c r="BZ192" t="s">
        <v>358</v>
      </c>
      <c r="CA192" t="s">
        <v>359</v>
      </c>
      <c r="CB192" t="s">
        <v>360</v>
      </c>
      <c r="CC192" t="s">
        <v>163</v>
      </c>
      <c r="CD192" t="s">
        <v>361</v>
      </c>
      <c r="CE192" t="s">
        <v>362</v>
      </c>
      <c r="CF192">
        <v>30017033</v>
      </c>
      <c r="CG192" t="s">
        <v>362</v>
      </c>
      <c r="CH192" t="s">
        <v>170</v>
      </c>
      <c r="CI192" t="s">
        <v>288</v>
      </c>
      <c r="CJ192" t="s">
        <v>289</v>
      </c>
      <c r="CK192" t="s">
        <v>234</v>
      </c>
      <c r="CL192" t="s">
        <v>355</v>
      </c>
      <c r="CP192">
        <v>1621033</v>
      </c>
      <c r="CQ192" t="s">
        <v>355</v>
      </c>
      <c r="CR192" t="s">
        <v>174</v>
      </c>
      <c r="CS192" t="s">
        <v>175</v>
      </c>
      <c r="CT192" t="s">
        <v>290</v>
      </c>
      <c r="CU192" t="s">
        <v>290</v>
      </c>
      <c r="CV192" t="s">
        <v>370</v>
      </c>
      <c r="CW192" t="s">
        <v>371</v>
      </c>
      <c r="CX192">
        <v>94033</v>
      </c>
      <c r="CY192" t="s">
        <v>371</v>
      </c>
      <c r="CZ192" t="s">
        <v>178</v>
      </c>
      <c r="DA192" t="s">
        <v>179</v>
      </c>
      <c r="DB192" t="s">
        <v>180</v>
      </c>
      <c r="DC192">
        <v>58000000</v>
      </c>
      <c r="DD192">
        <v>59000000</v>
      </c>
      <c r="DE192" t="s">
        <v>348</v>
      </c>
      <c r="DF192" t="s">
        <v>349</v>
      </c>
      <c r="DG192" t="s">
        <v>183</v>
      </c>
      <c r="DH192" t="s">
        <v>184</v>
      </c>
      <c r="DI192" t="s">
        <v>185</v>
      </c>
      <c r="DJ192" t="s">
        <v>170</v>
      </c>
      <c r="DK192" t="s">
        <v>289</v>
      </c>
      <c r="DL192" t="s">
        <v>289</v>
      </c>
      <c r="DM192" t="s">
        <v>350</v>
      </c>
      <c r="DN192" t="s">
        <v>350</v>
      </c>
      <c r="DO192" t="s">
        <v>350</v>
      </c>
      <c r="DP192" t="s">
        <v>350</v>
      </c>
      <c r="DQ192" t="s">
        <v>350</v>
      </c>
      <c r="DR192" t="s">
        <v>350</v>
      </c>
      <c r="DS192">
        <v>36</v>
      </c>
      <c r="DT192">
        <v>602</v>
      </c>
      <c r="DU192">
        <v>1621</v>
      </c>
      <c r="DV192">
        <v>0</v>
      </c>
      <c r="DW192">
        <v>1</v>
      </c>
      <c r="DX192">
        <v>4</v>
      </c>
      <c r="DY192">
        <v>27</v>
      </c>
      <c r="DZ192">
        <v>1</v>
      </c>
      <c r="EA192">
        <v>8</v>
      </c>
      <c r="EB192">
        <v>10</v>
      </c>
      <c r="EC192">
        <v>28</v>
      </c>
      <c r="ED192">
        <v>54</v>
      </c>
      <c r="EE192">
        <v>3</v>
      </c>
      <c r="EF192">
        <v>5</v>
      </c>
      <c r="EG192">
        <v>10</v>
      </c>
      <c r="EH192">
        <v>80</v>
      </c>
      <c r="EI192" t="s">
        <v>189</v>
      </c>
      <c r="EJ192">
        <v>2017033</v>
      </c>
      <c r="EK192">
        <v>2018033</v>
      </c>
      <c r="EL192" t="s">
        <v>297</v>
      </c>
      <c r="EM192" t="str">
        <f>VLOOKUP(EL192,'Econ_Level_ Clean'!$A$1:$B$41,2,FALSE)</f>
        <v>EQUIPMENT</v>
      </c>
    </row>
    <row r="193" spans="1:143" x14ac:dyDescent="0.25">
      <c r="A193" t="s">
        <v>142</v>
      </c>
      <c r="B193" t="s">
        <v>143</v>
      </c>
      <c r="C193" t="s">
        <v>144</v>
      </c>
      <c r="D193" t="s">
        <v>342</v>
      </c>
      <c r="E193" t="s">
        <v>146</v>
      </c>
      <c r="F193" t="s">
        <v>147</v>
      </c>
      <c r="G193" t="s">
        <v>191</v>
      </c>
      <c r="H193" t="s">
        <v>191</v>
      </c>
      <c r="R193">
        <v>30476033</v>
      </c>
      <c r="S193" t="s">
        <v>191</v>
      </c>
      <c r="T193" t="s">
        <v>369</v>
      </c>
      <c r="U193" t="s">
        <v>344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717286</v>
      </c>
      <c r="AB193">
        <v>0</v>
      </c>
      <c r="AC193" s="9">
        <v>0</v>
      </c>
      <c r="AD193">
        <v>717286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 t="s">
        <v>152</v>
      </c>
      <c r="AR193" t="s">
        <v>153</v>
      </c>
      <c r="AS193" t="s">
        <v>154</v>
      </c>
      <c r="AT193" t="s">
        <v>155</v>
      </c>
      <c r="AU193" t="s">
        <v>156</v>
      </c>
      <c r="AV193" t="s">
        <v>157</v>
      </c>
      <c r="AW193" t="s">
        <v>157</v>
      </c>
      <c r="AX193">
        <v>30016033</v>
      </c>
      <c r="AZ193" t="s">
        <v>159</v>
      </c>
      <c r="BA193" t="s">
        <v>160</v>
      </c>
      <c r="BB193" t="s">
        <v>200</v>
      </c>
      <c r="BC193" t="s">
        <v>345</v>
      </c>
      <c r="BD193" t="s">
        <v>201</v>
      </c>
      <c r="BI193">
        <v>38033</v>
      </c>
      <c r="BJ193" t="s">
        <v>201</v>
      </c>
      <c r="BK193" t="s">
        <v>163</v>
      </c>
      <c r="BL193" t="s">
        <v>193</v>
      </c>
      <c r="BM193" t="s">
        <v>194</v>
      </c>
      <c r="BN193" t="s">
        <v>194</v>
      </c>
      <c r="BO193">
        <v>30014033</v>
      </c>
      <c r="BP193" t="s">
        <v>194</v>
      </c>
      <c r="BQ193" t="s">
        <v>354</v>
      </c>
      <c r="BR193" t="s">
        <v>233</v>
      </c>
      <c r="BS193" t="s">
        <v>234</v>
      </c>
      <c r="BT193" t="s">
        <v>355</v>
      </c>
      <c r="BU193" t="s">
        <v>355</v>
      </c>
      <c r="BX193">
        <v>248033</v>
      </c>
      <c r="BY193" t="s">
        <v>355</v>
      </c>
      <c r="BZ193" t="s">
        <v>169</v>
      </c>
      <c r="CA193" t="s">
        <v>169</v>
      </c>
      <c r="CF193">
        <v>18033</v>
      </c>
      <c r="CG193" t="s">
        <v>169</v>
      </c>
      <c r="CH193" t="s">
        <v>170</v>
      </c>
      <c r="CI193" t="s">
        <v>288</v>
      </c>
      <c r="CJ193" t="s">
        <v>289</v>
      </c>
      <c r="CK193" t="s">
        <v>234</v>
      </c>
      <c r="CL193" t="s">
        <v>355</v>
      </c>
      <c r="CP193">
        <v>1621033</v>
      </c>
      <c r="CQ193" t="s">
        <v>355</v>
      </c>
      <c r="CR193" t="s">
        <v>174</v>
      </c>
      <c r="CS193" t="s">
        <v>175</v>
      </c>
      <c r="CT193" t="s">
        <v>290</v>
      </c>
      <c r="CU193" t="s">
        <v>290</v>
      </c>
      <c r="CV193" t="s">
        <v>370</v>
      </c>
      <c r="CW193" t="s">
        <v>371</v>
      </c>
      <c r="CX193">
        <v>94033</v>
      </c>
      <c r="CY193" t="s">
        <v>371</v>
      </c>
      <c r="CZ193" t="s">
        <v>178</v>
      </c>
      <c r="DA193" t="s">
        <v>179</v>
      </c>
      <c r="DB193" t="s">
        <v>180</v>
      </c>
      <c r="DC193">
        <v>58000000</v>
      </c>
      <c r="DD193">
        <v>59000000</v>
      </c>
      <c r="DE193" t="s">
        <v>348</v>
      </c>
      <c r="DF193" t="s">
        <v>349</v>
      </c>
      <c r="DG193" t="s">
        <v>183</v>
      </c>
      <c r="DH193" t="s">
        <v>184</v>
      </c>
      <c r="DI193" t="s">
        <v>185</v>
      </c>
      <c r="DJ193" t="s">
        <v>170</v>
      </c>
      <c r="DK193" t="s">
        <v>289</v>
      </c>
      <c r="DL193" t="s">
        <v>289</v>
      </c>
      <c r="DM193" t="s">
        <v>350</v>
      </c>
      <c r="DN193" t="s">
        <v>350</v>
      </c>
      <c r="DO193" t="s">
        <v>350</v>
      </c>
      <c r="DP193" t="s">
        <v>350</v>
      </c>
      <c r="DQ193" t="s">
        <v>350</v>
      </c>
      <c r="DR193" t="s">
        <v>350</v>
      </c>
      <c r="DS193">
        <v>36</v>
      </c>
      <c r="DT193">
        <v>602</v>
      </c>
      <c r="DU193">
        <v>1621</v>
      </c>
      <c r="DV193">
        <v>0</v>
      </c>
      <c r="DW193">
        <v>1</v>
      </c>
      <c r="DX193">
        <v>4</v>
      </c>
      <c r="DY193">
        <v>27</v>
      </c>
      <c r="DZ193">
        <v>1</v>
      </c>
      <c r="EA193">
        <v>8</v>
      </c>
      <c r="EB193">
        <v>10</v>
      </c>
      <c r="EC193">
        <v>28</v>
      </c>
      <c r="ED193">
        <v>54</v>
      </c>
      <c r="EE193">
        <v>18</v>
      </c>
      <c r="EF193">
        <v>0</v>
      </c>
      <c r="EG193">
        <v>0</v>
      </c>
      <c r="EH193">
        <v>0</v>
      </c>
      <c r="EI193" t="s">
        <v>189</v>
      </c>
      <c r="EJ193">
        <v>2017033</v>
      </c>
      <c r="EK193">
        <v>2018033</v>
      </c>
      <c r="EL193" t="s">
        <v>297</v>
      </c>
      <c r="EM193" t="str">
        <f>VLOOKUP(EL193,'Econ_Level_ Clean'!$A$1:$B$41,2,FALSE)</f>
        <v>EQUIPMENT</v>
      </c>
    </row>
    <row r="194" spans="1:143" x14ac:dyDescent="0.25">
      <c r="A194" t="s">
        <v>142</v>
      </c>
      <c r="B194" t="s">
        <v>143</v>
      </c>
      <c r="C194" t="s">
        <v>144</v>
      </c>
      <c r="D194" t="s">
        <v>342</v>
      </c>
      <c r="E194" t="s">
        <v>146</v>
      </c>
      <c r="F194" t="s">
        <v>147</v>
      </c>
      <c r="G194" t="s">
        <v>191</v>
      </c>
      <c r="H194" t="s">
        <v>191</v>
      </c>
      <c r="R194">
        <v>30476033</v>
      </c>
      <c r="S194" t="s">
        <v>191</v>
      </c>
      <c r="T194" t="s">
        <v>343</v>
      </c>
      <c r="U194" t="s">
        <v>344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212058</v>
      </c>
      <c r="AB194">
        <v>0</v>
      </c>
      <c r="AC194" s="9">
        <v>0</v>
      </c>
      <c r="AD194">
        <v>212058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 t="s">
        <v>152</v>
      </c>
      <c r="AR194" t="s">
        <v>153</v>
      </c>
      <c r="AS194" t="s">
        <v>154</v>
      </c>
      <c r="AT194" t="s">
        <v>155</v>
      </c>
      <c r="AU194" t="s">
        <v>156</v>
      </c>
      <c r="AV194" t="s">
        <v>157</v>
      </c>
      <c r="AW194" t="s">
        <v>157</v>
      </c>
      <c r="AX194">
        <v>30016033</v>
      </c>
      <c r="AZ194" t="s">
        <v>159</v>
      </c>
      <c r="BA194" t="s">
        <v>160</v>
      </c>
      <c r="BB194" t="s">
        <v>200</v>
      </c>
      <c r="BC194" t="s">
        <v>345</v>
      </c>
      <c r="BD194" t="s">
        <v>201</v>
      </c>
      <c r="BI194">
        <v>38033</v>
      </c>
      <c r="BJ194" t="s">
        <v>201</v>
      </c>
      <c r="BK194" t="s">
        <v>163</v>
      </c>
      <c r="BL194" t="s">
        <v>193</v>
      </c>
      <c r="BM194" t="s">
        <v>194</v>
      </c>
      <c r="BN194" t="s">
        <v>194</v>
      </c>
      <c r="BO194">
        <v>30014033</v>
      </c>
      <c r="BP194" t="s">
        <v>194</v>
      </c>
      <c r="BQ194" t="s">
        <v>354</v>
      </c>
      <c r="BR194" t="s">
        <v>372</v>
      </c>
      <c r="BS194" t="s">
        <v>373</v>
      </c>
      <c r="BT194" t="s">
        <v>374</v>
      </c>
      <c r="BU194" t="s">
        <v>374</v>
      </c>
      <c r="BX194">
        <v>675033</v>
      </c>
      <c r="BY194" t="s">
        <v>374</v>
      </c>
      <c r="BZ194" t="s">
        <v>169</v>
      </c>
      <c r="CA194" t="s">
        <v>169</v>
      </c>
      <c r="CF194">
        <v>18033</v>
      </c>
      <c r="CG194" t="s">
        <v>169</v>
      </c>
      <c r="CH194" t="s">
        <v>170</v>
      </c>
      <c r="CI194" t="s">
        <v>170</v>
      </c>
      <c r="CJ194" t="s">
        <v>171</v>
      </c>
      <c r="CK194" t="s">
        <v>375</v>
      </c>
      <c r="CL194" t="s">
        <v>376</v>
      </c>
      <c r="CP194">
        <v>986033</v>
      </c>
      <c r="CQ194" t="s">
        <v>376</v>
      </c>
      <c r="CR194" t="s">
        <v>174</v>
      </c>
      <c r="CS194" t="s">
        <v>228</v>
      </c>
      <c r="CT194" t="s">
        <v>229</v>
      </c>
      <c r="CU194" t="s">
        <v>230</v>
      </c>
      <c r="CV194" t="s">
        <v>377</v>
      </c>
      <c r="CX194">
        <v>57033</v>
      </c>
      <c r="CY194" t="s">
        <v>377</v>
      </c>
      <c r="CZ194" t="s">
        <v>178</v>
      </c>
      <c r="DA194" t="s">
        <v>179</v>
      </c>
      <c r="DB194" t="s">
        <v>180</v>
      </c>
      <c r="DC194">
        <v>58000000</v>
      </c>
      <c r="DD194">
        <v>59000000</v>
      </c>
      <c r="DE194" t="s">
        <v>348</v>
      </c>
      <c r="DF194" t="s">
        <v>349</v>
      </c>
      <c r="DG194" t="s">
        <v>183</v>
      </c>
      <c r="DH194" t="s">
        <v>184</v>
      </c>
      <c r="DI194" t="s">
        <v>185</v>
      </c>
      <c r="DJ194" t="s">
        <v>170</v>
      </c>
      <c r="DK194" t="s">
        <v>171</v>
      </c>
      <c r="DL194" t="s">
        <v>171</v>
      </c>
      <c r="DM194" t="s">
        <v>350</v>
      </c>
      <c r="DN194" t="s">
        <v>350</v>
      </c>
      <c r="DO194" t="s">
        <v>350</v>
      </c>
      <c r="DP194" t="s">
        <v>350</v>
      </c>
      <c r="DQ194" t="s">
        <v>350</v>
      </c>
      <c r="DR194" t="s">
        <v>350</v>
      </c>
      <c r="DS194">
        <v>26</v>
      </c>
      <c r="DT194">
        <v>615</v>
      </c>
      <c r="DU194">
        <v>986</v>
      </c>
      <c r="DV194">
        <v>0</v>
      </c>
      <c r="DW194">
        <v>1</v>
      </c>
      <c r="DX194">
        <v>3</v>
      </c>
      <c r="DY194">
        <v>25</v>
      </c>
      <c r="DZ194">
        <v>1</v>
      </c>
      <c r="EA194">
        <v>2</v>
      </c>
      <c r="EB194">
        <v>3</v>
      </c>
      <c r="EC194">
        <v>41</v>
      </c>
      <c r="ED194">
        <v>57</v>
      </c>
      <c r="EE194">
        <v>18</v>
      </c>
      <c r="EF194">
        <v>0</v>
      </c>
      <c r="EG194">
        <v>0</v>
      </c>
      <c r="EH194">
        <v>0</v>
      </c>
      <c r="EI194" t="s">
        <v>189</v>
      </c>
      <c r="EJ194">
        <v>2017033</v>
      </c>
      <c r="EK194">
        <v>2018033</v>
      </c>
      <c r="EL194" t="s">
        <v>375</v>
      </c>
      <c r="EM194" t="str">
        <f>VLOOKUP(EL194,'Econ_Level_ Clean'!$A$1:$B$41,2,FALSE)</f>
        <v>OTHER PAYMENT</v>
      </c>
    </row>
    <row r="195" spans="1:143" x14ac:dyDescent="0.25">
      <c r="A195" t="s">
        <v>142</v>
      </c>
      <c r="B195" t="s">
        <v>143</v>
      </c>
      <c r="C195" t="s">
        <v>144</v>
      </c>
      <c r="D195" t="s">
        <v>342</v>
      </c>
      <c r="E195" t="s">
        <v>146</v>
      </c>
      <c r="F195" t="s">
        <v>147</v>
      </c>
      <c r="G195" t="s">
        <v>191</v>
      </c>
      <c r="H195" t="s">
        <v>191</v>
      </c>
      <c r="R195">
        <v>30476033</v>
      </c>
      <c r="S195" t="s">
        <v>191</v>
      </c>
      <c r="T195" t="s">
        <v>343</v>
      </c>
      <c r="U195" t="s">
        <v>378</v>
      </c>
      <c r="V195">
        <v>25864.2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 s="9">
        <v>25864.2</v>
      </c>
      <c r="AD195">
        <v>-25864.2</v>
      </c>
      <c r="AE195">
        <v>0</v>
      </c>
      <c r="AF195">
        <v>25864.2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 t="s">
        <v>152</v>
      </c>
      <c r="AR195" t="s">
        <v>153</v>
      </c>
      <c r="AS195" t="s">
        <v>154</v>
      </c>
      <c r="AT195" t="s">
        <v>192</v>
      </c>
      <c r="AX195">
        <v>53033</v>
      </c>
      <c r="AZ195" t="s">
        <v>159</v>
      </c>
      <c r="BA195" t="s">
        <v>160</v>
      </c>
      <c r="BB195" t="s">
        <v>200</v>
      </c>
      <c r="BC195" t="s">
        <v>345</v>
      </c>
      <c r="BD195" t="s">
        <v>201</v>
      </c>
      <c r="BI195">
        <v>38033</v>
      </c>
      <c r="BJ195" t="s">
        <v>201</v>
      </c>
      <c r="BK195" t="s">
        <v>163</v>
      </c>
      <c r="BL195" t="s">
        <v>193</v>
      </c>
      <c r="BM195" t="s">
        <v>194</v>
      </c>
      <c r="BN195" t="s">
        <v>194</v>
      </c>
      <c r="BO195">
        <v>30014033</v>
      </c>
      <c r="BP195" t="s">
        <v>194</v>
      </c>
      <c r="BQ195" t="s">
        <v>168</v>
      </c>
      <c r="BR195" t="s">
        <v>168</v>
      </c>
      <c r="BX195">
        <v>22033</v>
      </c>
      <c r="BY195" t="s">
        <v>168</v>
      </c>
      <c r="BZ195" t="s">
        <v>169</v>
      </c>
      <c r="CA195" t="s">
        <v>169</v>
      </c>
      <c r="CF195">
        <v>18033</v>
      </c>
      <c r="CG195" t="s">
        <v>169</v>
      </c>
      <c r="CH195" t="s">
        <v>170</v>
      </c>
      <c r="CI195" t="s">
        <v>170</v>
      </c>
      <c r="CJ195" t="s">
        <v>171</v>
      </c>
      <c r="CK195" t="s">
        <v>216</v>
      </c>
      <c r="CL195" t="s">
        <v>352</v>
      </c>
      <c r="CP195">
        <v>1007033</v>
      </c>
      <c r="CQ195" t="s">
        <v>352</v>
      </c>
      <c r="CR195" t="s">
        <v>174</v>
      </c>
      <c r="CS195" t="s">
        <v>175</v>
      </c>
      <c r="CT195" t="s">
        <v>176</v>
      </c>
      <c r="CU195" t="s">
        <v>176</v>
      </c>
      <c r="CV195" t="s">
        <v>347</v>
      </c>
      <c r="CX195">
        <v>49033</v>
      </c>
      <c r="CY195" t="s">
        <v>347</v>
      </c>
      <c r="CZ195" t="s">
        <v>178</v>
      </c>
      <c r="DA195" t="s">
        <v>179</v>
      </c>
      <c r="DB195" t="s">
        <v>180</v>
      </c>
      <c r="DC195">
        <v>59000000</v>
      </c>
      <c r="DD195">
        <v>60000000</v>
      </c>
      <c r="DE195" t="s">
        <v>348</v>
      </c>
      <c r="DF195" t="s">
        <v>349</v>
      </c>
      <c r="DG195" t="s">
        <v>183</v>
      </c>
      <c r="DH195" t="s">
        <v>184</v>
      </c>
      <c r="DI195" t="s">
        <v>185</v>
      </c>
      <c r="DJ195" t="s">
        <v>170</v>
      </c>
      <c r="DK195" t="s">
        <v>171</v>
      </c>
      <c r="DL195" t="s">
        <v>171</v>
      </c>
      <c r="DM195" t="s">
        <v>350</v>
      </c>
      <c r="DN195" t="s">
        <v>350</v>
      </c>
      <c r="DO195" t="s">
        <v>350</v>
      </c>
      <c r="DP195" t="s">
        <v>350</v>
      </c>
      <c r="DQ195" t="s">
        <v>350</v>
      </c>
      <c r="DR195" t="s">
        <v>350</v>
      </c>
      <c r="DS195">
        <v>26</v>
      </c>
      <c r="DT195">
        <v>613</v>
      </c>
      <c r="DU195">
        <v>1007</v>
      </c>
      <c r="DV195">
        <v>0</v>
      </c>
      <c r="DW195">
        <v>2</v>
      </c>
      <c r="DX195">
        <v>22</v>
      </c>
      <c r="DY195">
        <v>0</v>
      </c>
      <c r="DZ195">
        <v>1</v>
      </c>
      <c r="EA195">
        <v>8</v>
      </c>
      <c r="EB195">
        <v>9</v>
      </c>
      <c r="EC195">
        <v>26</v>
      </c>
      <c r="ED195">
        <v>49</v>
      </c>
      <c r="EE195">
        <v>18</v>
      </c>
      <c r="EF195">
        <v>0</v>
      </c>
      <c r="EG195">
        <v>0</v>
      </c>
      <c r="EH195">
        <v>0</v>
      </c>
      <c r="EI195" t="s">
        <v>189</v>
      </c>
      <c r="EJ195">
        <v>2017033</v>
      </c>
      <c r="EK195">
        <v>2018033</v>
      </c>
      <c r="EL195" t="s">
        <v>218</v>
      </c>
      <c r="EM195" t="str">
        <f>VLOOKUP(EL195,'Econ_Level_ Clean'!$A$1:$B$41,2,FALSE)</f>
        <v>CONSUMABLES</v>
      </c>
    </row>
    <row r="196" spans="1:143" x14ac:dyDescent="0.25">
      <c r="A196" t="s">
        <v>142</v>
      </c>
      <c r="B196" t="s">
        <v>143</v>
      </c>
      <c r="C196" t="s">
        <v>144</v>
      </c>
      <c r="D196" t="s">
        <v>342</v>
      </c>
      <c r="E196" t="s">
        <v>146</v>
      </c>
      <c r="F196" t="s">
        <v>147</v>
      </c>
      <c r="G196" t="s">
        <v>191</v>
      </c>
      <c r="H196" t="s">
        <v>191</v>
      </c>
      <c r="R196">
        <v>30476033</v>
      </c>
      <c r="S196" t="s">
        <v>191</v>
      </c>
      <c r="T196" t="s">
        <v>343</v>
      </c>
      <c r="U196" t="s">
        <v>378</v>
      </c>
      <c r="V196">
        <v>1855547.76</v>
      </c>
      <c r="W196">
        <v>0</v>
      </c>
      <c r="X196">
        <v>0</v>
      </c>
      <c r="Y196">
        <v>0</v>
      </c>
      <c r="Z196">
        <v>0</v>
      </c>
      <c r="AA196">
        <v>2706000</v>
      </c>
      <c r="AB196">
        <v>0</v>
      </c>
      <c r="AC196" s="9">
        <v>1855547.76</v>
      </c>
      <c r="AD196">
        <v>850452.24</v>
      </c>
      <c r="AE196">
        <v>622847.69999999995</v>
      </c>
      <c r="AF196">
        <v>0</v>
      </c>
      <c r="AG196">
        <v>52846.720000000001</v>
      </c>
      <c r="AH196">
        <v>0</v>
      </c>
      <c r="AI196">
        <v>169166.32</v>
      </c>
      <c r="AJ196">
        <v>52846.720000000001</v>
      </c>
      <c r="AK196">
        <v>0</v>
      </c>
      <c r="AL196">
        <v>0</v>
      </c>
      <c r="AM196">
        <v>51195.26</v>
      </c>
      <c r="AN196">
        <v>906645.04</v>
      </c>
      <c r="AO196">
        <v>0</v>
      </c>
      <c r="AP196">
        <v>0</v>
      </c>
      <c r="AQ196" t="s">
        <v>152</v>
      </c>
      <c r="AR196" t="s">
        <v>153</v>
      </c>
      <c r="AS196" t="s">
        <v>154</v>
      </c>
      <c r="AT196" t="s">
        <v>192</v>
      </c>
      <c r="AX196">
        <v>53033</v>
      </c>
      <c r="AZ196" t="s">
        <v>159</v>
      </c>
      <c r="BA196" t="s">
        <v>160</v>
      </c>
      <c r="BB196" t="s">
        <v>161</v>
      </c>
      <c r="BC196" t="s">
        <v>162</v>
      </c>
      <c r="BD196" t="s">
        <v>163</v>
      </c>
      <c r="BE196" t="s">
        <v>164</v>
      </c>
      <c r="BF196" t="s">
        <v>164</v>
      </c>
      <c r="BI196">
        <v>574033</v>
      </c>
      <c r="BJ196" t="s">
        <v>164</v>
      </c>
      <c r="BK196" t="s">
        <v>163</v>
      </c>
      <c r="BL196" t="s">
        <v>193</v>
      </c>
      <c r="BM196" t="s">
        <v>194</v>
      </c>
      <c r="BN196" t="s">
        <v>194</v>
      </c>
      <c r="BO196">
        <v>30014033</v>
      </c>
      <c r="BP196" t="s">
        <v>194</v>
      </c>
      <c r="BQ196" t="s">
        <v>168</v>
      </c>
      <c r="BR196" t="s">
        <v>168</v>
      </c>
      <c r="BX196">
        <v>22033</v>
      </c>
      <c r="BY196" t="s">
        <v>168</v>
      </c>
      <c r="BZ196" t="s">
        <v>169</v>
      </c>
      <c r="CA196" t="s">
        <v>169</v>
      </c>
      <c r="CF196">
        <v>18033</v>
      </c>
      <c r="CG196" t="s">
        <v>169</v>
      </c>
      <c r="CH196" t="s">
        <v>170</v>
      </c>
      <c r="CI196" t="s">
        <v>170</v>
      </c>
      <c r="CJ196" t="s">
        <v>171</v>
      </c>
      <c r="CK196" t="s">
        <v>225</v>
      </c>
      <c r="CL196" t="s">
        <v>241</v>
      </c>
      <c r="CP196">
        <v>1433033</v>
      </c>
      <c r="CQ196" t="s">
        <v>241</v>
      </c>
      <c r="CR196" t="s">
        <v>174</v>
      </c>
      <c r="CS196" t="s">
        <v>175</v>
      </c>
      <c r="CT196" t="s">
        <v>176</v>
      </c>
      <c r="CU196" t="s">
        <v>176</v>
      </c>
      <c r="CV196" t="s">
        <v>347</v>
      </c>
      <c r="CX196">
        <v>49033</v>
      </c>
      <c r="CY196" t="s">
        <v>347</v>
      </c>
      <c r="CZ196" t="s">
        <v>178</v>
      </c>
      <c r="DA196" t="s">
        <v>179</v>
      </c>
      <c r="DB196" t="s">
        <v>180</v>
      </c>
      <c r="DC196">
        <v>59000000</v>
      </c>
      <c r="DD196">
        <v>60000000</v>
      </c>
      <c r="DE196" t="s">
        <v>348</v>
      </c>
      <c r="DF196" t="s">
        <v>349</v>
      </c>
      <c r="DG196" t="s">
        <v>183</v>
      </c>
      <c r="DH196" t="s">
        <v>184</v>
      </c>
      <c r="DI196" t="s">
        <v>185</v>
      </c>
      <c r="DJ196" t="s">
        <v>170</v>
      </c>
      <c r="DK196" t="s">
        <v>171</v>
      </c>
      <c r="DL196" t="s">
        <v>171</v>
      </c>
      <c r="DM196" t="s">
        <v>350</v>
      </c>
      <c r="DN196" t="s">
        <v>350</v>
      </c>
      <c r="DO196" t="s">
        <v>350</v>
      </c>
      <c r="DP196" t="s">
        <v>350</v>
      </c>
      <c r="DQ196" t="s">
        <v>350</v>
      </c>
      <c r="DR196" t="s">
        <v>350</v>
      </c>
      <c r="DS196">
        <v>26</v>
      </c>
      <c r="DT196">
        <v>637</v>
      </c>
      <c r="DU196">
        <v>1433</v>
      </c>
      <c r="DV196">
        <v>0</v>
      </c>
      <c r="DW196">
        <v>2</v>
      </c>
      <c r="DX196">
        <v>22</v>
      </c>
      <c r="DY196">
        <v>0</v>
      </c>
      <c r="DZ196">
        <v>1</v>
      </c>
      <c r="EA196">
        <v>8</v>
      </c>
      <c r="EB196">
        <v>9</v>
      </c>
      <c r="EC196">
        <v>26</v>
      </c>
      <c r="ED196">
        <v>49</v>
      </c>
      <c r="EE196">
        <v>18</v>
      </c>
      <c r="EF196">
        <v>0</v>
      </c>
      <c r="EG196">
        <v>0</v>
      </c>
      <c r="EH196">
        <v>0</v>
      </c>
      <c r="EI196" t="s">
        <v>189</v>
      </c>
      <c r="EJ196">
        <v>2017033</v>
      </c>
      <c r="EK196">
        <v>2018033</v>
      </c>
      <c r="EL196" t="s">
        <v>225</v>
      </c>
      <c r="EM196" t="str">
        <f>VLOOKUP(EL196,'Econ_Level_ Clean'!$A$1:$B$41,2,FALSE)</f>
        <v>CONTRACTORS</v>
      </c>
    </row>
    <row r="197" spans="1:143" x14ac:dyDescent="0.25">
      <c r="A197" t="s">
        <v>142</v>
      </c>
      <c r="B197" t="s">
        <v>143</v>
      </c>
      <c r="C197" t="s">
        <v>144</v>
      </c>
      <c r="D197" t="s">
        <v>342</v>
      </c>
      <c r="E197" t="s">
        <v>146</v>
      </c>
      <c r="F197" t="s">
        <v>147</v>
      </c>
      <c r="G197" t="s">
        <v>191</v>
      </c>
      <c r="H197" t="s">
        <v>191</v>
      </c>
      <c r="R197">
        <v>30476033</v>
      </c>
      <c r="S197" t="s">
        <v>191</v>
      </c>
      <c r="T197" t="s">
        <v>343</v>
      </c>
      <c r="U197" t="s">
        <v>378</v>
      </c>
      <c r="V197">
        <v>5327.09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 s="9">
        <v>5327.09</v>
      </c>
      <c r="AD197">
        <v>-5327.09</v>
      </c>
      <c r="AE197">
        <v>4534.7</v>
      </c>
      <c r="AF197">
        <v>0</v>
      </c>
      <c r="AG197">
        <v>-4534.7</v>
      </c>
      <c r="AH197">
        <v>0</v>
      </c>
      <c r="AI197">
        <v>0</v>
      </c>
      <c r="AJ197">
        <v>0</v>
      </c>
      <c r="AK197">
        <v>0</v>
      </c>
      <c r="AL197">
        <v>5327.09</v>
      </c>
      <c r="AM197">
        <v>0</v>
      </c>
      <c r="AN197">
        <v>0</v>
      </c>
      <c r="AO197">
        <v>0</v>
      </c>
      <c r="AP197">
        <v>0</v>
      </c>
      <c r="AQ197" t="s">
        <v>152</v>
      </c>
      <c r="AR197" t="s">
        <v>153</v>
      </c>
      <c r="AS197" t="s">
        <v>154</v>
      </c>
      <c r="AT197" t="s">
        <v>192</v>
      </c>
      <c r="AX197">
        <v>53033</v>
      </c>
      <c r="AZ197" t="s">
        <v>159</v>
      </c>
      <c r="BA197" t="s">
        <v>160</v>
      </c>
      <c r="BB197" t="s">
        <v>161</v>
      </c>
      <c r="BC197" t="s">
        <v>162</v>
      </c>
      <c r="BD197" t="s">
        <v>163</v>
      </c>
      <c r="BE197" t="s">
        <v>164</v>
      </c>
      <c r="BF197" t="s">
        <v>164</v>
      </c>
      <c r="BI197">
        <v>574033</v>
      </c>
      <c r="BJ197" t="s">
        <v>164</v>
      </c>
      <c r="BK197" t="s">
        <v>163</v>
      </c>
      <c r="BL197" t="s">
        <v>193</v>
      </c>
      <c r="BM197" t="s">
        <v>194</v>
      </c>
      <c r="BN197" t="s">
        <v>194</v>
      </c>
      <c r="BO197">
        <v>30014033</v>
      </c>
      <c r="BP197" t="s">
        <v>194</v>
      </c>
      <c r="BQ197" t="s">
        <v>354</v>
      </c>
      <c r="BR197" t="s">
        <v>233</v>
      </c>
      <c r="BS197" t="s">
        <v>234</v>
      </c>
      <c r="BT197" t="s">
        <v>355</v>
      </c>
      <c r="BU197" t="s">
        <v>355</v>
      </c>
      <c r="BX197">
        <v>248033</v>
      </c>
      <c r="BY197" t="s">
        <v>355</v>
      </c>
      <c r="BZ197" t="s">
        <v>169</v>
      </c>
      <c r="CA197" t="s">
        <v>169</v>
      </c>
      <c r="CF197">
        <v>18033</v>
      </c>
      <c r="CG197" t="s">
        <v>169</v>
      </c>
      <c r="CH197" t="s">
        <v>170</v>
      </c>
      <c r="CI197" t="s">
        <v>170</v>
      </c>
      <c r="CJ197" t="s">
        <v>171</v>
      </c>
      <c r="CK197" t="s">
        <v>225</v>
      </c>
      <c r="CL197" t="s">
        <v>356</v>
      </c>
      <c r="CP197">
        <v>1428033</v>
      </c>
      <c r="CQ197" t="s">
        <v>356</v>
      </c>
      <c r="CR197" t="s">
        <v>174</v>
      </c>
      <c r="CS197" t="s">
        <v>175</v>
      </c>
      <c r="CT197" t="s">
        <v>176</v>
      </c>
      <c r="CU197" t="s">
        <v>238</v>
      </c>
      <c r="CV197" t="s">
        <v>357</v>
      </c>
      <c r="CX197">
        <v>52033</v>
      </c>
      <c r="CY197" t="s">
        <v>357</v>
      </c>
      <c r="CZ197" t="s">
        <v>178</v>
      </c>
      <c r="DA197" t="s">
        <v>179</v>
      </c>
      <c r="DB197" t="s">
        <v>180</v>
      </c>
      <c r="DC197">
        <v>59000000</v>
      </c>
      <c r="DD197">
        <v>60000000</v>
      </c>
      <c r="DE197" t="s">
        <v>348</v>
      </c>
      <c r="DF197" t="s">
        <v>349</v>
      </c>
      <c r="DG197" t="s">
        <v>183</v>
      </c>
      <c r="DH197" t="s">
        <v>184</v>
      </c>
      <c r="DI197" t="s">
        <v>185</v>
      </c>
      <c r="DJ197" t="s">
        <v>170</v>
      </c>
      <c r="DK197" t="s">
        <v>171</v>
      </c>
      <c r="DL197" t="s">
        <v>171</v>
      </c>
      <c r="DM197" t="s">
        <v>350</v>
      </c>
      <c r="DN197" t="s">
        <v>350</v>
      </c>
      <c r="DO197" t="s">
        <v>350</v>
      </c>
      <c r="DP197" t="s">
        <v>350</v>
      </c>
      <c r="DQ197" t="s">
        <v>350</v>
      </c>
      <c r="DR197" t="s">
        <v>350</v>
      </c>
      <c r="DS197">
        <v>26</v>
      </c>
      <c r="DT197">
        <v>637</v>
      </c>
      <c r="DU197">
        <v>1428</v>
      </c>
      <c r="DV197">
        <v>0</v>
      </c>
      <c r="DW197">
        <v>1</v>
      </c>
      <c r="DX197">
        <v>4</v>
      </c>
      <c r="DY197">
        <v>27</v>
      </c>
      <c r="DZ197">
        <v>1</v>
      </c>
      <c r="EA197">
        <v>8</v>
      </c>
      <c r="EB197">
        <v>9</v>
      </c>
      <c r="EC197">
        <v>27</v>
      </c>
      <c r="ED197">
        <v>52</v>
      </c>
      <c r="EE197">
        <v>18</v>
      </c>
      <c r="EF197">
        <v>0</v>
      </c>
      <c r="EG197">
        <v>0</v>
      </c>
      <c r="EH197">
        <v>0</v>
      </c>
      <c r="EI197" t="s">
        <v>189</v>
      </c>
      <c r="EJ197">
        <v>2017033</v>
      </c>
      <c r="EK197">
        <v>2018033</v>
      </c>
      <c r="EL197" t="s">
        <v>225</v>
      </c>
      <c r="EM197" t="str">
        <f>VLOOKUP(EL197,'Econ_Level_ Clean'!$A$1:$B$41,2,FALSE)</f>
        <v>CONTRACTORS</v>
      </c>
    </row>
    <row r="198" spans="1:143" x14ac:dyDescent="0.25">
      <c r="A198" t="s">
        <v>142</v>
      </c>
      <c r="B198" t="s">
        <v>143</v>
      </c>
      <c r="C198" t="s">
        <v>144</v>
      </c>
      <c r="D198" t="s">
        <v>342</v>
      </c>
      <c r="E198" t="s">
        <v>146</v>
      </c>
      <c r="F198" t="s">
        <v>147</v>
      </c>
      <c r="G198" t="s">
        <v>191</v>
      </c>
      <c r="H198" t="s">
        <v>191</v>
      </c>
      <c r="R198">
        <v>30476033</v>
      </c>
      <c r="S198" t="s">
        <v>191</v>
      </c>
      <c r="T198" t="s">
        <v>343</v>
      </c>
      <c r="U198" t="s">
        <v>378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16262.1</v>
      </c>
      <c r="AC198" s="9">
        <v>0</v>
      </c>
      <c r="AD198">
        <v>-16262.1</v>
      </c>
      <c r="AE198">
        <v>-4534.7</v>
      </c>
      <c r="AF198">
        <v>0</v>
      </c>
      <c r="AG198">
        <v>4534.7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 t="s">
        <v>152</v>
      </c>
      <c r="AR198" t="s">
        <v>153</v>
      </c>
      <c r="AS198" t="s">
        <v>154</v>
      </c>
      <c r="AT198" t="s">
        <v>192</v>
      </c>
      <c r="AX198">
        <v>53033</v>
      </c>
      <c r="AZ198" t="s">
        <v>159</v>
      </c>
      <c r="BA198" t="s">
        <v>160</v>
      </c>
      <c r="BB198" t="s">
        <v>200</v>
      </c>
      <c r="BC198" t="s">
        <v>345</v>
      </c>
      <c r="BD198" t="s">
        <v>201</v>
      </c>
      <c r="BI198">
        <v>38033</v>
      </c>
      <c r="BJ198" t="s">
        <v>201</v>
      </c>
      <c r="BK198" t="s">
        <v>163</v>
      </c>
      <c r="BL198" t="s">
        <v>193</v>
      </c>
      <c r="BM198" t="s">
        <v>194</v>
      </c>
      <c r="BN198" t="s">
        <v>194</v>
      </c>
      <c r="BO198">
        <v>30014033</v>
      </c>
      <c r="BP198" t="s">
        <v>194</v>
      </c>
      <c r="BQ198" t="s">
        <v>354</v>
      </c>
      <c r="BR198" t="s">
        <v>233</v>
      </c>
      <c r="BS198" t="s">
        <v>234</v>
      </c>
      <c r="BT198" t="s">
        <v>355</v>
      </c>
      <c r="BU198" t="s">
        <v>355</v>
      </c>
      <c r="BX198">
        <v>248033</v>
      </c>
      <c r="BY198" t="s">
        <v>355</v>
      </c>
      <c r="BZ198" t="s">
        <v>169</v>
      </c>
      <c r="CA198" t="s">
        <v>169</v>
      </c>
      <c r="CF198">
        <v>18033</v>
      </c>
      <c r="CG198" t="s">
        <v>169</v>
      </c>
      <c r="CH198" t="s">
        <v>170</v>
      </c>
      <c r="CI198" t="s">
        <v>170</v>
      </c>
      <c r="CJ198" t="s">
        <v>171</v>
      </c>
      <c r="CK198" t="s">
        <v>225</v>
      </c>
      <c r="CL198" t="s">
        <v>356</v>
      </c>
      <c r="CP198">
        <v>1428033</v>
      </c>
      <c r="CQ198" t="s">
        <v>356</v>
      </c>
      <c r="CR198" t="s">
        <v>174</v>
      </c>
      <c r="CS198" t="s">
        <v>175</v>
      </c>
      <c r="CT198" t="s">
        <v>176</v>
      </c>
      <c r="CU198" t="s">
        <v>238</v>
      </c>
      <c r="CV198" t="s">
        <v>357</v>
      </c>
      <c r="CX198">
        <v>52033</v>
      </c>
      <c r="CY198" t="s">
        <v>357</v>
      </c>
      <c r="CZ198" t="s">
        <v>178</v>
      </c>
      <c r="DA198" t="s">
        <v>179</v>
      </c>
      <c r="DB198" t="s">
        <v>180</v>
      </c>
      <c r="DC198">
        <v>59000000</v>
      </c>
      <c r="DD198">
        <v>60000000</v>
      </c>
      <c r="DE198" t="s">
        <v>348</v>
      </c>
      <c r="DF198" t="s">
        <v>349</v>
      </c>
      <c r="DG198" t="s">
        <v>183</v>
      </c>
      <c r="DH198" t="s">
        <v>184</v>
      </c>
      <c r="DI198" t="s">
        <v>185</v>
      </c>
      <c r="DJ198" t="s">
        <v>170</v>
      </c>
      <c r="DK198" t="s">
        <v>171</v>
      </c>
      <c r="DL198" t="s">
        <v>171</v>
      </c>
      <c r="DM198" t="s">
        <v>350</v>
      </c>
      <c r="DN198" t="s">
        <v>350</v>
      </c>
      <c r="DO198" t="s">
        <v>350</v>
      </c>
      <c r="DP198" t="s">
        <v>350</v>
      </c>
      <c r="DQ198" t="s">
        <v>350</v>
      </c>
      <c r="DR198" t="s">
        <v>350</v>
      </c>
      <c r="DS198">
        <v>26</v>
      </c>
      <c r="DT198">
        <v>637</v>
      </c>
      <c r="DU198">
        <v>1428</v>
      </c>
      <c r="DV198">
        <v>0</v>
      </c>
      <c r="DW198">
        <v>1</v>
      </c>
      <c r="DX198">
        <v>4</v>
      </c>
      <c r="DY198">
        <v>27</v>
      </c>
      <c r="DZ198">
        <v>1</v>
      </c>
      <c r="EA198">
        <v>8</v>
      </c>
      <c r="EB198">
        <v>9</v>
      </c>
      <c r="EC198">
        <v>27</v>
      </c>
      <c r="ED198">
        <v>52</v>
      </c>
      <c r="EE198">
        <v>18</v>
      </c>
      <c r="EF198">
        <v>0</v>
      </c>
      <c r="EG198">
        <v>0</v>
      </c>
      <c r="EH198">
        <v>0</v>
      </c>
      <c r="EI198" t="s">
        <v>189</v>
      </c>
      <c r="EJ198">
        <v>2017033</v>
      </c>
      <c r="EK198">
        <v>2018033</v>
      </c>
      <c r="EL198" t="s">
        <v>225</v>
      </c>
      <c r="EM198" t="str">
        <f>VLOOKUP(EL198,'Econ_Level_ Clean'!$A$1:$B$41,2,FALSE)</f>
        <v>CONTRACTORS</v>
      </c>
    </row>
    <row r="199" spans="1:143" x14ac:dyDescent="0.25">
      <c r="A199" t="s">
        <v>142</v>
      </c>
      <c r="B199" t="s">
        <v>143</v>
      </c>
      <c r="C199" t="s">
        <v>144</v>
      </c>
      <c r="D199" t="s">
        <v>342</v>
      </c>
      <c r="E199" t="s">
        <v>146</v>
      </c>
      <c r="F199" t="s">
        <v>147</v>
      </c>
      <c r="G199" t="s">
        <v>191</v>
      </c>
      <c r="H199" t="s">
        <v>191</v>
      </c>
      <c r="R199">
        <v>30476033</v>
      </c>
      <c r="S199" t="s">
        <v>191</v>
      </c>
      <c r="T199" t="s">
        <v>343</v>
      </c>
      <c r="U199" t="s">
        <v>378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90058.8</v>
      </c>
      <c r="AC199" s="9">
        <v>0</v>
      </c>
      <c r="AD199">
        <v>-90058.8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 t="s">
        <v>152</v>
      </c>
      <c r="AR199" t="s">
        <v>153</v>
      </c>
      <c r="AS199" t="s">
        <v>154</v>
      </c>
      <c r="AT199" t="s">
        <v>192</v>
      </c>
      <c r="AX199">
        <v>53033</v>
      </c>
      <c r="AZ199" t="s">
        <v>159</v>
      </c>
      <c r="BA199" t="s">
        <v>160</v>
      </c>
      <c r="BB199" t="s">
        <v>200</v>
      </c>
      <c r="BC199" t="s">
        <v>345</v>
      </c>
      <c r="BD199" t="s">
        <v>201</v>
      </c>
      <c r="BI199">
        <v>38033</v>
      </c>
      <c r="BJ199" t="s">
        <v>201</v>
      </c>
      <c r="BK199" t="s">
        <v>163</v>
      </c>
      <c r="BL199" t="s">
        <v>193</v>
      </c>
      <c r="BM199" t="s">
        <v>194</v>
      </c>
      <c r="BN199" t="s">
        <v>194</v>
      </c>
      <c r="BO199">
        <v>30014033</v>
      </c>
      <c r="BP199" t="s">
        <v>194</v>
      </c>
      <c r="BQ199" t="s">
        <v>168</v>
      </c>
      <c r="BR199" t="s">
        <v>168</v>
      </c>
      <c r="BX199">
        <v>22033</v>
      </c>
      <c r="BY199" t="s">
        <v>168</v>
      </c>
      <c r="BZ199" t="s">
        <v>169</v>
      </c>
      <c r="CA199" t="s">
        <v>169</v>
      </c>
      <c r="CF199">
        <v>18033</v>
      </c>
      <c r="CG199" t="s">
        <v>169</v>
      </c>
      <c r="CH199" t="s">
        <v>170</v>
      </c>
      <c r="CI199" t="s">
        <v>170</v>
      </c>
      <c r="CJ199" t="s">
        <v>171</v>
      </c>
      <c r="CK199" t="s">
        <v>363</v>
      </c>
      <c r="CL199" t="s">
        <v>364</v>
      </c>
      <c r="CP199">
        <v>1088033</v>
      </c>
      <c r="CQ199" t="s">
        <v>364</v>
      </c>
      <c r="CR199" t="s">
        <v>174</v>
      </c>
      <c r="CS199" t="s">
        <v>175</v>
      </c>
      <c r="CT199" t="s">
        <v>176</v>
      </c>
      <c r="CU199" t="s">
        <v>176</v>
      </c>
      <c r="CV199" t="s">
        <v>347</v>
      </c>
      <c r="CX199">
        <v>49033</v>
      </c>
      <c r="CY199" t="s">
        <v>347</v>
      </c>
      <c r="CZ199" t="s">
        <v>178</v>
      </c>
      <c r="DA199" t="s">
        <v>179</v>
      </c>
      <c r="DB199" t="s">
        <v>180</v>
      </c>
      <c r="DC199">
        <v>59000000</v>
      </c>
      <c r="DD199">
        <v>60000000</v>
      </c>
      <c r="DE199" t="s">
        <v>348</v>
      </c>
      <c r="DF199" t="s">
        <v>349</v>
      </c>
      <c r="DG199" t="s">
        <v>183</v>
      </c>
      <c r="DH199" t="s">
        <v>184</v>
      </c>
      <c r="DI199" t="s">
        <v>185</v>
      </c>
      <c r="DJ199" t="s">
        <v>170</v>
      </c>
      <c r="DK199" t="s">
        <v>171</v>
      </c>
      <c r="DL199" t="s">
        <v>171</v>
      </c>
      <c r="DM199" t="s">
        <v>350</v>
      </c>
      <c r="DN199" t="s">
        <v>350</v>
      </c>
      <c r="DO199" t="s">
        <v>350</v>
      </c>
      <c r="DP199" t="s">
        <v>350</v>
      </c>
      <c r="DQ199" t="s">
        <v>350</v>
      </c>
      <c r="DR199" t="s">
        <v>350</v>
      </c>
      <c r="DS199">
        <v>26</v>
      </c>
      <c r="DT199">
        <v>649</v>
      </c>
      <c r="DU199">
        <v>1088</v>
      </c>
      <c r="DV199">
        <v>0</v>
      </c>
      <c r="DW199">
        <v>2</v>
      </c>
      <c r="DX199">
        <v>22</v>
      </c>
      <c r="DY199">
        <v>0</v>
      </c>
      <c r="DZ199">
        <v>1</v>
      </c>
      <c r="EA199">
        <v>8</v>
      </c>
      <c r="EB199">
        <v>9</v>
      </c>
      <c r="EC199">
        <v>26</v>
      </c>
      <c r="ED199">
        <v>49</v>
      </c>
      <c r="EE199">
        <v>18</v>
      </c>
      <c r="EF199">
        <v>0</v>
      </c>
      <c r="EG199">
        <v>0</v>
      </c>
      <c r="EH199">
        <v>0</v>
      </c>
      <c r="EI199" t="s">
        <v>189</v>
      </c>
      <c r="EJ199">
        <v>2017033</v>
      </c>
      <c r="EK199">
        <v>2018033</v>
      </c>
      <c r="EL199" t="s">
        <v>365</v>
      </c>
      <c r="EM199" t="str">
        <f>VLOOKUP(EL199,'Econ_Level_ Clean'!$A$1:$B$41,2,FALSE)</f>
        <v>INVENTORY</v>
      </c>
    </row>
    <row r="200" spans="1:143" x14ac:dyDescent="0.25">
      <c r="A200" t="s">
        <v>142</v>
      </c>
      <c r="B200" t="s">
        <v>143</v>
      </c>
      <c r="C200" t="s">
        <v>144</v>
      </c>
      <c r="D200" t="s">
        <v>342</v>
      </c>
      <c r="E200" t="s">
        <v>146</v>
      </c>
      <c r="F200" t="s">
        <v>147</v>
      </c>
      <c r="G200" t="s">
        <v>191</v>
      </c>
      <c r="H200" t="s">
        <v>191</v>
      </c>
      <c r="R200">
        <v>30476033</v>
      </c>
      <c r="S200" t="s">
        <v>191</v>
      </c>
      <c r="T200" t="s">
        <v>343</v>
      </c>
      <c r="U200" t="s">
        <v>378</v>
      </c>
      <c r="V200">
        <v>74394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 s="9">
        <v>74394</v>
      </c>
      <c r="AD200">
        <v>-74394</v>
      </c>
      <c r="AE200">
        <v>0</v>
      </c>
      <c r="AF200">
        <v>0</v>
      </c>
      <c r="AG200">
        <v>74394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 t="s">
        <v>152</v>
      </c>
      <c r="AR200" t="s">
        <v>153</v>
      </c>
      <c r="AS200" t="s">
        <v>154</v>
      </c>
      <c r="AT200" t="s">
        <v>192</v>
      </c>
      <c r="AX200">
        <v>53033</v>
      </c>
      <c r="AZ200" t="s">
        <v>159</v>
      </c>
      <c r="BA200" t="s">
        <v>160</v>
      </c>
      <c r="BB200" t="s">
        <v>161</v>
      </c>
      <c r="BC200" t="s">
        <v>162</v>
      </c>
      <c r="BD200" t="s">
        <v>163</v>
      </c>
      <c r="BE200" t="s">
        <v>164</v>
      </c>
      <c r="BF200" t="s">
        <v>164</v>
      </c>
      <c r="BI200">
        <v>574033</v>
      </c>
      <c r="BJ200" t="s">
        <v>164</v>
      </c>
      <c r="BK200" t="s">
        <v>163</v>
      </c>
      <c r="BL200" t="s">
        <v>193</v>
      </c>
      <c r="BM200" t="s">
        <v>194</v>
      </c>
      <c r="BN200" t="s">
        <v>194</v>
      </c>
      <c r="BO200">
        <v>30014033</v>
      </c>
      <c r="BP200" t="s">
        <v>194</v>
      </c>
      <c r="BQ200" t="s">
        <v>168</v>
      </c>
      <c r="BR200" t="s">
        <v>168</v>
      </c>
      <c r="BX200">
        <v>22033</v>
      </c>
      <c r="BY200" t="s">
        <v>168</v>
      </c>
      <c r="BZ200" t="s">
        <v>169</v>
      </c>
      <c r="CA200" t="s">
        <v>169</v>
      </c>
      <c r="CF200">
        <v>18033</v>
      </c>
      <c r="CG200" t="s">
        <v>169</v>
      </c>
      <c r="CH200" t="s">
        <v>170</v>
      </c>
      <c r="CI200" t="s">
        <v>170</v>
      </c>
      <c r="CJ200" t="s">
        <v>171</v>
      </c>
      <c r="CK200" t="s">
        <v>363</v>
      </c>
      <c r="CL200" t="s">
        <v>364</v>
      </c>
      <c r="CP200">
        <v>1088033</v>
      </c>
      <c r="CQ200" t="s">
        <v>364</v>
      </c>
      <c r="CR200" t="s">
        <v>174</v>
      </c>
      <c r="CS200" t="s">
        <v>175</v>
      </c>
      <c r="CT200" t="s">
        <v>176</v>
      </c>
      <c r="CU200" t="s">
        <v>176</v>
      </c>
      <c r="CV200" t="s">
        <v>347</v>
      </c>
      <c r="CX200">
        <v>49033</v>
      </c>
      <c r="CY200" t="s">
        <v>347</v>
      </c>
      <c r="CZ200" t="s">
        <v>178</v>
      </c>
      <c r="DA200" t="s">
        <v>179</v>
      </c>
      <c r="DB200" t="s">
        <v>180</v>
      </c>
      <c r="DC200">
        <v>59000000</v>
      </c>
      <c r="DD200">
        <v>60000000</v>
      </c>
      <c r="DE200" t="s">
        <v>348</v>
      </c>
      <c r="DF200" t="s">
        <v>349</v>
      </c>
      <c r="DG200" t="s">
        <v>183</v>
      </c>
      <c r="DH200" t="s">
        <v>184</v>
      </c>
      <c r="DI200" t="s">
        <v>185</v>
      </c>
      <c r="DJ200" t="s">
        <v>170</v>
      </c>
      <c r="DK200" t="s">
        <v>171</v>
      </c>
      <c r="DL200" t="s">
        <v>171</v>
      </c>
      <c r="DM200" t="s">
        <v>350</v>
      </c>
      <c r="DN200" t="s">
        <v>350</v>
      </c>
      <c r="DO200" t="s">
        <v>350</v>
      </c>
      <c r="DP200" t="s">
        <v>350</v>
      </c>
      <c r="DQ200" t="s">
        <v>350</v>
      </c>
      <c r="DR200" t="s">
        <v>350</v>
      </c>
      <c r="DS200">
        <v>26</v>
      </c>
      <c r="DT200">
        <v>649</v>
      </c>
      <c r="DU200">
        <v>1088</v>
      </c>
      <c r="DV200">
        <v>0</v>
      </c>
      <c r="DW200">
        <v>2</v>
      </c>
      <c r="DX200">
        <v>22</v>
      </c>
      <c r="DY200">
        <v>0</v>
      </c>
      <c r="DZ200">
        <v>1</v>
      </c>
      <c r="EA200">
        <v>8</v>
      </c>
      <c r="EB200">
        <v>9</v>
      </c>
      <c r="EC200">
        <v>26</v>
      </c>
      <c r="ED200">
        <v>49</v>
      </c>
      <c r="EE200">
        <v>18</v>
      </c>
      <c r="EF200">
        <v>0</v>
      </c>
      <c r="EG200">
        <v>0</v>
      </c>
      <c r="EH200">
        <v>0</v>
      </c>
      <c r="EI200" t="s">
        <v>189</v>
      </c>
      <c r="EJ200">
        <v>2017033</v>
      </c>
      <c r="EK200">
        <v>2018033</v>
      </c>
      <c r="EL200" t="s">
        <v>365</v>
      </c>
      <c r="EM200" t="str">
        <f>VLOOKUP(EL200,'Econ_Level_ Clean'!$A$1:$B$41,2,FALSE)</f>
        <v>INVENTORY</v>
      </c>
    </row>
    <row r="201" spans="1:143" x14ac:dyDescent="0.25">
      <c r="A201" t="s">
        <v>142</v>
      </c>
      <c r="B201" t="s">
        <v>143</v>
      </c>
      <c r="C201" t="s">
        <v>144</v>
      </c>
      <c r="D201" t="s">
        <v>342</v>
      </c>
      <c r="E201" t="s">
        <v>146</v>
      </c>
      <c r="F201" t="s">
        <v>147</v>
      </c>
      <c r="G201" t="s">
        <v>148</v>
      </c>
      <c r="H201" t="s">
        <v>148</v>
      </c>
      <c r="I201" t="s">
        <v>149</v>
      </c>
      <c r="R201">
        <v>30493033</v>
      </c>
      <c r="S201" t="s">
        <v>149</v>
      </c>
      <c r="T201" t="s">
        <v>343</v>
      </c>
      <c r="U201" t="s">
        <v>378</v>
      </c>
      <c r="V201">
        <v>1573.2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522639.28</v>
      </c>
      <c r="AC201" s="9">
        <v>1573.2</v>
      </c>
      <c r="AD201">
        <v>-524212.47999999998</v>
      </c>
      <c r="AE201">
        <v>1573.2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 t="s">
        <v>152</v>
      </c>
      <c r="AR201" t="s">
        <v>153</v>
      </c>
      <c r="AS201" t="s">
        <v>154</v>
      </c>
      <c r="AT201" t="s">
        <v>192</v>
      </c>
      <c r="AX201">
        <v>53033</v>
      </c>
      <c r="AZ201" t="s">
        <v>159</v>
      </c>
      <c r="BA201" t="s">
        <v>160</v>
      </c>
      <c r="BB201" t="s">
        <v>200</v>
      </c>
      <c r="BC201" t="s">
        <v>345</v>
      </c>
      <c r="BD201" t="s">
        <v>201</v>
      </c>
      <c r="BI201">
        <v>38033</v>
      </c>
      <c r="BJ201" t="s">
        <v>201</v>
      </c>
      <c r="BK201" t="s">
        <v>163</v>
      </c>
      <c r="BL201" t="s">
        <v>193</v>
      </c>
      <c r="BM201" t="s">
        <v>194</v>
      </c>
      <c r="BN201" t="s">
        <v>194</v>
      </c>
      <c r="BO201">
        <v>30014033</v>
      </c>
      <c r="BP201" t="s">
        <v>194</v>
      </c>
      <c r="BQ201" t="s">
        <v>168</v>
      </c>
      <c r="BR201" t="s">
        <v>168</v>
      </c>
      <c r="BX201">
        <v>22033</v>
      </c>
      <c r="BY201" t="s">
        <v>168</v>
      </c>
      <c r="BZ201" t="s">
        <v>169</v>
      </c>
      <c r="CA201" t="s">
        <v>169</v>
      </c>
      <c r="CF201">
        <v>18033</v>
      </c>
      <c r="CG201" t="s">
        <v>169</v>
      </c>
      <c r="CH201" t="s">
        <v>170</v>
      </c>
      <c r="CI201" t="s">
        <v>170</v>
      </c>
      <c r="CJ201" t="s">
        <v>171</v>
      </c>
      <c r="CK201" t="s">
        <v>363</v>
      </c>
      <c r="CL201" t="s">
        <v>364</v>
      </c>
      <c r="CP201">
        <v>1088033</v>
      </c>
      <c r="CQ201" t="s">
        <v>364</v>
      </c>
      <c r="CR201" t="s">
        <v>174</v>
      </c>
      <c r="CS201" t="s">
        <v>175</v>
      </c>
      <c r="CT201" t="s">
        <v>176</v>
      </c>
      <c r="CU201" t="s">
        <v>176</v>
      </c>
      <c r="CV201" t="s">
        <v>347</v>
      </c>
      <c r="CX201">
        <v>49033</v>
      </c>
      <c r="CY201" t="s">
        <v>347</v>
      </c>
      <c r="CZ201" t="s">
        <v>178</v>
      </c>
      <c r="DA201" t="s">
        <v>179</v>
      </c>
      <c r="DB201" t="s">
        <v>180</v>
      </c>
      <c r="DC201">
        <v>59000000</v>
      </c>
      <c r="DD201">
        <v>60000000</v>
      </c>
      <c r="DE201" t="s">
        <v>348</v>
      </c>
      <c r="DF201" t="s">
        <v>349</v>
      </c>
      <c r="DG201" t="s">
        <v>183</v>
      </c>
      <c r="DH201" t="s">
        <v>184</v>
      </c>
      <c r="DI201" t="s">
        <v>185</v>
      </c>
      <c r="DJ201" t="s">
        <v>170</v>
      </c>
      <c r="DK201" t="s">
        <v>171</v>
      </c>
      <c r="DL201" t="s">
        <v>171</v>
      </c>
      <c r="DM201" t="s">
        <v>350</v>
      </c>
      <c r="DN201" t="s">
        <v>350</v>
      </c>
      <c r="DO201" t="s">
        <v>350</v>
      </c>
      <c r="DP201" t="s">
        <v>350</v>
      </c>
      <c r="DQ201" t="s">
        <v>350</v>
      </c>
      <c r="DR201" t="s">
        <v>350</v>
      </c>
      <c r="DS201">
        <v>26</v>
      </c>
      <c r="DT201">
        <v>649</v>
      </c>
      <c r="DU201">
        <v>1088</v>
      </c>
      <c r="DV201">
        <v>0</v>
      </c>
      <c r="DW201">
        <v>2</v>
      </c>
      <c r="DX201">
        <v>22</v>
      </c>
      <c r="DY201">
        <v>0</v>
      </c>
      <c r="DZ201">
        <v>1</v>
      </c>
      <c r="EA201">
        <v>8</v>
      </c>
      <c r="EB201">
        <v>9</v>
      </c>
      <c r="EC201">
        <v>26</v>
      </c>
      <c r="ED201">
        <v>49</v>
      </c>
      <c r="EE201">
        <v>18</v>
      </c>
      <c r="EF201">
        <v>0</v>
      </c>
      <c r="EG201">
        <v>0</v>
      </c>
      <c r="EH201">
        <v>0</v>
      </c>
      <c r="EI201" t="s">
        <v>189</v>
      </c>
      <c r="EJ201">
        <v>2017033</v>
      </c>
      <c r="EK201">
        <v>2018033</v>
      </c>
      <c r="EL201" t="s">
        <v>365</v>
      </c>
      <c r="EM201" t="str">
        <f>VLOOKUP(EL201,'Econ_Level_ Clean'!$A$1:$B$41,2,FALSE)</f>
        <v>INVENTORY</v>
      </c>
    </row>
    <row r="202" spans="1:143" x14ac:dyDescent="0.25">
      <c r="A202" t="s">
        <v>142</v>
      </c>
      <c r="B202" t="s">
        <v>143</v>
      </c>
      <c r="C202" t="s">
        <v>144</v>
      </c>
      <c r="D202" t="s">
        <v>342</v>
      </c>
      <c r="E202" t="s">
        <v>146</v>
      </c>
      <c r="F202" t="s">
        <v>147</v>
      </c>
      <c r="G202" t="s">
        <v>148</v>
      </c>
      <c r="H202" t="s">
        <v>148</v>
      </c>
      <c r="I202" t="s">
        <v>149</v>
      </c>
      <c r="R202">
        <v>30493033</v>
      </c>
      <c r="S202" t="s">
        <v>149</v>
      </c>
      <c r="T202" t="s">
        <v>343</v>
      </c>
      <c r="U202" t="s">
        <v>378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21388.1</v>
      </c>
      <c r="AC202" s="9">
        <v>0</v>
      </c>
      <c r="AD202">
        <v>-21388.1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0</v>
      </c>
      <c r="AQ202" t="s">
        <v>152</v>
      </c>
      <c r="AR202" t="s">
        <v>153</v>
      </c>
      <c r="AS202" t="s">
        <v>154</v>
      </c>
      <c r="AT202" t="s">
        <v>192</v>
      </c>
      <c r="AX202">
        <v>53033</v>
      </c>
      <c r="AZ202" t="s">
        <v>159</v>
      </c>
      <c r="BA202" t="s">
        <v>160</v>
      </c>
      <c r="BB202" t="s">
        <v>161</v>
      </c>
      <c r="BC202" t="s">
        <v>162</v>
      </c>
      <c r="BD202" t="s">
        <v>163</v>
      </c>
      <c r="BE202" t="s">
        <v>164</v>
      </c>
      <c r="BF202" t="s">
        <v>164</v>
      </c>
      <c r="BI202">
        <v>574033</v>
      </c>
      <c r="BJ202" t="s">
        <v>164</v>
      </c>
      <c r="BK202" t="s">
        <v>163</v>
      </c>
      <c r="BL202" t="s">
        <v>193</v>
      </c>
      <c r="BM202" t="s">
        <v>194</v>
      </c>
      <c r="BN202" t="s">
        <v>194</v>
      </c>
      <c r="BO202">
        <v>30014033</v>
      </c>
      <c r="BP202" t="s">
        <v>194</v>
      </c>
      <c r="BQ202" t="s">
        <v>168</v>
      </c>
      <c r="BR202" t="s">
        <v>168</v>
      </c>
      <c r="BX202">
        <v>22033</v>
      </c>
      <c r="BY202" t="s">
        <v>168</v>
      </c>
      <c r="BZ202" t="s">
        <v>169</v>
      </c>
      <c r="CA202" t="s">
        <v>169</v>
      </c>
      <c r="CF202">
        <v>18033</v>
      </c>
      <c r="CG202" t="s">
        <v>169</v>
      </c>
      <c r="CH202" t="s">
        <v>170</v>
      </c>
      <c r="CI202" t="s">
        <v>170</v>
      </c>
      <c r="CJ202" t="s">
        <v>171</v>
      </c>
      <c r="CK202" t="s">
        <v>363</v>
      </c>
      <c r="CL202" t="s">
        <v>364</v>
      </c>
      <c r="CP202">
        <v>1088033</v>
      </c>
      <c r="CQ202" t="s">
        <v>364</v>
      </c>
      <c r="CR202" t="s">
        <v>174</v>
      </c>
      <c r="CS202" t="s">
        <v>175</v>
      </c>
      <c r="CT202" t="s">
        <v>176</v>
      </c>
      <c r="CU202" t="s">
        <v>176</v>
      </c>
      <c r="CV202" t="s">
        <v>347</v>
      </c>
      <c r="CX202">
        <v>49033</v>
      </c>
      <c r="CY202" t="s">
        <v>347</v>
      </c>
      <c r="CZ202" t="s">
        <v>178</v>
      </c>
      <c r="DA202" t="s">
        <v>179</v>
      </c>
      <c r="DB202" t="s">
        <v>180</v>
      </c>
      <c r="DC202">
        <v>59000000</v>
      </c>
      <c r="DD202">
        <v>60000000</v>
      </c>
      <c r="DE202" t="s">
        <v>348</v>
      </c>
      <c r="DF202" t="s">
        <v>349</v>
      </c>
      <c r="DG202" t="s">
        <v>183</v>
      </c>
      <c r="DH202" t="s">
        <v>184</v>
      </c>
      <c r="DI202" t="s">
        <v>185</v>
      </c>
      <c r="DJ202" t="s">
        <v>170</v>
      </c>
      <c r="DK202" t="s">
        <v>171</v>
      </c>
      <c r="DL202" t="s">
        <v>171</v>
      </c>
      <c r="DM202" t="s">
        <v>350</v>
      </c>
      <c r="DN202" t="s">
        <v>350</v>
      </c>
      <c r="DO202" t="s">
        <v>350</v>
      </c>
      <c r="DP202" t="s">
        <v>350</v>
      </c>
      <c r="DQ202" t="s">
        <v>350</v>
      </c>
      <c r="DR202" t="s">
        <v>350</v>
      </c>
      <c r="DS202">
        <v>26</v>
      </c>
      <c r="DT202">
        <v>649</v>
      </c>
      <c r="DU202">
        <v>1088</v>
      </c>
      <c r="DV202">
        <v>0</v>
      </c>
      <c r="DW202">
        <v>2</v>
      </c>
      <c r="DX202">
        <v>22</v>
      </c>
      <c r="DY202">
        <v>0</v>
      </c>
      <c r="DZ202">
        <v>1</v>
      </c>
      <c r="EA202">
        <v>8</v>
      </c>
      <c r="EB202">
        <v>9</v>
      </c>
      <c r="EC202">
        <v>26</v>
      </c>
      <c r="ED202">
        <v>49</v>
      </c>
      <c r="EE202">
        <v>18</v>
      </c>
      <c r="EF202">
        <v>0</v>
      </c>
      <c r="EG202">
        <v>0</v>
      </c>
      <c r="EH202">
        <v>0</v>
      </c>
      <c r="EI202" t="s">
        <v>189</v>
      </c>
      <c r="EJ202">
        <v>2017033</v>
      </c>
      <c r="EK202">
        <v>2018033</v>
      </c>
      <c r="EL202" t="s">
        <v>365</v>
      </c>
      <c r="EM202" t="str">
        <f>VLOOKUP(EL202,'Econ_Level_ Clean'!$A$1:$B$41,2,FALSE)</f>
        <v>INVENTORY</v>
      </c>
    </row>
    <row r="203" spans="1:143" x14ac:dyDescent="0.25">
      <c r="A203" t="s">
        <v>142</v>
      </c>
      <c r="B203" t="s">
        <v>143</v>
      </c>
      <c r="C203" t="s">
        <v>144</v>
      </c>
      <c r="D203" t="s">
        <v>342</v>
      </c>
      <c r="E203" t="s">
        <v>146</v>
      </c>
      <c r="F203" t="s">
        <v>147</v>
      </c>
      <c r="G203" t="s">
        <v>191</v>
      </c>
      <c r="H203" t="s">
        <v>191</v>
      </c>
      <c r="R203">
        <v>30476033</v>
      </c>
      <c r="S203" t="s">
        <v>191</v>
      </c>
      <c r="T203" t="s">
        <v>343</v>
      </c>
      <c r="U203" t="s">
        <v>378</v>
      </c>
      <c r="V203">
        <v>1863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 s="9">
        <v>1863</v>
      </c>
      <c r="AD203">
        <v>-1863</v>
      </c>
      <c r="AE203">
        <v>0</v>
      </c>
      <c r="AF203">
        <v>0</v>
      </c>
      <c r="AG203">
        <v>0</v>
      </c>
      <c r="AH203">
        <v>1863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 t="s">
        <v>152</v>
      </c>
      <c r="AR203" t="s">
        <v>153</v>
      </c>
      <c r="AS203" t="s">
        <v>154</v>
      </c>
      <c r="AT203" t="s">
        <v>192</v>
      </c>
      <c r="AX203">
        <v>53033</v>
      </c>
      <c r="AZ203" t="s">
        <v>159</v>
      </c>
      <c r="BA203" t="s">
        <v>160</v>
      </c>
      <c r="BB203" t="s">
        <v>200</v>
      </c>
      <c r="BC203" t="s">
        <v>345</v>
      </c>
      <c r="BD203" t="s">
        <v>201</v>
      </c>
      <c r="BI203">
        <v>38033</v>
      </c>
      <c r="BJ203" t="s">
        <v>201</v>
      </c>
      <c r="BK203" t="s">
        <v>163</v>
      </c>
      <c r="BL203" t="s">
        <v>193</v>
      </c>
      <c r="BM203" t="s">
        <v>194</v>
      </c>
      <c r="BN203" t="s">
        <v>194</v>
      </c>
      <c r="BO203">
        <v>30014033</v>
      </c>
      <c r="BP203" t="s">
        <v>194</v>
      </c>
      <c r="BQ203" t="s">
        <v>168</v>
      </c>
      <c r="BR203" t="s">
        <v>168</v>
      </c>
      <c r="BX203">
        <v>22033</v>
      </c>
      <c r="BY203" t="s">
        <v>168</v>
      </c>
      <c r="BZ203" t="s">
        <v>169</v>
      </c>
      <c r="CA203" t="s">
        <v>169</v>
      </c>
      <c r="CF203">
        <v>18033</v>
      </c>
      <c r="CG203" t="s">
        <v>169</v>
      </c>
      <c r="CH203" t="s">
        <v>170</v>
      </c>
      <c r="CI203" t="s">
        <v>170</v>
      </c>
      <c r="CJ203" t="s">
        <v>171</v>
      </c>
      <c r="CK203" t="s">
        <v>258</v>
      </c>
      <c r="CL203" t="s">
        <v>268</v>
      </c>
      <c r="CP203">
        <v>1124033</v>
      </c>
      <c r="CQ203" t="s">
        <v>268</v>
      </c>
      <c r="CR203" t="s">
        <v>174</v>
      </c>
      <c r="CS203" t="s">
        <v>175</v>
      </c>
      <c r="CT203" t="s">
        <v>176</v>
      </c>
      <c r="CU203" t="s">
        <v>176</v>
      </c>
      <c r="CV203" t="s">
        <v>347</v>
      </c>
      <c r="CX203">
        <v>49033</v>
      </c>
      <c r="CY203" t="s">
        <v>347</v>
      </c>
      <c r="CZ203" t="s">
        <v>178</v>
      </c>
      <c r="DA203" t="s">
        <v>179</v>
      </c>
      <c r="DB203" t="s">
        <v>180</v>
      </c>
      <c r="DC203">
        <v>59000000</v>
      </c>
      <c r="DD203">
        <v>60000000</v>
      </c>
      <c r="DE203" t="s">
        <v>348</v>
      </c>
      <c r="DF203" t="s">
        <v>349</v>
      </c>
      <c r="DG203" t="s">
        <v>183</v>
      </c>
      <c r="DH203" t="s">
        <v>184</v>
      </c>
      <c r="DI203" t="s">
        <v>185</v>
      </c>
      <c r="DJ203" t="s">
        <v>170</v>
      </c>
      <c r="DK203" t="s">
        <v>171</v>
      </c>
      <c r="DL203" t="s">
        <v>171</v>
      </c>
      <c r="DM203" t="s">
        <v>350</v>
      </c>
      <c r="DN203" t="s">
        <v>350</v>
      </c>
      <c r="DO203" t="s">
        <v>350</v>
      </c>
      <c r="DP203" t="s">
        <v>350</v>
      </c>
      <c r="DQ203" t="s">
        <v>350</v>
      </c>
      <c r="DR203" t="s">
        <v>350</v>
      </c>
      <c r="DS203">
        <v>26</v>
      </c>
      <c r="DT203">
        <v>648</v>
      </c>
      <c r="DU203">
        <v>1124</v>
      </c>
      <c r="DV203">
        <v>0</v>
      </c>
      <c r="DW203">
        <v>2</v>
      </c>
      <c r="DX203">
        <v>22</v>
      </c>
      <c r="DY203">
        <v>0</v>
      </c>
      <c r="DZ203">
        <v>1</v>
      </c>
      <c r="EA203">
        <v>8</v>
      </c>
      <c r="EB203">
        <v>9</v>
      </c>
      <c r="EC203">
        <v>26</v>
      </c>
      <c r="ED203">
        <v>49</v>
      </c>
      <c r="EE203">
        <v>18</v>
      </c>
      <c r="EF203">
        <v>0</v>
      </c>
      <c r="EG203">
        <v>0</v>
      </c>
      <c r="EH203">
        <v>0</v>
      </c>
      <c r="EI203" t="s">
        <v>189</v>
      </c>
      <c r="EJ203">
        <v>2017033</v>
      </c>
      <c r="EK203">
        <v>2018033</v>
      </c>
      <c r="EL203" t="s">
        <v>261</v>
      </c>
      <c r="EM203" t="str">
        <f>VLOOKUP(EL203,'Econ_Level_ Clean'!$A$1:$B$41,2,FALSE)</f>
        <v>INVENTORY</v>
      </c>
    </row>
    <row r="204" spans="1:143" x14ac:dyDescent="0.25">
      <c r="A204" t="s">
        <v>142</v>
      </c>
      <c r="B204" t="s">
        <v>143</v>
      </c>
      <c r="C204" t="s">
        <v>144</v>
      </c>
      <c r="D204" t="s">
        <v>342</v>
      </c>
      <c r="E204" t="s">
        <v>146</v>
      </c>
      <c r="F204" t="s">
        <v>147</v>
      </c>
      <c r="G204" t="s">
        <v>191</v>
      </c>
      <c r="H204" t="s">
        <v>191</v>
      </c>
      <c r="R204">
        <v>30476033</v>
      </c>
      <c r="S204" t="s">
        <v>191</v>
      </c>
      <c r="T204" t="s">
        <v>343</v>
      </c>
      <c r="U204" t="s">
        <v>378</v>
      </c>
      <c r="V204">
        <v>25300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 s="9">
        <v>25300</v>
      </c>
      <c r="AD204">
        <v>-25300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25300</v>
      </c>
      <c r="AO204">
        <v>0</v>
      </c>
      <c r="AP204">
        <v>0</v>
      </c>
      <c r="AQ204" t="s">
        <v>152</v>
      </c>
      <c r="AR204" t="s">
        <v>153</v>
      </c>
      <c r="AS204" t="s">
        <v>154</v>
      </c>
      <c r="AT204" t="s">
        <v>192</v>
      </c>
      <c r="AX204">
        <v>53033</v>
      </c>
      <c r="AZ204" t="s">
        <v>159</v>
      </c>
      <c r="BA204" t="s">
        <v>160</v>
      </c>
      <c r="BB204" t="s">
        <v>161</v>
      </c>
      <c r="BC204" t="s">
        <v>162</v>
      </c>
      <c r="BD204" t="s">
        <v>163</v>
      </c>
      <c r="BE204" t="s">
        <v>379</v>
      </c>
      <c r="BF204" t="s">
        <v>266</v>
      </c>
      <c r="BI204">
        <v>572033</v>
      </c>
      <c r="BJ204" t="s">
        <v>266</v>
      </c>
      <c r="BK204" t="s">
        <v>163</v>
      </c>
      <c r="BL204" t="s">
        <v>193</v>
      </c>
      <c r="BM204" t="s">
        <v>194</v>
      </c>
      <c r="BN204" t="s">
        <v>194</v>
      </c>
      <c r="BO204">
        <v>30014033</v>
      </c>
      <c r="BP204" t="s">
        <v>194</v>
      </c>
      <c r="BQ204" t="s">
        <v>168</v>
      </c>
      <c r="BR204" t="s">
        <v>168</v>
      </c>
      <c r="BX204">
        <v>22033</v>
      </c>
      <c r="BY204" t="s">
        <v>168</v>
      </c>
      <c r="BZ204" t="s">
        <v>169</v>
      </c>
      <c r="CA204" t="s">
        <v>169</v>
      </c>
      <c r="CF204">
        <v>18033</v>
      </c>
      <c r="CG204" t="s">
        <v>169</v>
      </c>
      <c r="CH204" t="s">
        <v>170</v>
      </c>
      <c r="CI204" t="s">
        <v>170</v>
      </c>
      <c r="CJ204" t="s">
        <v>171</v>
      </c>
      <c r="CK204" t="s">
        <v>258</v>
      </c>
      <c r="CL204" t="s">
        <v>270</v>
      </c>
      <c r="CP204">
        <v>1122033</v>
      </c>
      <c r="CQ204" t="s">
        <v>270</v>
      </c>
      <c r="CR204" t="s">
        <v>174</v>
      </c>
      <c r="CS204" t="s">
        <v>175</v>
      </c>
      <c r="CT204" t="s">
        <v>176</v>
      </c>
      <c r="CU204" t="s">
        <v>176</v>
      </c>
      <c r="CV204" t="s">
        <v>347</v>
      </c>
      <c r="CX204">
        <v>49033</v>
      </c>
      <c r="CY204" t="s">
        <v>347</v>
      </c>
      <c r="CZ204" t="s">
        <v>178</v>
      </c>
      <c r="DA204" t="s">
        <v>179</v>
      </c>
      <c r="DB204" t="s">
        <v>180</v>
      </c>
      <c r="DC204">
        <v>59000000</v>
      </c>
      <c r="DD204">
        <v>60000000</v>
      </c>
      <c r="DE204" t="s">
        <v>348</v>
      </c>
      <c r="DF204" t="s">
        <v>349</v>
      </c>
      <c r="DG204" t="s">
        <v>183</v>
      </c>
      <c r="DH204" t="s">
        <v>184</v>
      </c>
      <c r="DI204" t="s">
        <v>185</v>
      </c>
      <c r="DJ204" t="s">
        <v>170</v>
      </c>
      <c r="DK204" t="s">
        <v>171</v>
      </c>
      <c r="DL204" t="s">
        <v>171</v>
      </c>
      <c r="DM204" t="s">
        <v>350</v>
      </c>
      <c r="DN204" t="s">
        <v>350</v>
      </c>
      <c r="DO204" t="s">
        <v>350</v>
      </c>
      <c r="DP204" t="s">
        <v>350</v>
      </c>
      <c r="DQ204" t="s">
        <v>350</v>
      </c>
      <c r="DR204" t="s">
        <v>350</v>
      </c>
      <c r="DS204">
        <v>26</v>
      </c>
      <c r="DT204">
        <v>648</v>
      </c>
      <c r="DU204">
        <v>1122</v>
      </c>
      <c r="DV204">
        <v>0</v>
      </c>
      <c r="DW204">
        <v>2</v>
      </c>
      <c r="DX204">
        <v>22</v>
      </c>
      <c r="DY204">
        <v>0</v>
      </c>
      <c r="DZ204">
        <v>1</v>
      </c>
      <c r="EA204">
        <v>8</v>
      </c>
      <c r="EB204">
        <v>9</v>
      </c>
      <c r="EC204">
        <v>26</v>
      </c>
      <c r="ED204">
        <v>49</v>
      </c>
      <c r="EE204">
        <v>18</v>
      </c>
      <c r="EF204">
        <v>0</v>
      </c>
      <c r="EG204">
        <v>0</v>
      </c>
      <c r="EH204">
        <v>0</v>
      </c>
      <c r="EI204" t="s">
        <v>189</v>
      </c>
      <c r="EJ204">
        <v>2017033</v>
      </c>
      <c r="EK204">
        <v>2018033</v>
      </c>
      <c r="EL204" t="s">
        <v>261</v>
      </c>
      <c r="EM204" t="str">
        <f>VLOOKUP(EL204,'Econ_Level_ Clean'!$A$1:$B$41,2,FALSE)</f>
        <v>INVENTORY</v>
      </c>
    </row>
    <row r="205" spans="1:143" x14ac:dyDescent="0.25">
      <c r="A205" t="s">
        <v>142</v>
      </c>
      <c r="B205" t="s">
        <v>143</v>
      </c>
      <c r="C205" t="s">
        <v>144</v>
      </c>
      <c r="D205" t="s">
        <v>342</v>
      </c>
      <c r="E205" t="s">
        <v>146</v>
      </c>
      <c r="F205" t="s">
        <v>147</v>
      </c>
      <c r="G205" t="s">
        <v>148</v>
      </c>
      <c r="H205" t="s">
        <v>148</v>
      </c>
      <c r="I205" t="s">
        <v>149</v>
      </c>
      <c r="R205">
        <v>30493033</v>
      </c>
      <c r="S205" t="s">
        <v>149</v>
      </c>
      <c r="T205" t="s">
        <v>343</v>
      </c>
      <c r="U205" t="s">
        <v>378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53204.88</v>
      </c>
      <c r="AC205" s="9">
        <v>0</v>
      </c>
      <c r="AD205">
        <v>-53204.88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 t="s">
        <v>152</v>
      </c>
      <c r="AR205" t="s">
        <v>153</v>
      </c>
      <c r="AS205" t="s">
        <v>154</v>
      </c>
      <c r="AT205" t="s">
        <v>192</v>
      </c>
      <c r="AX205">
        <v>53033</v>
      </c>
      <c r="AZ205" t="s">
        <v>159</v>
      </c>
      <c r="BA205" t="s">
        <v>160</v>
      </c>
      <c r="BB205" t="s">
        <v>161</v>
      </c>
      <c r="BC205" t="s">
        <v>162</v>
      </c>
      <c r="BD205" t="s">
        <v>163</v>
      </c>
      <c r="BE205" t="s">
        <v>164</v>
      </c>
      <c r="BF205" t="s">
        <v>164</v>
      </c>
      <c r="BI205">
        <v>574033</v>
      </c>
      <c r="BJ205" t="s">
        <v>164</v>
      </c>
      <c r="BK205" t="s">
        <v>163</v>
      </c>
      <c r="BL205" t="s">
        <v>193</v>
      </c>
      <c r="BM205" t="s">
        <v>194</v>
      </c>
      <c r="BN205" t="s">
        <v>194</v>
      </c>
      <c r="BO205">
        <v>30014033</v>
      </c>
      <c r="BP205" t="s">
        <v>194</v>
      </c>
      <c r="BQ205" t="s">
        <v>168</v>
      </c>
      <c r="BR205" t="s">
        <v>168</v>
      </c>
      <c r="BX205">
        <v>22033</v>
      </c>
      <c r="BY205" t="s">
        <v>168</v>
      </c>
      <c r="BZ205" t="s">
        <v>169</v>
      </c>
      <c r="CA205" t="s">
        <v>169</v>
      </c>
      <c r="CF205">
        <v>18033</v>
      </c>
      <c r="CG205" t="s">
        <v>169</v>
      </c>
      <c r="CH205" t="s">
        <v>170</v>
      </c>
      <c r="CI205" t="s">
        <v>170</v>
      </c>
      <c r="CJ205" t="s">
        <v>171</v>
      </c>
      <c r="CK205" t="s">
        <v>258</v>
      </c>
      <c r="CL205" t="s">
        <v>366</v>
      </c>
      <c r="CP205">
        <v>1112033</v>
      </c>
      <c r="CQ205" t="s">
        <v>366</v>
      </c>
      <c r="CR205" t="s">
        <v>174</v>
      </c>
      <c r="CS205" t="s">
        <v>175</v>
      </c>
      <c r="CT205" t="s">
        <v>176</v>
      </c>
      <c r="CU205" t="s">
        <v>176</v>
      </c>
      <c r="CV205" t="s">
        <v>347</v>
      </c>
      <c r="CX205">
        <v>49033</v>
      </c>
      <c r="CY205" t="s">
        <v>347</v>
      </c>
      <c r="CZ205" t="s">
        <v>178</v>
      </c>
      <c r="DA205" t="s">
        <v>179</v>
      </c>
      <c r="DB205" t="s">
        <v>180</v>
      </c>
      <c r="DC205">
        <v>59000000</v>
      </c>
      <c r="DD205">
        <v>60000000</v>
      </c>
      <c r="DE205" t="s">
        <v>348</v>
      </c>
      <c r="DF205" t="s">
        <v>349</v>
      </c>
      <c r="DG205" t="s">
        <v>183</v>
      </c>
      <c r="DH205" t="s">
        <v>184</v>
      </c>
      <c r="DI205" t="s">
        <v>185</v>
      </c>
      <c r="DJ205" t="s">
        <v>170</v>
      </c>
      <c r="DK205" t="s">
        <v>171</v>
      </c>
      <c r="DL205" t="s">
        <v>171</v>
      </c>
      <c r="DM205" t="s">
        <v>350</v>
      </c>
      <c r="DN205" t="s">
        <v>350</v>
      </c>
      <c r="DO205" t="s">
        <v>350</v>
      </c>
      <c r="DP205" t="s">
        <v>350</v>
      </c>
      <c r="DQ205" t="s">
        <v>350</v>
      </c>
      <c r="DR205" t="s">
        <v>350</v>
      </c>
      <c r="DS205">
        <v>26</v>
      </c>
      <c r="DT205">
        <v>648</v>
      </c>
      <c r="DU205">
        <v>1112</v>
      </c>
      <c r="DV205">
        <v>0</v>
      </c>
      <c r="DW205">
        <v>2</v>
      </c>
      <c r="DX205">
        <v>22</v>
      </c>
      <c r="DY205">
        <v>0</v>
      </c>
      <c r="DZ205">
        <v>1</v>
      </c>
      <c r="EA205">
        <v>8</v>
      </c>
      <c r="EB205">
        <v>9</v>
      </c>
      <c r="EC205">
        <v>26</v>
      </c>
      <c r="ED205">
        <v>49</v>
      </c>
      <c r="EE205">
        <v>18</v>
      </c>
      <c r="EF205">
        <v>0</v>
      </c>
      <c r="EG205">
        <v>0</v>
      </c>
      <c r="EH205">
        <v>0</v>
      </c>
      <c r="EI205" t="s">
        <v>189</v>
      </c>
      <c r="EJ205">
        <v>2017033</v>
      </c>
      <c r="EK205">
        <v>2018033</v>
      </c>
      <c r="EL205" t="s">
        <v>261</v>
      </c>
      <c r="EM205" t="str">
        <f>VLOOKUP(EL205,'Econ_Level_ Clean'!$A$1:$B$41,2,FALSE)</f>
        <v>INVENTORY</v>
      </c>
    </row>
    <row r="206" spans="1:143" x14ac:dyDescent="0.25">
      <c r="A206" t="s">
        <v>142</v>
      </c>
      <c r="B206" t="s">
        <v>143</v>
      </c>
      <c r="C206" t="s">
        <v>144</v>
      </c>
      <c r="D206" t="s">
        <v>342</v>
      </c>
      <c r="E206" t="s">
        <v>146</v>
      </c>
      <c r="F206" t="s">
        <v>147</v>
      </c>
      <c r="G206" t="s">
        <v>191</v>
      </c>
      <c r="H206" t="s">
        <v>191</v>
      </c>
      <c r="R206">
        <v>30476033</v>
      </c>
      <c r="S206" t="s">
        <v>191</v>
      </c>
      <c r="T206" t="s">
        <v>343</v>
      </c>
      <c r="U206" t="s">
        <v>378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161153.62</v>
      </c>
      <c r="AC206" s="9">
        <v>0</v>
      </c>
      <c r="AD206">
        <v>-161153.62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 t="s">
        <v>152</v>
      </c>
      <c r="AR206" t="s">
        <v>153</v>
      </c>
      <c r="AS206" t="s">
        <v>154</v>
      </c>
      <c r="AT206" t="s">
        <v>192</v>
      </c>
      <c r="AX206">
        <v>53033</v>
      </c>
      <c r="AZ206" t="s">
        <v>159</v>
      </c>
      <c r="BA206" t="s">
        <v>160</v>
      </c>
      <c r="BB206" t="s">
        <v>161</v>
      </c>
      <c r="BC206" t="s">
        <v>162</v>
      </c>
      <c r="BD206" t="s">
        <v>163</v>
      </c>
      <c r="BE206" t="s">
        <v>164</v>
      </c>
      <c r="BF206" t="s">
        <v>164</v>
      </c>
      <c r="BI206">
        <v>574033</v>
      </c>
      <c r="BJ206" t="s">
        <v>164</v>
      </c>
      <c r="BK206" t="s">
        <v>163</v>
      </c>
      <c r="BL206" t="s">
        <v>193</v>
      </c>
      <c r="BM206" t="s">
        <v>194</v>
      </c>
      <c r="BN206" t="s">
        <v>194</v>
      </c>
      <c r="BO206">
        <v>30014033</v>
      </c>
      <c r="BP206" t="s">
        <v>194</v>
      </c>
      <c r="BQ206" t="s">
        <v>168</v>
      </c>
      <c r="BR206" t="s">
        <v>168</v>
      </c>
      <c r="BX206">
        <v>22033</v>
      </c>
      <c r="BY206" t="s">
        <v>168</v>
      </c>
      <c r="BZ206" t="s">
        <v>169</v>
      </c>
      <c r="CA206" t="s">
        <v>169</v>
      </c>
      <c r="CF206">
        <v>18033</v>
      </c>
      <c r="CG206" t="s">
        <v>169</v>
      </c>
      <c r="CH206" t="s">
        <v>170</v>
      </c>
      <c r="CI206" t="s">
        <v>170</v>
      </c>
      <c r="CJ206" t="s">
        <v>171</v>
      </c>
      <c r="CK206" t="s">
        <v>258</v>
      </c>
      <c r="CL206" t="s">
        <v>366</v>
      </c>
      <c r="CP206">
        <v>1112033</v>
      </c>
      <c r="CQ206" t="s">
        <v>366</v>
      </c>
      <c r="CR206" t="s">
        <v>174</v>
      </c>
      <c r="CS206" t="s">
        <v>175</v>
      </c>
      <c r="CT206" t="s">
        <v>176</v>
      </c>
      <c r="CU206" t="s">
        <v>176</v>
      </c>
      <c r="CV206" t="s">
        <v>347</v>
      </c>
      <c r="CX206">
        <v>49033</v>
      </c>
      <c r="CY206" t="s">
        <v>347</v>
      </c>
      <c r="CZ206" t="s">
        <v>178</v>
      </c>
      <c r="DA206" t="s">
        <v>179</v>
      </c>
      <c r="DB206" t="s">
        <v>180</v>
      </c>
      <c r="DC206">
        <v>59000000</v>
      </c>
      <c r="DD206">
        <v>60000000</v>
      </c>
      <c r="DE206" t="s">
        <v>348</v>
      </c>
      <c r="DF206" t="s">
        <v>349</v>
      </c>
      <c r="DG206" t="s">
        <v>183</v>
      </c>
      <c r="DH206" t="s">
        <v>184</v>
      </c>
      <c r="DI206" t="s">
        <v>185</v>
      </c>
      <c r="DJ206" t="s">
        <v>170</v>
      </c>
      <c r="DK206" t="s">
        <v>171</v>
      </c>
      <c r="DL206" t="s">
        <v>171</v>
      </c>
      <c r="DM206" t="s">
        <v>350</v>
      </c>
      <c r="DN206" t="s">
        <v>350</v>
      </c>
      <c r="DO206" t="s">
        <v>350</v>
      </c>
      <c r="DP206" t="s">
        <v>350</v>
      </c>
      <c r="DQ206" t="s">
        <v>350</v>
      </c>
      <c r="DR206" t="s">
        <v>350</v>
      </c>
      <c r="DS206">
        <v>26</v>
      </c>
      <c r="DT206">
        <v>648</v>
      </c>
      <c r="DU206">
        <v>1112</v>
      </c>
      <c r="DV206">
        <v>0</v>
      </c>
      <c r="DW206">
        <v>2</v>
      </c>
      <c r="DX206">
        <v>22</v>
      </c>
      <c r="DY206">
        <v>0</v>
      </c>
      <c r="DZ206">
        <v>1</v>
      </c>
      <c r="EA206">
        <v>8</v>
      </c>
      <c r="EB206">
        <v>9</v>
      </c>
      <c r="EC206">
        <v>26</v>
      </c>
      <c r="ED206">
        <v>49</v>
      </c>
      <c r="EE206">
        <v>18</v>
      </c>
      <c r="EF206">
        <v>0</v>
      </c>
      <c r="EG206">
        <v>0</v>
      </c>
      <c r="EH206">
        <v>0</v>
      </c>
      <c r="EI206" t="s">
        <v>189</v>
      </c>
      <c r="EJ206">
        <v>2017033</v>
      </c>
      <c r="EK206">
        <v>2018033</v>
      </c>
      <c r="EL206" t="s">
        <v>261</v>
      </c>
      <c r="EM206" t="str">
        <f>VLOOKUP(EL206,'Econ_Level_ Clean'!$A$1:$B$41,2,FALSE)</f>
        <v>INVENTORY</v>
      </c>
    </row>
    <row r="207" spans="1:143" x14ac:dyDescent="0.25">
      <c r="A207" t="s">
        <v>142</v>
      </c>
      <c r="B207" t="s">
        <v>143</v>
      </c>
      <c r="C207" t="s">
        <v>144</v>
      </c>
      <c r="D207" t="s">
        <v>342</v>
      </c>
      <c r="E207" t="s">
        <v>146</v>
      </c>
      <c r="F207" t="s">
        <v>147</v>
      </c>
      <c r="G207" t="s">
        <v>148</v>
      </c>
      <c r="H207" t="s">
        <v>148</v>
      </c>
      <c r="I207" t="s">
        <v>149</v>
      </c>
      <c r="R207">
        <v>30493033</v>
      </c>
      <c r="S207" t="s">
        <v>149</v>
      </c>
      <c r="T207" t="s">
        <v>343</v>
      </c>
      <c r="U207" t="s">
        <v>378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14592</v>
      </c>
      <c r="AC207" s="9">
        <v>0</v>
      </c>
      <c r="AD207">
        <v>-14592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0</v>
      </c>
      <c r="AQ207" t="s">
        <v>152</v>
      </c>
      <c r="AR207" t="s">
        <v>153</v>
      </c>
      <c r="AS207" t="s">
        <v>154</v>
      </c>
      <c r="AT207" t="s">
        <v>192</v>
      </c>
      <c r="AX207">
        <v>53033</v>
      </c>
      <c r="AZ207" t="s">
        <v>159</v>
      </c>
      <c r="BA207" t="s">
        <v>160</v>
      </c>
      <c r="BB207" t="s">
        <v>200</v>
      </c>
      <c r="BC207" t="s">
        <v>345</v>
      </c>
      <c r="BD207" t="s">
        <v>201</v>
      </c>
      <c r="BI207">
        <v>38033</v>
      </c>
      <c r="BJ207" t="s">
        <v>201</v>
      </c>
      <c r="BK207" t="s">
        <v>163</v>
      </c>
      <c r="BL207" t="s">
        <v>193</v>
      </c>
      <c r="BM207" t="s">
        <v>194</v>
      </c>
      <c r="BN207" t="s">
        <v>194</v>
      </c>
      <c r="BO207">
        <v>30014033</v>
      </c>
      <c r="BP207" t="s">
        <v>194</v>
      </c>
      <c r="BQ207" t="s">
        <v>168</v>
      </c>
      <c r="BR207" t="s">
        <v>168</v>
      </c>
      <c r="BX207">
        <v>22033</v>
      </c>
      <c r="BY207" t="s">
        <v>168</v>
      </c>
      <c r="BZ207" t="s">
        <v>169</v>
      </c>
      <c r="CA207" t="s">
        <v>169</v>
      </c>
      <c r="CF207">
        <v>18033</v>
      </c>
      <c r="CG207" t="s">
        <v>169</v>
      </c>
      <c r="CH207" t="s">
        <v>170</v>
      </c>
      <c r="CI207" t="s">
        <v>170</v>
      </c>
      <c r="CJ207" t="s">
        <v>171</v>
      </c>
      <c r="CK207" t="s">
        <v>258</v>
      </c>
      <c r="CL207" t="s">
        <v>263</v>
      </c>
      <c r="CP207">
        <v>1120033</v>
      </c>
      <c r="CQ207" t="s">
        <v>263</v>
      </c>
      <c r="CR207" t="s">
        <v>174</v>
      </c>
      <c r="CS207" t="s">
        <v>175</v>
      </c>
      <c r="CT207" t="s">
        <v>176</v>
      </c>
      <c r="CU207" t="s">
        <v>176</v>
      </c>
      <c r="CV207" t="s">
        <v>347</v>
      </c>
      <c r="CX207">
        <v>49033</v>
      </c>
      <c r="CY207" t="s">
        <v>347</v>
      </c>
      <c r="CZ207" t="s">
        <v>178</v>
      </c>
      <c r="DA207" t="s">
        <v>179</v>
      </c>
      <c r="DB207" t="s">
        <v>180</v>
      </c>
      <c r="DC207">
        <v>59000000</v>
      </c>
      <c r="DD207">
        <v>60000000</v>
      </c>
      <c r="DE207" t="s">
        <v>348</v>
      </c>
      <c r="DF207" t="s">
        <v>349</v>
      </c>
      <c r="DG207" t="s">
        <v>183</v>
      </c>
      <c r="DH207" t="s">
        <v>184</v>
      </c>
      <c r="DI207" t="s">
        <v>185</v>
      </c>
      <c r="DJ207" t="s">
        <v>170</v>
      </c>
      <c r="DK207" t="s">
        <v>171</v>
      </c>
      <c r="DL207" t="s">
        <v>171</v>
      </c>
      <c r="DM207" t="s">
        <v>350</v>
      </c>
      <c r="DN207" t="s">
        <v>350</v>
      </c>
      <c r="DO207" t="s">
        <v>350</v>
      </c>
      <c r="DP207" t="s">
        <v>350</v>
      </c>
      <c r="DQ207" t="s">
        <v>350</v>
      </c>
      <c r="DR207" t="s">
        <v>350</v>
      </c>
      <c r="DS207">
        <v>26</v>
      </c>
      <c r="DT207">
        <v>648</v>
      </c>
      <c r="DU207">
        <v>1120</v>
      </c>
      <c r="DV207">
        <v>0</v>
      </c>
      <c r="DW207">
        <v>2</v>
      </c>
      <c r="DX207">
        <v>22</v>
      </c>
      <c r="DY207">
        <v>0</v>
      </c>
      <c r="DZ207">
        <v>1</v>
      </c>
      <c r="EA207">
        <v>8</v>
      </c>
      <c r="EB207">
        <v>9</v>
      </c>
      <c r="EC207">
        <v>26</v>
      </c>
      <c r="ED207">
        <v>49</v>
      </c>
      <c r="EE207">
        <v>18</v>
      </c>
      <c r="EF207">
        <v>0</v>
      </c>
      <c r="EG207">
        <v>0</v>
      </c>
      <c r="EH207">
        <v>0</v>
      </c>
      <c r="EI207" t="s">
        <v>189</v>
      </c>
      <c r="EJ207">
        <v>2017033</v>
      </c>
      <c r="EK207">
        <v>2018033</v>
      </c>
      <c r="EL207" t="s">
        <v>261</v>
      </c>
      <c r="EM207" t="str">
        <f>VLOOKUP(EL207,'Econ_Level_ Clean'!$A$1:$B$41,2,FALSE)</f>
        <v>INVENTORY</v>
      </c>
    </row>
    <row r="208" spans="1:143" x14ac:dyDescent="0.25">
      <c r="A208" t="s">
        <v>142</v>
      </c>
      <c r="B208" t="s">
        <v>143</v>
      </c>
      <c r="C208" t="s">
        <v>144</v>
      </c>
      <c r="D208" t="s">
        <v>342</v>
      </c>
      <c r="E208" t="s">
        <v>146</v>
      </c>
      <c r="F208" t="s">
        <v>147</v>
      </c>
      <c r="G208" t="s">
        <v>191</v>
      </c>
      <c r="H208" t="s">
        <v>191</v>
      </c>
      <c r="R208">
        <v>30476033</v>
      </c>
      <c r="S208" t="s">
        <v>191</v>
      </c>
      <c r="T208" t="s">
        <v>343</v>
      </c>
      <c r="U208" t="s">
        <v>378</v>
      </c>
      <c r="V208">
        <v>172544.35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833847.1</v>
      </c>
      <c r="AC208" s="9">
        <v>172544.35</v>
      </c>
      <c r="AD208">
        <v>-1006391.45</v>
      </c>
      <c r="AE208">
        <v>0</v>
      </c>
      <c r="AF208">
        <v>162108</v>
      </c>
      <c r="AG208">
        <v>0</v>
      </c>
      <c r="AH208">
        <v>0</v>
      </c>
      <c r="AI208">
        <v>3240.13</v>
      </c>
      <c r="AJ208">
        <v>0</v>
      </c>
      <c r="AK208">
        <v>0</v>
      </c>
      <c r="AL208">
        <v>0</v>
      </c>
      <c r="AM208">
        <v>7196.22</v>
      </c>
      <c r="AN208">
        <v>0</v>
      </c>
      <c r="AO208">
        <v>0</v>
      </c>
      <c r="AP208">
        <v>0</v>
      </c>
      <c r="AQ208" t="s">
        <v>152</v>
      </c>
      <c r="AR208" t="s">
        <v>153</v>
      </c>
      <c r="AS208" t="s">
        <v>154</v>
      </c>
      <c r="AT208" t="s">
        <v>192</v>
      </c>
      <c r="AX208">
        <v>53033</v>
      </c>
      <c r="AZ208" t="s">
        <v>159</v>
      </c>
      <c r="BA208" t="s">
        <v>160</v>
      </c>
      <c r="BB208" t="s">
        <v>161</v>
      </c>
      <c r="BC208" t="s">
        <v>162</v>
      </c>
      <c r="BD208" t="s">
        <v>163</v>
      </c>
      <c r="BE208" t="s">
        <v>164</v>
      </c>
      <c r="BF208" t="s">
        <v>164</v>
      </c>
      <c r="BI208">
        <v>574033</v>
      </c>
      <c r="BJ208" t="s">
        <v>164</v>
      </c>
      <c r="BK208" t="s">
        <v>163</v>
      </c>
      <c r="BL208" t="s">
        <v>193</v>
      </c>
      <c r="BM208" t="s">
        <v>194</v>
      </c>
      <c r="BN208" t="s">
        <v>194</v>
      </c>
      <c r="BO208">
        <v>30014033</v>
      </c>
      <c r="BP208" t="s">
        <v>194</v>
      </c>
      <c r="BQ208" t="s">
        <v>168</v>
      </c>
      <c r="BR208" t="s">
        <v>168</v>
      </c>
      <c r="BX208">
        <v>22033</v>
      </c>
      <c r="BY208" t="s">
        <v>168</v>
      </c>
      <c r="BZ208" t="s">
        <v>169</v>
      </c>
      <c r="CA208" t="s">
        <v>169</v>
      </c>
      <c r="CF208">
        <v>18033</v>
      </c>
      <c r="CG208" t="s">
        <v>169</v>
      </c>
      <c r="CH208" t="s">
        <v>170</v>
      </c>
      <c r="CI208" t="s">
        <v>170</v>
      </c>
      <c r="CJ208" t="s">
        <v>171</v>
      </c>
      <c r="CK208" t="s">
        <v>258</v>
      </c>
      <c r="CL208" t="s">
        <v>263</v>
      </c>
      <c r="CP208">
        <v>1120033</v>
      </c>
      <c r="CQ208" t="s">
        <v>263</v>
      </c>
      <c r="CR208" t="s">
        <v>174</v>
      </c>
      <c r="CS208" t="s">
        <v>175</v>
      </c>
      <c r="CT208" t="s">
        <v>176</v>
      </c>
      <c r="CU208" t="s">
        <v>176</v>
      </c>
      <c r="CV208" t="s">
        <v>347</v>
      </c>
      <c r="CX208">
        <v>49033</v>
      </c>
      <c r="CY208" t="s">
        <v>347</v>
      </c>
      <c r="CZ208" t="s">
        <v>178</v>
      </c>
      <c r="DA208" t="s">
        <v>179</v>
      </c>
      <c r="DB208" t="s">
        <v>180</v>
      </c>
      <c r="DC208">
        <v>59000000</v>
      </c>
      <c r="DD208">
        <v>60000000</v>
      </c>
      <c r="DE208" t="s">
        <v>348</v>
      </c>
      <c r="DF208" t="s">
        <v>349</v>
      </c>
      <c r="DG208" t="s">
        <v>183</v>
      </c>
      <c r="DH208" t="s">
        <v>184</v>
      </c>
      <c r="DI208" t="s">
        <v>185</v>
      </c>
      <c r="DJ208" t="s">
        <v>170</v>
      </c>
      <c r="DK208" t="s">
        <v>171</v>
      </c>
      <c r="DL208" t="s">
        <v>171</v>
      </c>
      <c r="DM208" t="s">
        <v>350</v>
      </c>
      <c r="DN208" t="s">
        <v>350</v>
      </c>
      <c r="DO208" t="s">
        <v>350</v>
      </c>
      <c r="DP208" t="s">
        <v>350</v>
      </c>
      <c r="DQ208" t="s">
        <v>350</v>
      </c>
      <c r="DR208" t="s">
        <v>350</v>
      </c>
      <c r="DS208">
        <v>26</v>
      </c>
      <c r="DT208">
        <v>648</v>
      </c>
      <c r="DU208">
        <v>1120</v>
      </c>
      <c r="DV208">
        <v>0</v>
      </c>
      <c r="DW208">
        <v>2</v>
      </c>
      <c r="DX208">
        <v>22</v>
      </c>
      <c r="DY208">
        <v>0</v>
      </c>
      <c r="DZ208">
        <v>1</v>
      </c>
      <c r="EA208">
        <v>8</v>
      </c>
      <c r="EB208">
        <v>9</v>
      </c>
      <c r="EC208">
        <v>26</v>
      </c>
      <c r="ED208">
        <v>49</v>
      </c>
      <c r="EE208">
        <v>18</v>
      </c>
      <c r="EF208">
        <v>0</v>
      </c>
      <c r="EG208">
        <v>0</v>
      </c>
      <c r="EH208">
        <v>0</v>
      </c>
      <c r="EI208" t="s">
        <v>189</v>
      </c>
      <c r="EJ208">
        <v>2017033</v>
      </c>
      <c r="EK208">
        <v>2018033</v>
      </c>
      <c r="EL208" t="s">
        <v>261</v>
      </c>
      <c r="EM208" t="str">
        <f>VLOOKUP(EL208,'Econ_Level_ Clean'!$A$1:$B$41,2,FALSE)</f>
        <v>INVENTORY</v>
      </c>
    </row>
    <row r="209" spans="1:143" x14ac:dyDescent="0.25">
      <c r="A209" t="s">
        <v>142</v>
      </c>
      <c r="B209" t="s">
        <v>143</v>
      </c>
      <c r="C209" t="s">
        <v>144</v>
      </c>
      <c r="D209" t="s">
        <v>342</v>
      </c>
      <c r="E209" t="s">
        <v>146</v>
      </c>
      <c r="F209" t="s">
        <v>147</v>
      </c>
      <c r="G209" t="s">
        <v>191</v>
      </c>
      <c r="H209" t="s">
        <v>191</v>
      </c>
      <c r="R209">
        <v>30476033</v>
      </c>
      <c r="S209" t="s">
        <v>191</v>
      </c>
      <c r="T209" t="s">
        <v>343</v>
      </c>
      <c r="U209" t="s">
        <v>378</v>
      </c>
      <c r="V209">
        <v>3944.6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 s="9">
        <v>3944.6</v>
      </c>
      <c r="AD209">
        <v>-3944.6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3944.6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 t="s">
        <v>152</v>
      </c>
      <c r="AR209" t="s">
        <v>153</v>
      </c>
      <c r="AS209" t="s">
        <v>154</v>
      </c>
      <c r="AT209" t="s">
        <v>192</v>
      </c>
      <c r="AX209">
        <v>53033</v>
      </c>
      <c r="AZ209" t="s">
        <v>159</v>
      </c>
      <c r="BA209" t="s">
        <v>160</v>
      </c>
      <c r="BB209" t="s">
        <v>161</v>
      </c>
      <c r="BC209" t="s">
        <v>162</v>
      </c>
      <c r="BD209" t="s">
        <v>163</v>
      </c>
      <c r="BE209" t="s">
        <v>379</v>
      </c>
      <c r="BF209" t="s">
        <v>266</v>
      </c>
      <c r="BI209">
        <v>572033</v>
      </c>
      <c r="BJ209" t="s">
        <v>266</v>
      </c>
      <c r="BK209" t="s">
        <v>163</v>
      </c>
      <c r="BL209" t="s">
        <v>193</v>
      </c>
      <c r="BM209" t="s">
        <v>194</v>
      </c>
      <c r="BN209" t="s">
        <v>194</v>
      </c>
      <c r="BO209">
        <v>30014033</v>
      </c>
      <c r="BP209" t="s">
        <v>194</v>
      </c>
      <c r="BQ209" t="s">
        <v>168</v>
      </c>
      <c r="BR209" t="s">
        <v>168</v>
      </c>
      <c r="BX209">
        <v>22033</v>
      </c>
      <c r="BY209" t="s">
        <v>168</v>
      </c>
      <c r="BZ209" t="s">
        <v>169</v>
      </c>
      <c r="CA209" t="s">
        <v>169</v>
      </c>
      <c r="CF209">
        <v>18033</v>
      </c>
      <c r="CG209" t="s">
        <v>169</v>
      </c>
      <c r="CH209" t="s">
        <v>170</v>
      </c>
      <c r="CI209" t="s">
        <v>170</v>
      </c>
      <c r="CJ209" t="s">
        <v>171</v>
      </c>
      <c r="CK209" t="s">
        <v>258</v>
      </c>
      <c r="CL209" t="s">
        <v>263</v>
      </c>
      <c r="CP209">
        <v>1120033</v>
      </c>
      <c r="CQ209" t="s">
        <v>263</v>
      </c>
      <c r="CR209" t="s">
        <v>174</v>
      </c>
      <c r="CS209" t="s">
        <v>175</v>
      </c>
      <c r="CT209" t="s">
        <v>176</v>
      </c>
      <c r="CU209" t="s">
        <v>176</v>
      </c>
      <c r="CV209" t="s">
        <v>347</v>
      </c>
      <c r="CX209">
        <v>49033</v>
      </c>
      <c r="CY209" t="s">
        <v>347</v>
      </c>
      <c r="CZ209" t="s">
        <v>178</v>
      </c>
      <c r="DA209" t="s">
        <v>179</v>
      </c>
      <c r="DB209" t="s">
        <v>180</v>
      </c>
      <c r="DC209">
        <v>59000000</v>
      </c>
      <c r="DD209">
        <v>60000000</v>
      </c>
      <c r="DE209" t="s">
        <v>348</v>
      </c>
      <c r="DF209" t="s">
        <v>349</v>
      </c>
      <c r="DG209" t="s">
        <v>183</v>
      </c>
      <c r="DH209" t="s">
        <v>184</v>
      </c>
      <c r="DI209" t="s">
        <v>185</v>
      </c>
      <c r="DJ209" t="s">
        <v>170</v>
      </c>
      <c r="DK209" t="s">
        <v>171</v>
      </c>
      <c r="DL209" t="s">
        <v>171</v>
      </c>
      <c r="DM209" t="s">
        <v>350</v>
      </c>
      <c r="DN209" t="s">
        <v>350</v>
      </c>
      <c r="DO209" t="s">
        <v>350</v>
      </c>
      <c r="DP209" t="s">
        <v>350</v>
      </c>
      <c r="DQ209" t="s">
        <v>350</v>
      </c>
      <c r="DR209" t="s">
        <v>350</v>
      </c>
      <c r="DS209">
        <v>26</v>
      </c>
      <c r="DT209">
        <v>648</v>
      </c>
      <c r="DU209">
        <v>1120</v>
      </c>
      <c r="DV209">
        <v>0</v>
      </c>
      <c r="DW209">
        <v>2</v>
      </c>
      <c r="DX209">
        <v>22</v>
      </c>
      <c r="DY209">
        <v>0</v>
      </c>
      <c r="DZ209">
        <v>1</v>
      </c>
      <c r="EA209">
        <v>8</v>
      </c>
      <c r="EB209">
        <v>9</v>
      </c>
      <c r="EC209">
        <v>26</v>
      </c>
      <c r="ED209">
        <v>49</v>
      </c>
      <c r="EE209">
        <v>18</v>
      </c>
      <c r="EF209">
        <v>0</v>
      </c>
      <c r="EG209">
        <v>0</v>
      </c>
      <c r="EH209">
        <v>0</v>
      </c>
      <c r="EI209" t="s">
        <v>189</v>
      </c>
      <c r="EJ209">
        <v>2017033</v>
      </c>
      <c r="EK209">
        <v>2018033</v>
      </c>
      <c r="EL209" t="s">
        <v>261</v>
      </c>
      <c r="EM209" t="str">
        <f>VLOOKUP(EL209,'Econ_Level_ Clean'!$A$1:$B$41,2,FALSE)</f>
        <v>INVENTORY</v>
      </c>
    </row>
    <row r="210" spans="1:143" x14ac:dyDescent="0.25">
      <c r="A210" t="s">
        <v>142</v>
      </c>
      <c r="B210" t="s">
        <v>143</v>
      </c>
      <c r="C210" t="s">
        <v>144</v>
      </c>
      <c r="D210" t="s">
        <v>342</v>
      </c>
      <c r="E210" t="s">
        <v>146</v>
      </c>
      <c r="F210" t="s">
        <v>147</v>
      </c>
      <c r="G210" t="s">
        <v>191</v>
      </c>
      <c r="H210" t="s">
        <v>191</v>
      </c>
      <c r="R210">
        <v>30476033</v>
      </c>
      <c r="S210" t="s">
        <v>191</v>
      </c>
      <c r="T210" t="s">
        <v>343</v>
      </c>
      <c r="U210" t="s">
        <v>378</v>
      </c>
      <c r="V210">
        <v>-3100.4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1538</v>
      </c>
      <c r="AC210" s="9">
        <v>-3100.4</v>
      </c>
      <c r="AD210">
        <v>1562.4</v>
      </c>
      <c r="AE210">
        <v>0</v>
      </c>
      <c r="AF210">
        <v>0</v>
      </c>
      <c r="AG210">
        <v>844.2</v>
      </c>
      <c r="AH210">
        <v>0</v>
      </c>
      <c r="AI210">
        <v>0</v>
      </c>
      <c r="AJ210">
        <v>-3944.6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 t="s">
        <v>152</v>
      </c>
      <c r="AR210" t="s">
        <v>153</v>
      </c>
      <c r="AS210" t="s">
        <v>154</v>
      </c>
      <c r="AT210" t="s">
        <v>192</v>
      </c>
      <c r="AX210">
        <v>53033</v>
      </c>
      <c r="AZ210" t="s">
        <v>159</v>
      </c>
      <c r="BA210" t="s">
        <v>160</v>
      </c>
      <c r="BB210" t="s">
        <v>200</v>
      </c>
      <c r="BC210" t="s">
        <v>345</v>
      </c>
      <c r="BD210" t="s">
        <v>201</v>
      </c>
      <c r="BI210">
        <v>38033</v>
      </c>
      <c r="BJ210" t="s">
        <v>201</v>
      </c>
      <c r="BK210" t="s">
        <v>163</v>
      </c>
      <c r="BL210" t="s">
        <v>193</v>
      </c>
      <c r="BM210" t="s">
        <v>194</v>
      </c>
      <c r="BN210" t="s">
        <v>194</v>
      </c>
      <c r="BO210">
        <v>30014033</v>
      </c>
      <c r="BP210" t="s">
        <v>194</v>
      </c>
      <c r="BQ210" t="s">
        <v>168</v>
      </c>
      <c r="BR210" t="s">
        <v>168</v>
      </c>
      <c r="BX210">
        <v>22033</v>
      </c>
      <c r="BY210" t="s">
        <v>168</v>
      </c>
      <c r="BZ210" t="s">
        <v>169</v>
      </c>
      <c r="CA210" t="s">
        <v>169</v>
      </c>
      <c r="CF210">
        <v>18033</v>
      </c>
      <c r="CG210" t="s">
        <v>169</v>
      </c>
      <c r="CH210" t="s">
        <v>170</v>
      </c>
      <c r="CI210" t="s">
        <v>170</v>
      </c>
      <c r="CJ210" t="s">
        <v>171</v>
      </c>
      <c r="CK210" t="s">
        <v>258</v>
      </c>
      <c r="CL210" t="s">
        <v>263</v>
      </c>
      <c r="CP210">
        <v>1120033</v>
      </c>
      <c r="CQ210" t="s">
        <v>263</v>
      </c>
      <c r="CR210" t="s">
        <v>174</v>
      </c>
      <c r="CS210" t="s">
        <v>175</v>
      </c>
      <c r="CT210" t="s">
        <v>176</v>
      </c>
      <c r="CU210" t="s">
        <v>176</v>
      </c>
      <c r="CV210" t="s">
        <v>347</v>
      </c>
      <c r="CX210">
        <v>49033</v>
      </c>
      <c r="CY210" t="s">
        <v>347</v>
      </c>
      <c r="CZ210" t="s">
        <v>178</v>
      </c>
      <c r="DA210" t="s">
        <v>179</v>
      </c>
      <c r="DB210" t="s">
        <v>180</v>
      </c>
      <c r="DC210">
        <v>59000000</v>
      </c>
      <c r="DD210">
        <v>60000000</v>
      </c>
      <c r="DE210" t="s">
        <v>348</v>
      </c>
      <c r="DF210" t="s">
        <v>349</v>
      </c>
      <c r="DG210" t="s">
        <v>183</v>
      </c>
      <c r="DH210" t="s">
        <v>184</v>
      </c>
      <c r="DI210" t="s">
        <v>185</v>
      </c>
      <c r="DJ210" t="s">
        <v>170</v>
      </c>
      <c r="DK210" t="s">
        <v>171</v>
      </c>
      <c r="DL210" t="s">
        <v>171</v>
      </c>
      <c r="DM210" t="s">
        <v>350</v>
      </c>
      <c r="DN210" t="s">
        <v>350</v>
      </c>
      <c r="DO210" t="s">
        <v>350</v>
      </c>
      <c r="DP210" t="s">
        <v>350</v>
      </c>
      <c r="DQ210" t="s">
        <v>350</v>
      </c>
      <c r="DR210" t="s">
        <v>350</v>
      </c>
      <c r="DS210">
        <v>26</v>
      </c>
      <c r="DT210">
        <v>648</v>
      </c>
      <c r="DU210">
        <v>1120</v>
      </c>
      <c r="DV210">
        <v>0</v>
      </c>
      <c r="DW210">
        <v>2</v>
      </c>
      <c r="DX210">
        <v>22</v>
      </c>
      <c r="DY210">
        <v>0</v>
      </c>
      <c r="DZ210">
        <v>1</v>
      </c>
      <c r="EA210">
        <v>8</v>
      </c>
      <c r="EB210">
        <v>9</v>
      </c>
      <c r="EC210">
        <v>26</v>
      </c>
      <c r="ED210">
        <v>49</v>
      </c>
      <c r="EE210">
        <v>18</v>
      </c>
      <c r="EF210">
        <v>0</v>
      </c>
      <c r="EG210">
        <v>0</v>
      </c>
      <c r="EH210">
        <v>0</v>
      </c>
      <c r="EI210" t="s">
        <v>189</v>
      </c>
      <c r="EJ210">
        <v>2017033</v>
      </c>
      <c r="EK210">
        <v>2018033</v>
      </c>
      <c r="EL210" t="s">
        <v>261</v>
      </c>
      <c r="EM210" t="str">
        <f>VLOOKUP(EL210,'Econ_Level_ Clean'!$A$1:$B$41,2,FALSE)</f>
        <v>INVENTORY</v>
      </c>
    </row>
    <row r="211" spans="1:143" x14ac:dyDescent="0.25">
      <c r="A211" t="s">
        <v>142</v>
      </c>
      <c r="B211" t="s">
        <v>143</v>
      </c>
      <c r="C211" t="s">
        <v>144</v>
      </c>
      <c r="D211" t="s">
        <v>342</v>
      </c>
      <c r="E211" t="s">
        <v>146</v>
      </c>
      <c r="F211" t="s">
        <v>147</v>
      </c>
      <c r="G211" t="s">
        <v>191</v>
      </c>
      <c r="H211" t="s">
        <v>191</v>
      </c>
      <c r="R211">
        <v>30476033</v>
      </c>
      <c r="S211" t="s">
        <v>191</v>
      </c>
      <c r="T211" t="s">
        <v>343</v>
      </c>
      <c r="U211" t="s">
        <v>378</v>
      </c>
      <c r="V211">
        <v>19300.8</v>
      </c>
      <c r="W211">
        <v>0</v>
      </c>
      <c r="X211">
        <v>0</v>
      </c>
      <c r="Y211">
        <v>0</v>
      </c>
      <c r="Z211">
        <v>0</v>
      </c>
      <c r="AA211">
        <v>200000</v>
      </c>
      <c r="AB211">
        <v>0</v>
      </c>
      <c r="AC211" s="9">
        <v>19300.8</v>
      </c>
      <c r="AD211">
        <v>180699.2</v>
      </c>
      <c r="AE211">
        <v>0</v>
      </c>
      <c r="AF211">
        <v>0</v>
      </c>
      <c r="AG211">
        <v>0</v>
      </c>
      <c r="AH211">
        <v>19300.8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 t="s">
        <v>152</v>
      </c>
      <c r="AR211" t="s">
        <v>153</v>
      </c>
      <c r="AS211" t="s">
        <v>154</v>
      </c>
      <c r="AT211" t="s">
        <v>192</v>
      </c>
      <c r="AX211">
        <v>53033</v>
      </c>
      <c r="AZ211" t="s">
        <v>159</v>
      </c>
      <c r="BA211" t="s">
        <v>160</v>
      </c>
      <c r="BB211" t="s">
        <v>161</v>
      </c>
      <c r="BC211" t="s">
        <v>162</v>
      </c>
      <c r="BD211" t="s">
        <v>163</v>
      </c>
      <c r="BE211" t="s">
        <v>164</v>
      </c>
      <c r="BF211" t="s">
        <v>164</v>
      </c>
      <c r="BI211">
        <v>574033</v>
      </c>
      <c r="BJ211" t="s">
        <v>164</v>
      </c>
      <c r="BK211" t="s">
        <v>163</v>
      </c>
      <c r="BL211" t="s">
        <v>193</v>
      </c>
      <c r="BM211" t="s">
        <v>194</v>
      </c>
      <c r="BN211" t="s">
        <v>194</v>
      </c>
      <c r="BO211">
        <v>30014033</v>
      </c>
      <c r="BP211" t="s">
        <v>194</v>
      </c>
      <c r="BQ211" t="s">
        <v>168</v>
      </c>
      <c r="BR211" t="s">
        <v>168</v>
      </c>
      <c r="BX211">
        <v>22033</v>
      </c>
      <c r="BY211" t="s">
        <v>168</v>
      </c>
      <c r="BZ211" t="s">
        <v>169</v>
      </c>
      <c r="CA211" t="s">
        <v>169</v>
      </c>
      <c r="CF211">
        <v>18033</v>
      </c>
      <c r="CG211" t="s">
        <v>169</v>
      </c>
      <c r="CH211" t="s">
        <v>170</v>
      </c>
      <c r="CI211" t="s">
        <v>170</v>
      </c>
      <c r="CJ211" t="s">
        <v>171</v>
      </c>
      <c r="CK211" t="s">
        <v>258</v>
      </c>
      <c r="CL211" t="s">
        <v>265</v>
      </c>
      <c r="CP211">
        <v>1138033</v>
      </c>
      <c r="CQ211" t="s">
        <v>265</v>
      </c>
      <c r="CR211" t="s">
        <v>174</v>
      </c>
      <c r="CS211" t="s">
        <v>175</v>
      </c>
      <c r="CT211" t="s">
        <v>176</v>
      </c>
      <c r="CU211" t="s">
        <v>176</v>
      </c>
      <c r="CV211" t="s">
        <v>347</v>
      </c>
      <c r="CX211">
        <v>49033</v>
      </c>
      <c r="CY211" t="s">
        <v>347</v>
      </c>
      <c r="CZ211" t="s">
        <v>178</v>
      </c>
      <c r="DA211" t="s">
        <v>179</v>
      </c>
      <c r="DB211" t="s">
        <v>180</v>
      </c>
      <c r="DC211">
        <v>59000000</v>
      </c>
      <c r="DD211">
        <v>60000000</v>
      </c>
      <c r="DE211" t="s">
        <v>348</v>
      </c>
      <c r="DF211" t="s">
        <v>349</v>
      </c>
      <c r="DG211" t="s">
        <v>183</v>
      </c>
      <c r="DH211" t="s">
        <v>184</v>
      </c>
      <c r="DI211" t="s">
        <v>185</v>
      </c>
      <c r="DJ211" t="s">
        <v>170</v>
      </c>
      <c r="DK211" t="s">
        <v>171</v>
      </c>
      <c r="DL211" t="s">
        <v>171</v>
      </c>
      <c r="DM211" t="s">
        <v>350</v>
      </c>
      <c r="DN211" t="s">
        <v>350</v>
      </c>
      <c r="DO211" t="s">
        <v>350</v>
      </c>
      <c r="DP211" t="s">
        <v>350</v>
      </c>
      <c r="DQ211" t="s">
        <v>350</v>
      </c>
      <c r="DR211" t="s">
        <v>350</v>
      </c>
      <c r="DS211">
        <v>26</v>
      </c>
      <c r="DT211">
        <v>648</v>
      </c>
      <c r="DU211">
        <v>1138</v>
      </c>
      <c r="DV211">
        <v>0</v>
      </c>
      <c r="DW211">
        <v>2</v>
      </c>
      <c r="DX211">
        <v>22</v>
      </c>
      <c r="DY211">
        <v>0</v>
      </c>
      <c r="DZ211">
        <v>1</v>
      </c>
      <c r="EA211">
        <v>8</v>
      </c>
      <c r="EB211">
        <v>9</v>
      </c>
      <c r="EC211">
        <v>26</v>
      </c>
      <c r="ED211">
        <v>49</v>
      </c>
      <c r="EE211">
        <v>18</v>
      </c>
      <c r="EF211">
        <v>0</v>
      </c>
      <c r="EG211">
        <v>0</v>
      </c>
      <c r="EH211">
        <v>0</v>
      </c>
      <c r="EI211" t="s">
        <v>189</v>
      </c>
      <c r="EJ211">
        <v>2017033</v>
      </c>
      <c r="EK211">
        <v>2018033</v>
      </c>
      <c r="EL211" t="s">
        <v>261</v>
      </c>
      <c r="EM211" t="str">
        <f>VLOOKUP(EL211,'Econ_Level_ Clean'!$A$1:$B$41,2,FALSE)</f>
        <v>INVENTORY</v>
      </c>
    </row>
    <row r="212" spans="1:143" x14ac:dyDescent="0.25">
      <c r="A212" t="s">
        <v>142</v>
      </c>
      <c r="B212" t="s">
        <v>143</v>
      </c>
      <c r="C212" t="s">
        <v>144</v>
      </c>
      <c r="D212" t="s">
        <v>342</v>
      </c>
      <c r="E212" t="s">
        <v>146</v>
      </c>
      <c r="F212" t="s">
        <v>147</v>
      </c>
      <c r="G212" t="s">
        <v>191</v>
      </c>
      <c r="H212" t="s">
        <v>191</v>
      </c>
      <c r="R212">
        <v>30476033</v>
      </c>
      <c r="S212" t="s">
        <v>191</v>
      </c>
      <c r="T212" t="s">
        <v>343</v>
      </c>
      <c r="U212" t="s">
        <v>378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12793.2</v>
      </c>
      <c r="AC212" s="9">
        <v>18733.5</v>
      </c>
      <c r="AD212">
        <v>-31526.7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18733.5</v>
      </c>
      <c r="AQ212" t="s">
        <v>152</v>
      </c>
      <c r="AR212" t="s">
        <v>153</v>
      </c>
      <c r="AS212" t="s">
        <v>154</v>
      </c>
      <c r="AT212" t="s">
        <v>192</v>
      </c>
      <c r="AX212">
        <v>53033</v>
      </c>
      <c r="AZ212" t="s">
        <v>159</v>
      </c>
      <c r="BA212" t="s">
        <v>160</v>
      </c>
      <c r="BB212" t="s">
        <v>161</v>
      </c>
      <c r="BC212" t="s">
        <v>162</v>
      </c>
      <c r="BD212" t="s">
        <v>163</v>
      </c>
      <c r="BE212" t="s">
        <v>367</v>
      </c>
      <c r="BF212" t="s">
        <v>275</v>
      </c>
      <c r="BI212">
        <v>568033</v>
      </c>
      <c r="BJ212" t="s">
        <v>275</v>
      </c>
      <c r="BK212" t="s">
        <v>163</v>
      </c>
      <c r="BL212" t="s">
        <v>165</v>
      </c>
      <c r="BM212" t="s">
        <v>337</v>
      </c>
      <c r="BN212" t="s">
        <v>368</v>
      </c>
      <c r="BO212">
        <v>30039033</v>
      </c>
      <c r="BP212" t="s">
        <v>368</v>
      </c>
      <c r="BQ212" t="s">
        <v>168</v>
      </c>
      <c r="BR212" t="s">
        <v>168</v>
      </c>
      <c r="BX212">
        <v>22033</v>
      </c>
      <c r="BY212" t="s">
        <v>168</v>
      </c>
      <c r="BZ212" t="s">
        <v>169</v>
      </c>
      <c r="CA212" t="s">
        <v>169</v>
      </c>
      <c r="CF212">
        <v>18033</v>
      </c>
      <c r="CG212" t="s">
        <v>169</v>
      </c>
      <c r="CH212" t="s">
        <v>170</v>
      </c>
      <c r="CI212" t="s">
        <v>170</v>
      </c>
      <c r="CJ212" t="s">
        <v>171</v>
      </c>
      <c r="CK212" t="s">
        <v>258</v>
      </c>
      <c r="CL212" t="s">
        <v>263</v>
      </c>
      <c r="CP212">
        <v>1120033</v>
      </c>
      <c r="CQ212" t="s">
        <v>263</v>
      </c>
      <c r="CR212" t="s">
        <v>174</v>
      </c>
      <c r="CS212" t="s">
        <v>175</v>
      </c>
      <c r="CT212" t="s">
        <v>176</v>
      </c>
      <c r="CU212" t="s">
        <v>176</v>
      </c>
      <c r="CV212" t="s">
        <v>347</v>
      </c>
      <c r="CX212">
        <v>49033</v>
      </c>
      <c r="CY212" t="s">
        <v>347</v>
      </c>
      <c r="CZ212" t="s">
        <v>178</v>
      </c>
      <c r="DA212" t="s">
        <v>197</v>
      </c>
      <c r="DB212" t="s">
        <v>198</v>
      </c>
      <c r="DC212">
        <v>11000000</v>
      </c>
      <c r="DD212">
        <v>28000000</v>
      </c>
      <c r="DE212" t="s">
        <v>348</v>
      </c>
      <c r="DF212" t="s">
        <v>349</v>
      </c>
      <c r="DG212" t="s">
        <v>183</v>
      </c>
      <c r="DH212" t="s">
        <v>184</v>
      </c>
      <c r="DI212" t="s">
        <v>185</v>
      </c>
      <c r="DJ212" t="s">
        <v>170</v>
      </c>
      <c r="DK212" t="s">
        <v>171</v>
      </c>
      <c r="DL212" t="s">
        <v>171</v>
      </c>
      <c r="DM212" t="s">
        <v>350</v>
      </c>
      <c r="DN212" t="s">
        <v>350</v>
      </c>
      <c r="DO212" t="s">
        <v>350</v>
      </c>
      <c r="DP212" t="s">
        <v>350</v>
      </c>
      <c r="DQ212" t="s">
        <v>350</v>
      </c>
      <c r="DR212" t="s">
        <v>350</v>
      </c>
      <c r="DS212">
        <v>26</v>
      </c>
      <c r="DT212">
        <v>648</v>
      </c>
      <c r="DU212">
        <v>1120</v>
      </c>
      <c r="DV212">
        <v>0</v>
      </c>
      <c r="DW212">
        <v>2</v>
      </c>
      <c r="DX212">
        <v>22</v>
      </c>
      <c r="DY212">
        <v>0</v>
      </c>
      <c r="DZ212">
        <v>1</v>
      </c>
      <c r="EA212">
        <v>8</v>
      </c>
      <c r="EB212">
        <v>9</v>
      </c>
      <c r="EC212">
        <v>26</v>
      </c>
      <c r="ED212">
        <v>49</v>
      </c>
      <c r="EE212">
        <v>18</v>
      </c>
      <c r="EF212">
        <v>0</v>
      </c>
      <c r="EG212">
        <v>0</v>
      </c>
      <c r="EH212">
        <v>0</v>
      </c>
      <c r="EI212" t="s">
        <v>189</v>
      </c>
      <c r="EJ212">
        <v>2037033</v>
      </c>
      <c r="EK212">
        <v>2042033</v>
      </c>
      <c r="EL212" t="s">
        <v>261</v>
      </c>
      <c r="EM212" t="str">
        <f>VLOOKUP(EL212,'Econ_Level_ Clean'!$A$1:$B$41,2,FALSE)</f>
        <v>INVENTORY</v>
      </c>
    </row>
    <row r="213" spans="1:143" x14ac:dyDescent="0.25">
      <c r="A213" t="s">
        <v>142</v>
      </c>
      <c r="B213" t="s">
        <v>143</v>
      </c>
      <c r="C213" t="s">
        <v>144</v>
      </c>
      <c r="D213" t="s">
        <v>342</v>
      </c>
      <c r="E213" t="s">
        <v>146</v>
      </c>
      <c r="F213" t="s">
        <v>147</v>
      </c>
      <c r="G213" t="s">
        <v>148</v>
      </c>
      <c r="H213" t="s">
        <v>148</v>
      </c>
      <c r="I213" t="s">
        <v>149</v>
      </c>
      <c r="R213">
        <v>30493033</v>
      </c>
      <c r="S213" t="s">
        <v>149</v>
      </c>
      <c r="T213" t="s">
        <v>343</v>
      </c>
      <c r="U213" t="s">
        <v>378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8515.2000000000007</v>
      </c>
      <c r="AC213" s="9">
        <v>0</v>
      </c>
      <c r="AD213">
        <v>-8515.2000000000007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 t="s">
        <v>152</v>
      </c>
      <c r="AR213" t="s">
        <v>153</v>
      </c>
      <c r="AS213" t="s">
        <v>154</v>
      </c>
      <c r="AT213" t="s">
        <v>192</v>
      </c>
      <c r="AX213">
        <v>53033</v>
      </c>
      <c r="AZ213" t="s">
        <v>159</v>
      </c>
      <c r="BA213" t="s">
        <v>160</v>
      </c>
      <c r="BB213" t="s">
        <v>200</v>
      </c>
      <c r="BC213" t="s">
        <v>345</v>
      </c>
      <c r="BD213" t="s">
        <v>201</v>
      </c>
      <c r="BI213">
        <v>38033</v>
      </c>
      <c r="BJ213" t="s">
        <v>201</v>
      </c>
      <c r="BK213" t="s">
        <v>163</v>
      </c>
      <c r="BL213" t="s">
        <v>193</v>
      </c>
      <c r="BM213" t="s">
        <v>194</v>
      </c>
      <c r="BN213" t="s">
        <v>194</v>
      </c>
      <c r="BO213">
        <v>30014033</v>
      </c>
      <c r="BP213" t="s">
        <v>194</v>
      </c>
      <c r="BQ213" t="s">
        <v>168</v>
      </c>
      <c r="BR213" t="s">
        <v>168</v>
      </c>
      <c r="BX213">
        <v>22033</v>
      </c>
      <c r="BY213" t="s">
        <v>168</v>
      </c>
      <c r="BZ213" t="s">
        <v>169</v>
      </c>
      <c r="CA213" t="s">
        <v>169</v>
      </c>
      <c r="CF213">
        <v>18033</v>
      </c>
      <c r="CG213" t="s">
        <v>169</v>
      </c>
      <c r="CH213" t="s">
        <v>170</v>
      </c>
      <c r="CI213" t="s">
        <v>170</v>
      </c>
      <c r="CJ213" t="s">
        <v>171</v>
      </c>
      <c r="CK213" t="s">
        <v>258</v>
      </c>
      <c r="CL213" t="s">
        <v>260</v>
      </c>
      <c r="CP213">
        <v>1139033</v>
      </c>
      <c r="CQ213" t="s">
        <v>260</v>
      </c>
      <c r="CR213" t="s">
        <v>174</v>
      </c>
      <c r="CS213" t="s">
        <v>175</v>
      </c>
      <c r="CT213" t="s">
        <v>176</v>
      </c>
      <c r="CU213" t="s">
        <v>176</v>
      </c>
      <c r="CV213" t="s">
        <v>347</v>
      </c>
      <c r="CX213">
        <v>49033</v>
      </c>
      <c r="CY213" t="s">
        <v>347</v>
      </c>
      <c r="CZ213" t="s">
        <v>178</v>
      </c>
      <c r="DA213" t="s">
        <v>179</v>
      </c>
      <c r="DB213" t="s">
        <v>180</v>
      </c>
      <c r="DC213">
        <v>59000000</v>
      </c>
      <c r="DD213">
        <v>60000000</v>
      </c>
      <c r="DE213" t="s">
        <v>348</v>
      </c>
      <c r="DF213" t="s">
        <v>349</v>
      </c>
      <c r="DG213" t="s">
        <v>183</v>
      </c>
      <c r="DH213" t="s">
        <v>184</v>
      </c>
      <c r="DI213" t="s">
        <v>185</v>
      </c>
      <c r="DJ213" t="s">
        <v>170</v>
      </c>
      <c r="DK213" t="s">
        <v>171</v>
      </c>
      <c r="DL213" t="s">
        <v>171</v>
      </c>
      <c r="DM213" t="s">
        <v>350</v>
      </c>
      <c r="DN213" t="s">
        <v>350</v>
      </c>
      <c r="DO213" t="s">
        <v>350</v>
      </c>
      <c r="DP213" t="s">
        <v>350</v>
      </c>
      <c r="DQ213" t="s">
        <v>350</v>
      </c>
      <c r="DR213" t="s">
        <v>350</v>
      </c>
      <c r="DS213">
        <v>26</v>
      </c>
      <c r="DT213">
        <v>648</v>
      </c>
      <c r="DU213">
        <v>1139</v>
      </c>
      <c r="DV213">
        <v>0</v>
      </c>
      <c r="DW213">
        <v>2</v>
      </c>
      <c r="DX213">
        <v>22</v>
      </c>
      <c r="DY213">
        <v>0</v>
      </c>
      <c r="DZ213">
        <v>1</v>
      </c>
      <c r="EA213">
        <v>8</v>
      </c>
      <c r="EB213">
        <v>9</v>
      </c>
      <c r="EC213">
        <v>26</v>
      </c>
      <c r="ED213">
        <v>49</v>
      </c>
      <c r="EE213">
        <v>18</v>
      </c>
      <c r="EF213">
        <v>0</v>
      </c>
      <c r="EG213">
        <v>0</v>
      </c>
      <c r="EH213">
        <v>0</v>
      </c>
      <c r="EI213" t="s">
        <v>189</v>
      </c>
      <c r="EJ213">
        <v>2017033</v>
      </c>
      <c r="EK213">
        <v>2018033</v>
      </c>
      <c r="EL213" t="s">
        <v>261</v>
      </c>
      <c r="EM213" t="str">
        <f>VLOOKUP(EL213,'Econ_Level_ Clean'!$A$1:$B$41,2,FALSE)</f>
        <v>INVENTORY</v>
      </c>
    </row>
    <row r="214" spans="1:143" x14ac:dyDescent="0.25">
      <c r="A214" t="s">
        <v>142</v>
      </c>
      <c r="B214" t="s">
        <v>143</v>
      </c>
      <c r="C214" t="s">
        <v>144</v>
      </c>
      <c r="D214" t="s">
        <v>342</v>
      </c>
      <c r="E214" t="s">
        <v>146</v>
      </c>
      <c r="F214" t="s">
        <v>147</v>
      </c>
      <c r="G214" t="s">
        <v>191</v>
      </c>
      <c r="H214" t="s">
        <v>191</v>
      </c>
      <c r="R214">
        <v>30476033</v>
      </c>
      <c r="S214" t="s">
        <v>191</v>
      </c>
      <c r="T214" t="s">
        <v>343</v>
      </c>
      <c r="U214" t="s">
        <v>378</v>
      </c>
      <c r="V214">
        <v>85811.98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14529.6</v>
      </c>
      <c r="AC214" s="9">
        <v>85811.98</v>
      </c>
      <c r="AD214">
        <v>-100341.58</v>
      </c>
      <c r="AE214">
        <v>0</v>
      </c>
      <c r="AF214">
        <v>0</v>
      </c>
      <c r="AG214">
        <v>0</v>
      </c>
      <c r="AH214">
        <v>0</v>
      </c>
      <c r="AI214">
        <v>56729.51</v>
      </c>
      <c r="AJ214">
        <v>0</v>
      </c>
      <c r="AK214">
        <v>0</v>
      </c>
      <c r="AL214">
        <v>29082.47</v>
      </c>
      <c r="AM214">
        <v>0</v>
      </c>
      <c r="AN214">
        <v>0</v>
      </c>
      <c r="AO214">
        <v>0</v>
      </c>
      <c r="AP214">
        <v>0</v>
      </c>
      <c r="AQ214" t="s">
        <v>152</v>
      </c>
      <c r="AR214" t="s">
        <v>153</v>
      </c>
      <c r="AS214" t="s">
        <v>154</v>
      </c>
      <c r="AT214" t="s">
        <v>192</v>
      </c>
      <c r="AX214">
        <v>53033</v>
      </c>
      <c r="AZ214" t="s">
        <v>159</v>
      </c>
      <c r="BA214" t="s">
        <v>160</v>
      </c>
      <c r="BB214" t="s">
        <v>161</v>
      </c>
      <c r="BC214" t="s">
        <v>162</v>
      </c>
      <c r="BD214" t="s">
        <v>163</v>
      </c>
      <c r="BE214" t="s">
        <v>164</v>
      </c>
      <c r="BF214" t="s">
        <v>164</v>
      </c>
      <c r="BI214">
        <v>574033</v>
      </c>
      <c r="BJ214" t="s">
        <v>164</v>
      </c>
      <c r="BK214" t="s">
        <v>163</v>
      </c>
      <c r="BL214" t="s">
        <v>193</v>
      </c>
      <c r="BM214" t="s">
        <v>194</v>
      </c>
      <c r="BN214" t="s">
        <v>194</v>
      </c>
      <c r="BO214">
        <v>30014033</v>
      </c>
      <c r="BP214" t="s">
        <v>194</v>
      </c>
      <c r="BQ214" t="s">
        <v>168</v>
      </c>
      <c r="BR214" t="s">
        <v>168</v>
      </c>
      <c r="BX214">
        <v>22033</v>
      </c>
      <c r="BY214" t="s">
        <v>168</v>
      </c>
      <c r="BZ214" t="s">
        <v>169</v>
      </c>
      <c r="CA214" t="s">
        <v>169</v>
      </c>
      <c r="CF214">
        <v>18033</v>
      </c>
      <c r="CG214" t="s">
        <v>169</v>
      </c>
      <c r="CH214" t="s">
        <v>170</v>
      </c>
      <c r="CI214" t="s">
        <v>170</v>
      </c>
      <c r="CJ214" t="s">
        <v>171</v>
      </c>
      <c r="CK214" t="s">
        <v>258</v>
      </c>
      <c r="CL214" t="s">
        <v>260</v>
      </c>
      <c r="CP214">
        <v>1139033</v>
      </c>
      <c r="CQ214" t="s">
        <v>260</v>
      </c>
      <c r="CR214" t="s">
        <v>174</v>
      </c>
      <c r="CS214" t="s">
        <v>175</v>
      </c>
      <c r="CT214" t="s">
        <v>176</v>
      </c>
      <c r="CU214" t="s">
        <v>176</v>
      </c>
      <c r="CV214" t="s">
        <v>347</v>
      </c>
      <c r="CX214">
        <v>49033</v>
      </c>
      <c r="CY214" t="s">
        <v>347</v>
      </c>
      <c r="CZ214" t="s">
        <v>178</v>
      </c>
      <c r="DA214" t="s">
        <v>179</v>
      </c>
      <c r="DB214" t="s">
        <v>180</v>
      </c>
      <c r="DC214">
        <v>59000000</v>
      </c>
      <c r="DD214">
        <v>60000000</v>
      </c>
      <c r="DE214" t="s">
        <v>348</v>
      </c>
      <c r="DF214" t="s">
        <v>349</v>
      </c>
      <c r="DG214" t="s">
        <v>183</v>
      </c>
      <c r="DH214" t="s">
        <v>184</v>
      </c>
      <c r="DI214" t="s">
        <v>185</v>
      </c>
      <c r="DJ214" t="s">
        <v>170</v>
      </c>
      <c r="DK214" t="s">
        <v>171</v>
      </c>
      <c r="DL214" t="s">
        <v>171</v>
      </c>
      <c r="DM214" t="s">
        <v>350</v>
      </c>
      <c r="DN214" t="s">
        <v>350</v>
      </c>
      <c r="DO214" t="s">
        <v>350</v>
      </c>
      <c r="DP214" t="s">
        <v>350</v>
      </c>
      <c r="DQ214" t="s">
        <v>350</v>
      </c>
      <c r="DR214" t="s">
        <v>350</v>
      </c>
      <c r="DS214">
        <v>26</v>
      </c>
      <c r="DT214">
        <v>648</v>
      </c>
      <c r="DU214">
        <v>1139</v>
      </c>
      <c r="DV214">
        <v>0</v>
      </c>
      <c r="DW214">
        <v>2</v>
      </c>
      <c r="DX214">
        <v>22</v>
      </c>
      <c r="DY214">
        <v>0</v>
      </c>
      <c r="DZ214">
        <v>1</v>
      </c>
      <c r="EA214">
        <v>8</v>
      </c>
      <c r="EB214">
        <v>9</v>
      </c>
      <c r="EC214">
        <v>26</v>
      </c>
      <c r="ED214">
        <v>49</v>
      </c>
      <c r="EE214">
        <v>18</v>
      </c>
      <c r="EF214">
        <v>0</v>
      </c>
      <c r="EG214">
        <v>0</v>
      </c>
      <c r="EH214">
        <v>0</v>
      </c>
      <c r="EI214" t="s">
        <v>189</v>
      </c>
      <c r="EJ214">
        <v>2017033</v>
      </c>
      <c r="EK214">
        <v>2018033</v>
      </c>
      <c r="EL214" t="s">
        <v>261</v>
      </c>
      <c r="EM214" t="str">
        <f>VLOOKUP(EL214,'Econ_Level_ Clean'!$A$1:$B$41,2,FALSE)</f>
        <v>INVENTORY</v>
      </c>
    </row>
    <row r="215" spans="1:143" x14ac:dyDescent="0.25">
      <c r="A215" t="s">
        <v>142</v>
      </c>
      <c r="B215" t="s">
        <v>143</v>
      </c>
      <c r="C215" t="s">
        <v>144</v>
      </c>
      <c r="D215" t="s">
        <v>342</v>
      </c>
      <c r="E215" t="s">
        <v>146</v>
      </c>
      <c r="F215" t="s">
        <v>147</v>
      </c>
      <c r="G215" t="s">
        <v>191</v>
      </c>
      <c r="H215" t="s">
        <v>191</v>
      </c>
      <c r="R215">
        <v>30476033</v>
      </c>
      <c r="S215" t="s">
        <v>191</v>
      </c>
      <c r="T215" t="s">
        <v>343</v>
      </c>
      <c r="U215" t="s">
        <v>378</v>
      </c>
      <c r="V215">
        <v>77713.78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 s="9">
        <v>77713.78</v>
      </c>
      <c r="AD215">
        <v>-77713.78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77713.78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 t="s">
        <v>152</v>
      </c>
      <c r="AR215" t="s">
        <v>153</v>
      </c>
      <c r="AS215" t="s">
        <v>154</v>
      </c>
      <c r="AT215" t="s">
        <v>192</v>
      </c>
      <c r="AX215">
        <v>53033</v>
      </c>
      <c r="AZ215" t="s">
        <v>159</v>
      </c>
      <c r="BA215" t="s">
        <v>160</v>
      </c>
      <c r="BB215" t="s">
        <v>161</v>
      </c>
      <c r="BC215" t="s">
        <v>162</v>
      </c>
      <c r="BD215" t="s">
        <v>163</v>
      </c>
      <c r="BE215" t="s">
        <v>379</v>
      </c>
      <c r="BF215" t="s">
        <v>266</v>
      </c>
      <c r="BI215">
        <v>572033</v>
      </c>
      <c r="BJ215" t="s">
        <v>266</v>
      </c>
      <c r="BK215" t="s">
        <v>163</v>
      </c>
      <c r="BL215" t="s">
        <v>193</v>
      </c>
      <c r="BM215" t="s">
        <v>194</v>
      </c>
      <c r="BN215" t="s">
        <v>194</v>
      </c>
      <c r="BO215">
        <v>30014033</v>
      </c>
      <c r="BP215" t="s">
        <v>194</v>
      </c>
      <c r="BQ215" t="s">
        <v>168</v>
      </c>
      <c r="BR215" t="s">
        <v>168</v>
      </c>
      <c r="BX215">
        <v>22033</v>
      </c>
      <c r="BY215" t="s">
        <v>168</v>
      </c>
      <c r="BZ215" t="s">
        <v>169</v>
      </c>
      <c r="CA215" t="s">
        <v>169</v>
      </c>
      <c r="CF215">
        <v>18033</v>
      </c>
      <c r="CG215" t="s">
        <v>169</v>
      </c>
      <c r="CH215" t="s">
        <v>170</v>
      </c>
      <c r="CI215" t="s">
        <v>170</v>
      </c>
      <c r="CJ215" t="s">
        <v>171</v>
      </c>
      <c r="CK215" t="s">
        <v>258</v>
      </c>
      <c r="CL215" t="s">
        <v>260</v>
      </c>
      <c r="CP215">
        <v>1139033</v>
      </c>
      <c r="CQ215" t="s">
        <v>260</v>
      </c>
      <c r="CR215" t="s">
        <v>174</v>
      </c>
      <c r="CS215" t="s">
        <v>175</v>
      </c>
      <c r="CT215" t="s">
        <v>176</v>
      </c>
      <c r="CU215" t="s">
        <v>176</v>
      </c>
      <c r="CV215" t="s">
        <v>347</v>
      </c>
      <c r="CX215">
        <v>49033</v>
      </c>
      <c r="CY215" t="s">
        <v>347</v>
      </c>
      <c r="CZ215" t="s">
        <v>178</v>
      </c>
      <c r="DA215" t="s">
        <v>179</v>
      </c>
      <c r="DB215" t="s">
        <v>180</v>
      </c>
      <c r="DC215">
        <v>59000000</v>
      </c>
      <c r="DD215">
        <v>60000000</v>
      </c>
      <c r="DE215" t="s">
        <v>348</v>
      </c>
      <c r="DF215" t="s">
        <v>349</v>
      </c>
      <c r="DG215" t="s">
        <v>183</v>
      </c>
      <c r="DH215" t="s">
        <v>184</v>
      </c>
      <c r="DI215" t="s">
        <v>185</v>
      </c>
      <c r="DJ215" t="s">
        <v>170</v>
      </c>
      <c r="DK215" t="s">
        <v>171</v>
      </c>
      <c r="DL215" t="s">
        <v>171</v>
      </c>
      <c r="DM215" t="s">
        <v>350</v>
      </c>
      <c r="DN215" t="s">
        <v>350</v>
      </c>
      <c r="DO215" t="s">
        <v>350</v>
      </c>
      <c r="DP215" t="s">
        <v>350</v>
      </c>
      <c r="DQ215" t="s">
        <v>350</v>
      </c>
      <c r="DR215" t="s">
        <v>350</v>
      </c>
      <c r="DS215">
        <v>26</v>
      </c>
      <c r="DT215">
        <v>648</v>
      </c>
      <c r="DU215">
        <v>1139</v>
      </c>
      <c r="DV215">
        <v>0</v>
      </c>
      <c r="DW215">
        <v>2</v>
      </c>
      <c r="DX215">
        <v>22</v>
      </c>
      <c r="DY215">
        <v>0</v>
      </c>
      <c r="DZ215">
        <v>1</v>
      </c>
      <c r="EA215">
        <v>8</v>
      </c>
      <c r="EB215">
        <v>9</v>
      </c>
      <c r="EC215">
        <v>26</v>
      </c>
      <c r="ED215">
        <v>49</v>
      </c>
      <c r="EE215">
        <v>18</v>
      </c>
      <c r="EF215">
        <v>0</v>
      </c>
      <c r="EG215">
        <v>0</v>
      </c>
      <c r="EH215">
        <v>0</v>
      </c>
      <c r="EI215" t="s">
        <v>189</v>
      </c>
      <c r="EJ215">
        <v>2017033</v>
      </c>
      <c r="EK215">
        <v>2018033</v>
      </c>
      <c r="EL215" t="s">
        <v>261</v>
      </c>
      <c r="EM215" t="str">
        <f>VLOOKUP(EL215,'Econ_Level_ Clean'!$A$1:$B$41,2,FALSE)</f>
        <v>INVENTORY</v>
      </c>
    </row>
    <row r="216" spans="1:143" x14ac:dyDescent="0.25">
      <c r="A216" t="s">
        <v>142</v>
      </c>
      <c r="B216" t="s">
        <v>143</v>
      </c>
      <c r="C216" t="s">
        <v>144</v>
      </c>
      <c r="D216" t="s">
        <v>342</v>
      </c>
      <c r="E216" t="s">
        <v>146</v>
      </c>
      <c r="F216" t="s">
        <v>147</v>
      </c>
      <c r="G216" t="s">
        <v>148</v>
      </c>
      <c r="H216" t="s">
        <v>148</v>
      </c>
      <c r="I216" t="s">
        <v>149</v>
      </c>
      <c r="R216">
        <v>30493033</v>
      </c>
      <c r="S216" t="s">
        <v>149</v>
      </c>
      <c r="T216" t="s">
        <v>343</v>
      </c>
      <c r="U216" t="s">
        <v>378</v>
      </c>
      <c r="V216">
        <v>209333.07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475485.42</v>
      </c>
      <c r="AC216" s="9">
        <v>209333.07</v>
      </c>
      <c r="AD216">
        <v>-684818.49</v>
      </c>
      <c r="AE216">
        <v>39477.47</v>
      </c>
      <c r="AF216">
        <v>0</v>
      </c>
      <c r="AG216">
        <v>168130</v>
      </c>
      <c r="AH216">
        <v>0</v>
      </c>
      <c r="AI216">
        <v>0</v>
      </c>
      <c r="AJ216">
        <v>0</v>
      </c>
      <c r="AK216">
        <v>1725.6</v>
      </c>
      <c r="AL216">
        <v>0</v>
      </c>
      <c r="AM216">
        <v>0</v>
      </c>
      <c r="AN216">
        <v>0</v>
      </c>
      <c r="AO216">
        <v>0</v>
      </c>
      <c r="AP216">
        <v>0</v>
      </c>
      <c r="AQ216" t="s">
        <v>152</v>
      </c>
      <c r="AR216" t="s">
        <v>153</v>
      </c>
      <c r="AS216" t="s">
        <v>154</v>
      </c>
      <c r="AT216" t="s">
        <v>192</v>
      </c>
      <c r="AX216">
        <v>53033</v>
      </c>
      <c r="AZ216" t="s">
        <v>159</v>
      </c>
      <c r="BA216" t="s">
        <v>160</v>
      </c>
      <c r="BB216" t="s">
        <v>161</v>
      </c>
      <c r="BC216" t="s">
        <v>162</v>
      </c>
      <c r="BD216" t="s">
        <v>163</v>
      </c>
      <c r="BE216" t="s">
        <v>164</v>
      </c>
      <c r="BF216" t="s">
        <v>164</v>
      </c>
      <c r="BI216">
        <v>574033</v>
      </c>
      <c r="BJ216" t="s">
        <v>164</v>
      </c>
      <c r="BK216" t="s">
        <v>163</v>
      </c>
      <c r="BL216" t="s">
        <v>193</v>
      </c>
      <c r="BM216" t="s">
        <v>194</v>
      </c>
      <c r="BN216" t="s">
        <v>194</v>
      </c>
      <c r="BO216">
        <v>30014033</v>
      </c>
      <c r="BP216" t="s">
        <v>194</v>
      </c>
      <c r="BQ216" t="s">
        <v>168</v>
      </c>
      <c r="BR216" t="s">
        <v>168</v>
      </c>
      <c r="BX216">
        <v>22033</v>
      </c>
      <c r="BY216" t="s">
        <v>168</v>
      </c>
      <c r="BZ216" t="s">
        <v>169</v>
      </c>
      <c r="CA216" t="s">
        <v>169</v>
      </c>
      <c r="CF216">
        <v>18033</v>
      </c>
      <c r="CG216" t="s">
        <v>169</v>
      </c>
      <c r="CH216" t="s">
        <v>170</v>
      </c>
      <c r="CI216" t="s">
        <v>170</v>
      </c>
      <c r="CJ216" t="s">
        <v>171</v>
      </c>
      <c r="CK216" t="s">
        <v>258</v>
      </c>
      <c r="CL216" t="s">
        <v>267</v>
      </c>
      <c r="CP216">
        <v>1118033</v>
      </c>
      <c r="CQ216" t="s">
        <v>267</v>
      </c>
      <c r="CR216" t="s">
        <v>174</v>
      </c>
      <c r="CS216" t="s">
        <v>175</v>
      </c>
      <c r="CT216" t="s">
        <v>176</v>
      </c>
      <c r="CU216" t="s">
        <v>176</v>
      </c>
      <c r="CV216" t="s">
        <v>347</v>
      </c>
      <c r="CX216">
        <v>49033</v>
      </c>
      <c r="CY216" t="s">
        <v>347</v>
      </c>
      <c r="CZ216" t="s">
        <v>178</v>
      </c>
      <c r="DA216" t="s">
        <v>179</v>
      </c>
      <c r="DB216" t="s">
        <v>180</v>
      </c>
      <c r="DC216">
        <v>59000000</v>
      </c>
      <c r="DD216">
        <v>60000000</v>
      </c>
      <c r="DE216" t="s">
        <v>348</v>
      </c>
      <c r="DF216" t="s">
        <v>349</v>
      </c>
      <c r="DG216" t="s">
        <v>183</v>
      </c>
      <c r="DH216" t="s">
        <v>184</v>
      </c>
      <c r="DI216" t="s">
        <v>185</v>
      </c>
      <c r="DJ216" t="s">
        <v>170</v>
      </c>
      <c r="DK216" t="s">
        <v>171</v>
      </c>
      <c r="DL216" t="s">
        <v>171</v>
      </c>
      <c r="DM216" t="s">
        <v>350</v>
      </c>
      <c r="DN216" t="s">
        <v>350</v>
      </c>
      <c r="DO216" t="s">
        <v>350</v>
      </c>
      <c r="DP216" t="s">
        <v>350</v>
      </c>
      <c r="DQ216" t="s">
        <v>350</v>
      </c>
      <c r="DR216" t="s">
        <v>350</v>
      </c>
      <c r="DS216">
        <v>26</v>
      </c>
      <c r="DT216">
        <v>648</v>
      </c>
      <c r="DU216">
        <v>1118</v>
      </c>
      <c r="DV216">
        <v>0</v>
      </c>
      <c r="DW216">
        <v>2</v>
      </c>
      <c r="DX216">
        <v>22</v>
      </c>
      <c r="DY216">
        <v>0</v>
      </c>
      <c r="DZ216">
        <v>1</v>
      </c>
      <c r="EA216">
        <v>8</v>
      </c>
      <c r="EB216">
        <v>9</v>
      </c>
      <c r="EC216">
        <v>26</v>
      </c>
      <c r="ED216">
        <v>49</v>
      </c>
      <c r="EE216">
        <v>18</v>
      </c>
      <c r="EF216">
        <v>0</v>
      </c>
      <c r="EG216">
        <v>0</v>
      </c>
      <c r="EH216">
        <v>0</v>
      </c>
      <c r="EI216" t="s">
        <v>189</v>
      </c>
      <c r="EJ216">
        <v>2017033</v>
      </c>
      <c r="EK216">
        <v>2018033</v>
      </c>
      <c r="EL216" t="s">
        <v>261</v>
      </c>
      <c r="EM216" t="str">
        <f>VLOOKUP(EL216,'Econ_Level_ Clean'!$A$1:$B$41,2,FALSE)</f>
        <v>INVENTORY</v>
      </c>
    </row>
    <row r="217" spans="1:143" x14ac:dyDescent="0.25">
      <c r="A217" t="s">
        <v>142</v>
      </c>
      <c r="B217" t="s">
        <v>143</v>
      </c>
      <c r="C217" t="s">
        <v>144</v>
      </c>
      <c r="D217" t="s">
        <v>342</v>
      </c>
      <c r="E217" t="s">
        <v>146</v>
      </c>
      <c r="F217" t="s">
        <v>147</v>
      </c>
      <c r="G217" t="s">
        <v>148</v>
      </c>
      <c r="H217" t="s">
        <v>148</v>
      </c>
      <c r="I217" t="s">
        <v>149</v>
      </c>
      <c r="R217">
        <v>30493033</v>
      </c>
      <c r="S217" t="s">
        <v>149</v>
      </c>
      <c r="T217" t="s">
        <v>343</v>
      </c>
      <c r="U217" t="s">
        <v>378</v>
      </c>
      <c r="V217">
        <v>190788.12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114568.68</v>
      </c>
      <c r="AC217" s="9">
        <v>190788.12</v>
      </c>
      <c r="AD217">
        <v>-305356.79999999999</v>
      </c>
      <c r="AE217">
        <v>0</v>
      </c>
      <c r="AF217">
        <v>0</v>
      </c>
      <c r="AG217">
        <v>0</v>
      </c>
      <c r="AH217">
        <v>190788.12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 t="s">
        <v>152</v>
      </c>
      <c r="AR217" t="s">
        <v>153</v>
      </c>
      <c r="AS217" t="s">
        <v>154</v>
      </c>
      <c r="AT217" t="s">
        <v>192</v>
      </c>
      <c r="AX217">
        <v>53033</v>
      </c>
      <c r="AZ217" t="s">
        <v>159</v>
      </c>
      <c r="BA217" t="s">
        <v>160</v>
      </c>
      <c r="BB217" t="s">
        <v>200</v>
      </c>
      <c r="BC217" t="s">
        <v>345</v>
      </c>
      <c r="BD217" t="s">
        <v>201</v>
      </c>
      <c r="BI217">
        <v>38033</v>
      </c>
      <c r="BJ217" t="s">
        <v>201</v>
      </c>
      <c r="BK217" t="s">
        <v>163</v>
      </c>
      <c r="BL217" t="s">
        <v>193</v>
      </c>
      <c r="BM217" t="s">
        <v>194</v>
      </c>
      <c r="BN217" t="s">
        <v>194</v>
      </c>
      <c r="BO217">
        <v>30014033</v>
      </c>
      <c r="BP217" t="s">
        <v>194</v>
      </c>
      <c r="BQ217" t="s">
        <v>168</v>
      </c>
      <c r="BR217" t="s">
        <v>168</v>
      </c>
      <c r="BX217">
        <v>22033</v>
      </c>
      <c r="BY217" t="s">
        <v>168</v>
      </c>
      <c r="BZ217" t="s">
        <v>169</v>
      </c>
      <c r="CA217" t="s">
        <v>169</v>
      </c>
      <c r="CF217">
        <v>18033</v>
      </c>
      <c r="CG217" t="s">
        <v>169</v>
      </c>
      <c r="CH217" t="s">
        <v>170</v>
      </c>
      <c r="CI217" t="s">
        <v>170</v>
      </c>
      <c r="CJ217" t="s">
        <v>171</v>
      </c>
      <c r="CK217" t="s">
        <v>258</v>
      </c>
      <c r="CL217" t="s">
        <v>267</v>
      </c>
      <c r="CP217">
        <v>1118033</v>
      </c>
      <c r="CQ217" t="s">
        <v>267</v>
      </c>
      <c r="CR217" t="s">
        <v>174</v>
      </c>
      <c r="CS217" t="s">
        <v>175</v>
      </c>
      <c r="CT217" t="s">
        <v>176</v>
      </c>
      <c r="CU217" t="s">
        <v>176</v>
      </c>
      <c r="CV217" t="s">
        <v>347</v>
      </c>
      <c r="CX217">
        <v>49033</v>
      </c>
      <c r="CY217" t="s">
        <v>347</v>
      </c>
      <c r="CZ217" t="s">
        <v>178</v>
      </c>
      <c r="DA217" t="s">
        <v>179</v>
      </c>
      <c r="DB217" t="s">
        <v>180</v>
      </c>
      <c r="DC217">
        <v>59000000</v>
      </c>
      <c r="DD217">
        <v>60000000</v>
      </c>
      <c r="DE217" t="s">
        <v>348</v>
      </c>
      <c r="DF217" t="s">
        <v>349</v>
      </c>
      <c r="DG217" t="s">
        <v>183</v>
      </c>
      <c r="DH217" t="s">
        <v>184</v>
      </c>
      <c r="DI217" t="s">
        <v>185</v>
      </c>
      <c r="DJ217" t="s">
        <v>170</v>
      </c>
      <c r="DK217" t="s">
        <v>171</v>
      </c>
      <c r="DL217" t="s">
        <v>171</v>
      </c>
      <c r="DM217" t="s">
        <v>350</v>
      </c>
      <c r="DN217" t="s">
        <v>350</v>
      </c>
      <c r="DO217" t="s">
        <v>350</v>
      </c>
      <c r="DP217" t="s">
        <v>350</v>
      </c>
      <c r="DQ217" t="s">
        <v>350</v>
      </c>
      <c r="DR217" t="s">
        <v>350</v>
      </c>
      <c r="DS217">
        <v>26</v>
      </c>
      <c r="DT217">
        <v>648</v>
      </c>
      <c r="DU217">
        <v>1118</v>
      </c>
      <c r="DV217">
        <v>0</v>
      </c>
      <c r="DW217">
        <v>2</v>
      </c>
      <c r="DX217">
        <v>22</v>
      </c>
      <c r="DY217">
        <v>0</v>
      </c>
      <c r="DZ217">
        <v>1</v>
      </c>
      <c r="EA217">
        <v>8</v>
      </c>
      <c r="EB217">
        <v>9</v>
      </c>
      <c r="EC217">
        <v>26</v>
      </c>
      <c r="ED217">
        <v>49</v>
      </c>
      <c r="EE217">
        <v>18</v>
      </c>
      <c r="EF217">
        <v>0</v>
      </c>
      <c r="EG217">
        <v>0</v>
      </c>
      <c r="EH217">
        <v>0</v>
      </c>
      <c r="EI217" t="s">
        <v>189</v>
      </c>
      <c r="EJ217">
        <v>2017033</v>
      </c>
      <c r="EK217">
        <v>2018033</v>
      </c>
      <c r="EL217" t="s">
        <v>261</v>
      </c>
      <c r="EM217" t="str">
        <f>VLOOKUP(EL217,'Econ_Level_ Clean'!$A$1:$B$41,2,FALSE)</f>
        <v>INVENTORY</v>
      </c>
    </row>
    <row r="218" spans="1:143" x14ac:dyDescent="0.25">
      <c r="A218" t="s">
        <v>142</v>
      </c>
      <c r="B218" t="s">
        <v>143</v>
      </c>
      <c r="C218" t="s">
        <v>144</v>
      </c>
      <c r="D218" t="s">
        <v>342</v>
      </c>
      <c r="E218" t="s">
        <v>146</v>
      </c>
      <c r="F218" t="s">
        <v>147</v>
      </c>
      <c r="G218" t="s">
        <v>191</v>
      </c>
      <c r="H218" t="s">
        <v>191</v>
      </c>
      <c r="R218">
        <v>30476033</v>
      </c>
      <c r="S218" t="s">
        <v>191</v>
      </c>
      <c r="T218" t="s">
        <v>343</v>
      </c>
      <c r="U218" t="s">
        <v>378</v>
      </c>
      <c r="V218">
        <v>2310400.1800000002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910332.91</v>
      </c>
      <c r="AC218" s="9">
        <v>2310400.1800000002</v>
      </c>
      <c r="AD218">
        <v>-3220733.09</v>
      </c>
      <c r="AE218">
        <v>11108.16</v>
      </c>
      <c r="AF218">
        <v>464252.54</v>
      </c>
      <c r="AG218">
        <v>349870.39</v>
      </c>
      <c r="AH218">
        <v>68483.199999999997</v>
      </c>
      <c r="AI218">
        <v>324621.26</v>
      </c>
      <c r="AJ218">
        <v>246818.95</v>
      </c>
      <c r="AK218">
        <v>168756.75</v>
      </c>
      <c r="AL218">
        <v>334331.73</v>
      </c>
      <c r="AM218">
        <v>214231.2</v>
      </c>
      <c r="AN218">
        <v>127926</v>
      </c>
      <c r="AO218">
        <v>0</v>
      </c>
      <c r="AP218">
        <v>0</v>
      </c>
      <c r="AQ218" t="s">
        <v>152</v>
      </c>
      <c r="AR218" t="s">
        <v>153</v>
      </c>
      <c r="AS218" t="s">
        <v>154</v>
      </c>
      <c r="AT218" t="s">
        <v>192</v>
      </c>
      <c r="AX218">
        <v>53033</v>
      </c>
      <c r="AZ218" t="s">
        <v>159</v>
      </c>
      <c r="BA218" t="s">
        <v>160</v>
      </c>
      <c r="BB218" t="s">
        <v>161</v>
      </c>
      <c r="BC218" t="s">
        <v>162</v>
      </c>
      <c r="BD218" t="s">
        <v>163</v>
      </c>
      <c r="BE218" t="s">
        <v>164</v>
      </c>
      <c r="BF218" t="s">
        <v>164</v>
      </c>
      <c r="BI218">
        <v>574033</v>
      </c>
      <c r="BJ218" t="s">
        <v>164</v>
      </c>
      <c r="BK218" t="s">
        <v>163</v>
      </c>
      <c r="BL218" t="s">
        <v>193</v>
      </c>
      <c r="BM218" t="s">
        <v>194</v>
      </c>
      <c r="BN218" t="s">
        <v>194</v>
      </c>
      <c r="BO218">
        <v>30014033</v>
      </c>
      <c r="BP218" t="s">
        <v>194</v>
      </c>
      <c r="BQ218" t="s">
        <v>168</v>
      </c>
      <c r="BR218" t="s">
        <v>168</v>
      </c>
      <c r="BX218">
        <v>22033</v>
      </c>
      <c r="BY218" t="s">
        <v>168</v>
      </c>
      <c r="BZ218" t="s">
        <v>169</v>
      </c>
      <c r="CA218" t="s">
        <v>169</v>
      </c>
      <c r="CF218">
        <v>18033</v>
      </c>
      <c r="CG218" t="s">
        <v>169</v>
      </c>
      <c r="CH218" t="s">
        <v>170</v>
      </c>
      <c r="CI218" t="s">
        <v>170</v>
      </c>
      <c r="CJ218" t="s">
        <v>171</v>
      </c>
      <c r="CK218" t="s">
        <v>258</v>
      </c>
      <c r="CL218" t="s">
        <v>267</v>
      </c>
      <c r="CP218">
        <v>1118033</v>
      </c>
      <c r="CQ218" t="s">
        <v>267</v>
      </c>
      <c r="CR218" t="s">
        <v>174</v>
      </c>
      <c r="CS218" t="s">
        <v>175</v>
      </c>
      <c r="CT218" t="s">
        <v>176</v>
      </c>
      <c r="CU218" t="s">
        <v>176</v>
      </c>
      <c r="CV218" t="s">
        <v>347</v>
      </c>
      <c r="CX218">
        <v>49033</v>
      </c>
      <c r="CY218" t="s">
        <v>347</v>
      </c>
      <c r="CZ218" t="s">
        <v>178</v>
      </c>
      <c r="DA218" t="s">
        <v>179</v>
      </c>
      <c r="DB218" t="s">
        <v>180</v>
      </c>
      <c r="DC218">
        <v>59000000</v>
      </c>
      <c r="DD218">
        <v>60000000</v>
      </c>
      <c r="DE218" t="s">
        <v>348</v>
      </c>
      <c r="DF218" t="s">
        <v>349</v>
      </c>
      <c r="DG218" t="s">
        <v>183</v>
      </c>
      <c r="DH218" t="s">
        <v>184</v>
      </c>
      <c r="DI218" t="s">
        <v>185</v>
      </c>
      <c r="DJ218" t="s">
        <v>170</v>
      </c>
      <c r="DK218" t="s">
        <v>171</v>
      </c>
      <c r="DL218" t="s">
        <v>171</v>
      </c>
      <c r="DM218" t="s">
        <v>350</v>
      </c>
      <c r="DN218" t="s">
        <v>350</v>
      </c>
      <c r="DO218" t="s">
        <v>350</v>
      </c>
      <c r="DP218" t="s">
        <v>350</v>
      </c>
      <c r="DQ218" t="s">
        <v>350</v>
      </c>
      <c r="DR218" t="s">
        <v>350</v>
      </c>
      <c r="DS218">
        <v>26</v>
      </c>
      <c r="DT218">
        <v>648</v>
      </c>
      <c r="DU218">
        <v>1118</v>
      </c>
      <c r="DV218">
        <v>0</v>
      </c>
      <c r="DW218">
        <v>2</v>
      </c>
      <c r="DX218">
        <v>22</v>
      </c>
      <c r="DY218">
        <v>0</v>
      </c>
      <c r="DZ218">
        <v>1</v>
      </c>
      <c r="EA218">
        <v>8</v>
      </c>
      <c r="EB218">
        <v>9</v>
      </c>
      <c r="EC218">
        <v>26</v>
      </c>
      <c r="ED218">
        <v>49</v>
      </c>
      <c r="EE218">
        <v>18</v>
      </c>
      <c r="EF218">
        <v>0</v>
      </c>
      <c r="EG218">
        <v>0</v>
      </c>
      <c r="EH218">
        <v>0</v>
      </c>
      <c r="EI218" t="s">
        <v>189</v>
      </c>
      <c r="EJ218">
        <v>2017033</v>
      </c>
      <c r="EK218">
        <v>2018033</v>
      </c>
      <c r="EL218" t="s">
        <v>261</v>
      </c>
      <c r="EM218" t="str">
        <f>VLOOKUP(EL218,'Econ_Level_ Clean'!$A$1:$B$41,2,FALSE)</f>
        <v>INVENTORY</v>
      </c>
    </row>
    <row r="219" spans="1:143" x14ac:dyDescent="0.25">
      <c r="A219" t="s">
        <v>142</v>
      </c>
      <c r="B219" t="s">
        <v>143</v>
      </c>
      <c r="C219" t="s">
        <v>144</v>
      </c>
      <c r="D219" t="s">
        <v>342</v>
      </c>
      <c r="E219" t="s">
        <v>146</v>
      </c>
      <c r="F219" t="s">
        <v>147</v>
      </c>
      <c r="G219" t="s">
        <v>191</v>
      </c>
      <c r="H219" t="s">
        <v>191</v>
      </c>
      <c r="R219">
        <v>30476033</v>
      </c>
      <c r="S219" t="s">
        <v>191</v>
      </c>
      <c r="T219" t="s">
        <v>343</v>
      </c>
      <c r="U219" t="s">
        <v>378</v>
      </c>
      <c r="V219">
        <v>121696.32000000001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112636.8</v>
      </c>
      <c r="AC219" s="9">
        <v>121696.32000000001</v>
      </c>
      <c r="AD219">
        <v>-234333.12</v>
      </c>
      <c r="AE219">
        <v>0</v>
      </c>
      <c r="AF219">
        <v>0</v>
      </c>
      <c r="AG219">
        <v>34500</v>
      </c>
      <c r="AH219">
        <v>87196.32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 t="s">
        <v>152</v>
      </c>
      <c r="AR219" t="s">
        <v>153</v>
      </c>
      <c r="AS219" t="s">
        <v>154</v>
      </c>
      <c r="AT219" t="s">
        <v>192</v>
      </c>
      <c r="AX219">
        <v>53033</v>
      </c>
      <c r="AZ219" t="s">
        <v>159</v>
      </c>
      <c r="BA219" t="s">
        <v>160</v>
      </c>
      <c r="BB219" t="s">
        <v>200</v>
      </c>
      <c r="BC219" t="s">
        <v>345</v>
      </c>
      <c r="BD219" t="s">
        <v>201</v>
      </c>
      <c r="BI219">
        <v>38033</v>
      </c>
      <c r="BJ219" t="s">
        <v>201</v>
      </c>
      <c r="BK219" t="s">
        <v>163</v>
      </c>
      <c r="BL219" t="s">
        <v>193</v>
      </c>
      <c r="BM219" t="s">
        <v>194</v>
      </c>
      <c r="BN219" t="s">
        <v>194</v>
      </c>
      <c r="BO219">
        <v>30014033</v>
      </c>
      <c r="BP219" t="s">
        <v>194</v>
      </c>
      <c r="BQ219" t="s">
        <v>168</v>
      </c>
      <c r="BR219" t="s">
        <v>168</v>
      </c>
      <c r="BX219">
        <v>22033</v>
      </c>
      <c r="BY219" t="s">
        <v>168</v>
      </c>
      <c r="BZ219" t="s">
        <v>169</v>
      </c>
      <c r="CA219" t="s">
        <v>169</v>
      </c>
      <c r="CF219">
        <v>18033</v>
      </c>
      <c r="CG219" t="s">
        <v>169</v>
      </c>
      <c r="CH219" t="s">
        <v>170</v>
      </c>
      <c r="CI219" t="s">
        <v>170</v>
      </c>
      <c r="CJ219" t="s">
        <v>171</v>
      </c>
      <c r="CK219" t="s">
        <v>258</v>
      </c>
      <c r="CL219" t="s">
        <v>267</v>
      </c>
      <c r="CP219">
        <v>1118033</v>
      </c>
      <c r="CQ219" t="s">
        <v>267</v>
      </c>
      <c r="CR219" t="s">
        <v>174</v>
      </c>
      <c r="CS219" t="s">
        <v>175</v>
      </c>
      <c r="CT219" t="s">
        <v>176</v>
      </c>
      <c r="CU219" t="s">
        <v>176</v>
      </c>
      <c r="CV219" t="s">
        <v>347</v>
      </c>
      <c r="CX219">
        <v>49033</v>
      </c>
      <c r="CY219" t="s">
        <v>347</v>
      </c>
      <c r="CZ219" t="s">
        <v>178</v>
      </c>
      <c r="DA219" t="s">
        <v>179</v>
      </c>
      <c r="DB219" t="s">
        <v>180</v>
      </c>
      <c r="DC219">
        <v>59000000</v>
      </c>
      <c r="DD219">
        <v>60000000</v>
      </c>
      <c r="DE219" t="s">
        <v>348</v>
      </c>
      <c r="DF219" t="s">
        <v>349</v>
      </c>
      <c r="DG219" t="s">
        <v>183</v>
      </c>
      <c r="DH219" t="s">
        <v>184</v>
      </c>
      <c r="DI219" t="s">
        <v>185</v>
      </c>
      <c r="DJ219" t="s">
        <v>170</v>
      </c>
      <c r="DK219" t="s">
        <v>171</v>
      </c>
      <c r="DL219" t="s">
        <v>171</v>
      </c>
      <c r="DM219" t="s">
        <v>350</v>
      </c>
      <c r="DN219" t="s">
        <v>350</v>
      </c>
      <c r="DO219" t="s">
        <v>350</v>
      </c>
      <c r="DP219" t="s">
        <v>350</v>
      </c>
      <c r="DQ219" t="s">
        <v>350</v>
      </c>
      <c r="DR219" t="s">
        <v>350</v>
      </c>
      <c r="DS219">
        <v>26</v>
      </c>
      <c r="DT219">
        <v>648</v>
      </c>
      <c r="DU219">
        <v>1118</v>
      </c>
      <c r="DV219">
        <v>0</v>
      </c>
      <c r="DW219">
        <v>2</v>
      </c>
      <c r="DX219">
        <v>22</v>
      </c>
      <c r="DY219">
        <v>0</v>
      </c>
      <c r="DZ219">
        <v>1</v>
      </c>
      <c r="EA219">
        <v>8</v>
      </c>
      <c r="EB219">
        <v>9</v>
      </c>
      <c r="EC219">
        <v>26</v>
      </c>
      <c r="ED219">
        <v>49</v>
      </c>
      <c r="EE219">
        <v>18</v>
      </c>
      <c r="EF219">
        <v>0</v>
      </c>
      <c r="EG219">
        <v>0</v>
      </c>
      <c r="EH219">
        <v>0</v>
      </c>
      <c r="EI219" t="s">
        <v>189</v>
      </c>
      <c r="EJ219">
        <v>2017033</v>
      </c>
      <c r="EK219">
        <v>2018033</v>
      </c>
      <c r="EL219" t="s">
        <v>261</v>
      </c>
      <c r="EM219" t="str">
        <f>VLOOKUP(EL219,'Econ_Level_ Clean'!$A$1:$B$41,2,FALSE)</f>
        <v>INVENTORY</v>
      </c>
    </row>
    <row r="220" spans="1:143" x14ac:dyDescent="0.25">
      <c r="A220" t="s">
        <v>142</v>
      </c>
      <c r="B220" t="s">
        <v>143</v>
      </c>
      <c r="C220" t="s">
        <v>144</v>
      </c>
      <c r="D220" t="s">
        <v>342</v>
      </c>
      <c r="E220" t="s">
        <v>146</v>
      </c>
      <c r="F220" t="s">
        <v>147</v>
      </c>
      <c r="G220" t="s">
        <v>191</v>
      </c>
      <c r="H220" t="s">
        <v>191</v>
      </c>
      <c r="R220">
        <v>30476033</v>
      </c>
      <c r="S220" t="s">
        <v>191</v>
      </c>
      <c r="T220" t="s">
        <v>343</v>
      </c>
      <c r="U220" t="s">
        <v>378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 s="9">
        <v>24589.8</v>
      </c>
      <c r="AD220">
        <v>-24589.8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24589.8</v>
      </c>
      <c r="AQ220" t="s">
        <v>152</v>
      </c>
      <c r="AR220" t="s">
        <v>153</v>
      </c>
      <c r="AS220" t="s">
        <v>154</v>
      </c>
      <c r="AT220" t="s">
        <v>192</v>
      </c>
      <c r="AX220">
        <v>53033</v>
      </c>
      <c r="AZ220" t="s">
        <v>159</v>
      </c>
      <c r="BA220" t="s">
        <v>160</v>
      </c>
      <c r="BB220" t="s">
        <v>161</v>
      </c>
      <c r="BC220" t="s">
        <v>162</v>
      </c>
      <c r="BD220" t="s">
        <v>163</v>
      </c>
      <c r="BE220" t="s">
        <v>367</v>
      </c>
      <c r="BF220" t="s">
        <v>275</v>
      </c>
      <c r="BI220">
        <v>568033</v>
      </c>
      <c r="BJ220" t="s">
        <v>275</v>
      </c>
      <c r="BK220" t="s">
        <v>163</v>
      </c>
      <c r="BL220" t="s">
        <v>165</v>
      </c>
      <c r="BM220" t="s">
        <v>337</v>
      </c>
      <c r="BN220" t="s">
        <v>368</v>
      </c>
      <c r="BO220">
        <v>30039033</v>
      </c>
      <c r="BP220" t="s">
        <v>368</v>
      </c>
      <c r="BQ220" t="s">
        <v>168</v>
      </c>
      <c r="BR220" t="s">
        <v>168</v>
      </c>
      <c r="BX220">
        <v>22033</v>
      </c>
      <c r="BY220" t="s">
        <v>168</v>
      </c>
      <c r="BZ220" t="s">
        <v>169</v>
      </c>
      <c r="CA220" t="s">
        <v>169</v>
      </c>
      <c r="CF220">
        <v>18033</v>
      </c>
      <c r="CG220" t="s">
        <v>169</v>
      </c>
      <c r="CH220" t="s">
        <v>170</v>
      </c>
      <c r="CI220" t="s">
        <v>170</v>
      </c>
      <c r="CJ220" t="s">
        <v>171</v>
      </c>
      <c r="CK220" t="s">
        <v>258</v>
      </c>
      <c r="CL220" t="s">
        <v>267</v>
      </c>
      <c r="CP220">
        <v>1118033</v>
      </c>
      <c r="CQ220" t="s">
        <v>267</v>
      </c>
      <c r="CR220" t="s">
        <v>174</v>
      </c>
      <c r="CS220" t="s">
        <v>175</v>
      </c>
      <c r="CT220" t="s">
        <v>176</v>
      </c>
      <c r="CU220" t="s">
        <v>176</v>
      </c>
      <c r="CV220" t="s">
        <v>347</v>
      </c>
      <c r="CX220">
        <v>49033</v>
      </c>
      <c r="CY220" t="s">
        <v>347</v>
      </c>
      <c r="CZ220" t="s">
        <v>178</v>
      </c>
      <c r="DA220" t="s">
        <v>197</v>
      </c>
      <c r="DB220" t="s">
        <v>198</v>
      </c>
      <c r="DC220">
        <v>11000000</v>
      </c>
      <c r="DD220">
        <v>28000000</v>
      </c>
      <c r="DE220" t="s">
        <v>348</v>
      </c>
      <c r="DF220" t="s">
        <v>349</v>
      </c>
      <c r="DG220" t="s">
        <v>183</v>
      </c>
      <c r="DH220" t="s">
        <v>184</v>
      </c>
      <c r="DI220" t="s">
        <v>185</v>
      </c>
      <c r="DJ220" t="s">
        <v>170</v>
      </c>
      <c r="DK220" t="s">
        <v>171</v>
      </c>
      <c r="DL220" t="s">
        <v>171</v>
      </c>
      <c r="DM220" t="s">
        <v>350</v>
      </c>
      <c r="DN220" t="s">
        <v>350</v>
      </c>
      <c r="DO220" t="s">
        <v>350</v>
      </c>
      <c r="DP220" t="s">
        <v>350</v>
      </c>
      <c r="DQ220" t="s">
        <v>350</v>
      </c>
      <c r="DR220" t="s">
        <v>350</v>
      </c>
      <c r="DS220">
        <v>26</v>
      </c>
      <c r="DT220">
        <v>648</v>
      </c>
      <c r="DU220">
        <v>1118</v>
      </c>
      <c r="DV220">
        <v>0</v>
      </c>
      <c r="DW220">
        <v>2</v>
      </c>
      <c r="DX220">
        <v>22</v>
      </c>
      <c r="DY220">
        <v>0</v>
      </c>
      <c r="DZ220">
        <v>1</v>
      </c>
      <c r="EA220">
        <v>8</v>
      </c>
      <c r="EB220">
        <v>9</v>
      </c>
      <c r="EC220">
        <v>26</v>
      </c>
      <c r="ED220">
        <v>49</v>
      </c>
      <c r="EE220">
        <v>18</v>
      </c>
      <c r="EF220">
        <v>0</v>
      </c>
      <c r="EG220">
        <v>0</v>
      </c>
      <c r="EH220">
        <v>0</v>
      </c>
      <c r="EI220" t="s">
        <v>189</v>
      </c>
      <c r="EJ220">
        <v>2037033</v>
      </c>
      <c r="EK220">
        <v>2042033</v>
      </c>
      <c r="EL220" t="s">
        <v>261</v>
      </c>
      <c r="EM220" t="str">
        <f>VLOOKUP(EL220,'Econ_Level_ Clean'!$A$1:$B$41,2,FALSE)</f>
        <v>INVENTORY</v>
      </c>
    </row>
    <row r="221" spans="1:143" x14ac:dyDescent="0.25">
      <c r="A221" t="s">
        <v>142</v>
      </c>
      <c r="B221" t="s">
        <v>143</v>
      </c>
      <c r="C221" t="s">
        <v>144</v>
      </c>
      <c r="D221" t="s">
        <v>342</v>
      </c>
      <c r="E221" t="s">
        <v>146</v>
      </c>
      <c r="F221" t="s">
        <v>147</v>
      </c>
      <c r="G221" t="s">
        <v>191</v>
      </c>
      <c r="H221" t="s">
        <v>191</v>
      </c>
      <c r="R221">
        <v>30476033</v>
      </c>
      <c r="S221" t="s">
        <v>191</v>
      </c>
      <c r="T221" t="s">
        <v>343</v>
      </c>
      <c r="U221" t="s">
        <v>378</v>
      </c>
      <c r="V221">
        <v>-24874.5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 s="9">
        <v>-24874.5</v>
      </c>
      <c r="AD221">
        <v>24874.5</v>
      </c>
      <c r="AE221">
        <v>0</v>
      </c>
      <c r="AF221">
        <v>0</v>
      </c>
      <c r="AG221">
        <v>52839.28</v>
      </c>
      <c r="AH221">
        <v>0</v>
      </c>
      <c r="AI221">
        <v>0</v>
      </c>
      <c r="AJ221">
        <v>-77713.78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 t="s">
        <v>152</v>
      </c>
      <c r="AR221" t="s">
        <v>153</v>
      </c>
      <c r="AS221" t="s">
        <v>154</v>
      </c>
      <c r="AT221" t="s">
        <v>192</v>
      </c>
      <c r="AX221">
        <v>53033</v>
      </c>
      <c r="AZ221" t="s">
        <v>159</v>
      </c>
      <c r="BA221" t="s">
        <v>160</v>
      </c>
      <c r="BB221" t="s">
        <v>200</v>
      </c>
      <c r="BC221" t="s">
        <v>345</v>
      </c>
      <c r="BD221" t="s">
        <v>201</v>
      </c>
      <c r="BI221">
        <v>38033</v>
      </c>
      <c r="BJ221" t="s">
        <v>201</v>
      </c>
      <c r="BK221" t="s">
        <v>163</v>
      </c>
      <c r="BL221" t="s">
        <v>193</v>
      </c>
      <c r="BM221" t="s">
        <v>194</v>
      </c>
      <c r="BN221" t="s">
        <v>194</v>
      </c>
      <c r="BO221">
        <v>30014033</v>
      </c>
      <c r="BP221" t="s">
        <v>194</v>
      </c>
      <c r="BQ221" t="s">
        <v>168</v>
      </c>
      <c r="BR221" t="s">
        <v>168</v>
      </c>
      <c r="BX221">
        <v>22033</v>
      </c>
      <c r="BY221" t="s">
        <v>168</v>
      </c>
      <c r="BZ221" t="s">
        <v>169</v>
      </c>
      <c r="CA221" t="s">
        <v>169</v>
      </c>
      <c r="CF221">
        <v>18033</v>
      </c>
      <c r="CG221" t="s">
        <v>169</v>
      </c>
      <c r="CH221" t="s">
        <v>170</v>
      </c>
      <c r="CI221" t="s">
        <v>170</v>
      </c>
      <c r="CJ221" t="s">
        <v>171</v>
      </c>
      <c r="CK221" t="s">
        <v>258</v>
      </c>
      <c r="CL221" t="s">
        <v>260</v>
      </c>
      <c r="CP221">
        <v>1139033</v>
      </c>
      <c r="CQ221" t="s">
        <v>260</v>
      </c>
      <c r="CR221" t="s">
        <v>174</v>
      </c>
      <c r="CS221" t="s">
        <v>175</v>
      </c>
      <c r="CT221" t="s">
        <v>176</v>
      </c>
      <c r="CU221" t="s">
        <v>176</v>
      </c>
      <c r="CV221" t="s">
        <v>347</v>
      </c>
      <c r="CX221">
        <v>49033</v>
      </c>
      <c r="CY221" t="s">
        <v>347</v>
      </c>
      <c r="CZ221" t="s">
        <v>178</v>
      </c>
      <c r="DA221" t="s">
        <v>179</v>
      </c>
      <c r="DB221" t="s">
        <v>180</v>
      </c>
      <c r="DC221">
        <v>59000000</v>
      </c>
      <c r="DD221">
        <v>60000000</v>
      </c>
      <c r="DE221" t="s">
        <v>348</v>
      </c>
      <c r="DF221" t="s">
        <v>349</v>
      </c>
      <c r="DG221" t="s">
        <v>183</v>
      </c>
      <c r="DH221" t="s">
        <v>184</v>
      </c>
      <c r="DI221" t="s">
        <v>185</v>
      </c>
      <c r="DJ221" t="s">
        <v>170</v>
      </c>
      <c r="DK221" t="s">
        <v>171</v>
      </c>
      <c r="DL221" t="s">
        <v>171</v>
      </c>
      <c r="DM221" t="s">
        <v>350</v>
      </c>
      <c r="DN221" t="s">
        <v>350</v>
      </c>
      <c r="DO221" t="s">
        <v>350</v>
      </c>
      <c r="DP221" t="s">
        <v>350</v>
      </c>
      <c r="DQ221" t="s">
        <v>350</v>
      </c>
      <c r="DR221" t="s">
        <v>350</v>
      </c>
      <c r="DS221">
        <v>26</v>
      </c>
      <c r="DT221">
        <v>648</v>
      </c>
      <c r="DU221">
        <v>1139</v>
      </c>
      <c r="DV221">
        <v>0</v>
      </c>
      <c r="DW221">
        <v>2</v>
      </c>
      <c r="DX221">
        <v>22</v>
      </c>
      <c r="DY221">
        <v>0</v>
      </c>
      <c r="DZ221">
        <v>1</v>
      </c>
      <c r="EA221">
        <v>8</v>
      </c>
      <c r="EB221">
        <v>9</v>
      </c>
      <c r="EC221">
        <v>26</v>
      </c>
      <c r="ED221">
        <v>49</v>
      </c>
      <c r="EE221">
        <v>18</v>
      </c>
      <c r="EF221">
        <v>0</v>
      </c>
      <c r="EG221">
        <v>0</v>
      </c>
      <c r="EH221">
        <v>0</v>
      </c>
      <c r="EI221" t="s">
        <v>189</v>
      </c>
      <c r="EJ221">
        <v>2017033</v>
      </c>
      <c r="EK221">
        <v>2018033</v>
      </c>
      <c r="EL221" t="s">
        <v>261</v>
      </c>
      <c r="EM221" t="str">
        <f>VLOOKUP(EL221,'Econ_Level_ Clean'!$A$1:$B$41,2,FALSE)</f>
        <v>INVENTORY</v>
      </c>
    </row>
    <row r="222" spans="1:143" x14ac:dyDescent="0.25">
      <c r="A222" t="s">
        <v>142</v>
      </c>
      <c r="B222" t="s">
        <v>143</v>
      </c>
      <c r="C222" t="s">
        <v>144</v>
      </c>
      <c r="D222" t="s">
        <v>342</v>
      </c>
      <c r="E222" t="s">
        <v>146</v>
      </c>
      <c r="F222" t="s">
        <v>147</v>
      </c>
      <c r="G222" t="s">
        <v>191</v>
      </c>
      <c r="H222" t="s">
        <v>191</v>
      </c>
      <c r="R222">
        <v>30476033</v>
      </c>
      <c r="S222" t="s">
        <v>191</v>
      </c>
      <c r="T222" t="s">
        <v>343</v>
      </c>
      <c r="U222" t="s">
        <v>378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2384.7600000000002</v>
      </c>
      <c r="AC222" s="9">
        <v>0</v>
      </c>
      <c r="AD222">
        <v>-2384.7600000000002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0</v>
      </c>
      <c r="AQ222" t="s">
        <v>152</v>
      </c>
      <c r="AR222" t="s">
        <v>153</v>
      </c>
      <c r="AS222" t="s">
        <v>154</v>
      </c>
      <c r="AT222" t="s">
        <v>192</v>
      </c>
      <c r="AX222">
        <v>53033</v>
      </c>
      <c r="AZ222" t="s">
        <v>159</v>
      </c>
      <c r="BA222" t="s">
        <v>160</v>
      </c>
      <c r="BB222" t="s">
        <v>200</v>
      </c>
      <c r="BC222" t="s">
        <v>345</v>
      </c>
      <c r="BD222" t="s">
        <v>201</v>
      </c>
      <c r="BI222">
        <v>38033</v>
      </c>
      <c r="BJ222" t="s">
        <v>201</v>
      </c>
      <c r="BK222" t="s">
        <v>163</v>
      </c>
      <c r="BL222" t="s">
        <v>193</v>
      </c>
      <c r="BM222" t="s">
        <v>194</v>
      </c>
      <c r="BN222" t="s">
        <v>194</v>
      </c>
      <c r="BO222">
        <v>30014033</v>
      </c>
      <c r="BP222" t="s">
        <v>194</v>
      </c>
      <c r="BQ222" t="s">
        <v>354</v>
      </c>
      <c r="BR222" t="s">
        <v>233</v>
      </c>
      <c r="BS222" t="s">
        <v>234</v>
      </c>
      <c r="BT222" t="s">
        <v>355</v>
      </c>
      <c r="BU222" t="s">
        <v>355</v>
      </c>
      <c r="BX222">
        <v>248033</v>
      </c>
      <c r="BY222" t="s">
        <v>355</v>
      </c>
      <c r="BZ222" t="s">
        <v>169</v>
      </c>
      <c r="CA222" t="s">
        <v>169</v>
      </c>
      <c r="CF222">
        <v>18033</v>
      </c>
      <c r="CG222" t="s">
        <v>169</v>
      </c>
      <c r="CH222" t="s">
        <v>170</v>
      </c>
      <c r="CI222" t="s">
        <v>170</v>
      </c>
      <c r="CJ222" t="s">
        <v>171</v>
      </c>
      <c r="CK222" t="s">
        <v>276</v>
      </c>
      <c r="CL222" t="s">
        <v>282</v>
      </c>
      <c r="CM222" t="s">
        <v>380</v>
      </c>
      <c r="CP222">
        <v>1283033</v>
      </c>
      <c r="CQ222" t="s">
        <v>380</v>
      </c>
      <c r="CR222" t="s">
        <v>174</v>
      </c>
      <c r="CS222" t="s">
        <v>175</v>
      </c>
      <c r="CT222" t="s">
        <v>176</v>
      </c>
      <c r="CU222" t="s">
        <v>176</v>
      </c>
      <c r="CV222" t="s">
        <v>381</v>
      </c>
      <c r="CW222" t="s">
        <v>382</v>
      </c>
      <c r="CX222">
        <v>87033</v>
      </c>
      <c r="CY222" t="s">
        <v>382</v>
      </c>
      <c r="CZ222" t="s">
        <v>178</v>
      </c>
      <c r="DA222" t="s">
        <v>179</v>
      </c>
      <c r="DB222" t="s">
        <v>180</v>
      </c>
      <c r="DC222">
        <v>59000000</v>
      </c>
      <c r="DD222">
        <v>60000000</v>
      </c>
      <c r="DE222" t="s">
        <v>348</v>
      </c>
      <c r="DF222" t="s">
        <v>349</v>
      </c>
      <c r="DG222" t="s">
        <v>183</v>
      </c>
      <c r="DH222" t="s">
        <v>184</v>
      </c>
      <c r="DI222" t="s">
        <v>185</v>
      </c>
      <c r="DJ222" t="s">
        <v>170</v>
      </c>
      <c r="DK222" t="s">
        <v>171</v>
      </c>
      <c r="DL222" t="s">
        <v>171</v>
      </c>
      <c r="DM222" t="s">
        <v>350</v>
      </c>
      <c r="DN222" t="s">
        <v>350</v>
      </c>
      <c r="DO222" t="s">
        <v>350</v>
      </c>
      <c r="DP222" t="s">
        <v>350</v>
      </c>
      <c r="DQ222" t="s">
        <v>350</v>
      </c>
      <c r="DR222" t="s">
        <v>350</v>
      </c>
      <c r="DS222">
        <v>26</v>
      </c>
      <c r="DT222">
        <v>654</v>
      </c>
      <c r="DU222">
        <v>700</v>
      </c>
      <c r="DV222">
        <v>1283</v>
      </c>
      <c r="DW222">
        <v>1</v>
      </c>
      <c r="DX222">
        <v>4</v>
      </c>
      <c r="DY222">
        <v>27</v>
      </c>
      <c r="DZ222">
        <v>1</v>
      </c>
      <c r="EA222">
        <v>8</v>
      </c>
      <c r="EB222">
        <v>9</v>
      </c>
      <c r="EC222">
        <v>26</v>
      </c>
      <c r="ED222">
        <v>50</v>
      </c>
      <c r="EE222">
        <v>18</v>
      </c>
      <c r="EF222">
        <v>0</v>
      </c>
      <c r="EG222">
        <v>0</v>
      </c>
      <c r="EH222">
        <v>0</v>
      </c>
      <c r="EI222" t="s">
        <v>189</v>
      </c>
      <c r="EJ222">
        <v>2017033</v>
      </c>
      <c r="EK222">
        <v>2018033</v>
      </c>
      <c r="EL222" t="s">
        <v>276</v>
      </c>
      <c r="EM222" t="str">
        <f>VLOOKUP(EL222,'Econ_Level_ Clean'!$A$1:$B$41,2,FALSE)</f>
        <v>EQUIPMENT</v>
      </c>
    </row>
    <row r="223" spans="1:143" x14ac:dyDescent="0.25">
      <c r="A223" t="s">
        <v>142</v>
      </c>
      <c r="B223" t="s">
        <v>143</v>
      </c>
      <c r="C223" t="s">
        <v>144</v>
      </c>
      <c r="D223" t="s">
        <v>342</v>
      </c>
      <c r="E223" t="s">
        <v>146</v>
      </c>
      <c r="F223" t="s">
        <v>147</v>
      </c>
      <c r="G223" t="s">
        <v>191</v>
      </c>
      <c r="H223" t="s">
        <v>191</v>
      </c>
      <c r="R223">
        <v>30476033</v>
      </c>
      <c r="S223" t="s">
        <v>191</v>
      </c>
      <c r="T223" t="s">
        <v>369</v>
      </c>
      <c r="U223" t="s">
        <v>378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10770.34</v>
      </c>
      <c r="AC223" s="9">
        <v>0</v>
      </c>
      <c r="AD223">
        <v>-10770.34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 t="s">
        <v>152</v>
      </c>
      <c r="AR223" t="s">
        <v>153</v>
      </c>
      <c r="AS223" t="s">
        <v>154</v>
      </c>
      <c r="AT223" t="s">
        <v>192</v>
      </c>
      <c r="AX223">
        <v>53033</v>
      </c>
      <c r="AZ223" t="s">
        <v>159</v>
      </c>
      <c r="BA223" t="s">
        <v>160</v>
      </c>
      <c r="BB223" t="s">
        <v>161</v>
      </c>
      <c r="BC223" t="s">
        <v>162</v>
      </c>
      <c r="BD223" t="s">
        <v>163</v>
      </c>
      <c r="BE223" t="s">
        <v>164</v>
      </c>
      <c r="BF223" t="s">
        <v>164</v>
      </c>
      <c r="BI223">
        <v>574033</v>
      </c>
      <c r="BJ223" t="s">
        <v>164</v>
      </c>
      <c r="BK223" t="s">
        <v>163</v>
      </c>
      <c r="BL223" t="s">
        <v>193</v>
      </c>
      <c r="BM223" t="s">
        <v>194</v>
      </c>
      <c r="BN223" t="s">
        <v>194</v>
      </c>
      <c r="BO223">
        <v>30014033</v>
      </c>
      <c r="BP223" t="s">
        <v>194</v>
      </c>
      <c r="BQ223" t="s">
        <v>354</v>
      </c>
      <c r="BR223" t="s">
        <v>233</v>
      </c>
      <c r="BS223" t="s">
        <v>234</v>
      </c>
      <c r="BT223" t="s">
        <v>355</v>
      </c>
      <c r="BU223" t="s">
        <v>355</v>
      </c>
      <c r="BX223">
        <v>248033</v>
      </c>
      <c r="BY223" t="s">
        <v>355</v>
      </c>
      <c r="BZ223" t="s">
        <v>169</v>
      </c>
      <c r="CA223" t="s">
        <v>169</v>
      </c>
      <c r="CF223">
        <v>18033</v>
      </c>
      <c r="CG223" t="s">
        <v>169</v>
      </c>
      <c r="CH223" t="s">
        <v>170</v>
      </c>
      <c r="CI223" t="s">
        <v>288</v>
      </c>
      <c r="CJ223" t="s">
        <v>289</v>
      </c>
      <c r="CK223" t="s">
        <v>234</v>
      </c>
      <c r="CL223" t="s">
        <v>355</v>
      </c>
      <c r="CP223">
        <v>1621033</v>
      </c>
      <c r="CQ223" t="s">
        <v>355</v>
      </c>
      <c r="CR223" t="s">
        <v>174</v>
      </c>
      <c r="CS223" t="s">
        <v>175</v>
      </c>
      <c r="CT223" t="s">
        <v>290</v>
      </c>
      <c r="CU223" t="s">
        <v>290</v>
      </c>
      <c r="CV223" t="s">
        <v>370</v>
      </c>
      <c r="CW223" t="s">
        <v>371</v>
      </c>
      <c r="CX223">
        <v>94033</v>
      </c>
      <c r="CY223" t="s">
        <v>371</v>
      </c>
      <c r="CZ223" t="s">
        <v>178</v>
      </c>
      <c r="DA223" t="s">
        <v>179</v>
      </c>
      <c r="DB223" t="s">
        <v>180</v>
      </c>
      <c r="DC223">
        <v>59000000</v>
      </c>
      <c r="DD223">
        <v>60000000</v>
      </c>
      <c r="DE223" t="s">
        <v>348</v>
      </c>
      <c r="DF223" t="s">
        <v>349</v>
      </c>
      <c r="DG223" t="s">
        <v>183</v>
      </c>
      <c r="DH223" t="s">
        <v>184</v>
      </c>
      <c r="DI223" t="s">
        <v>185</v>
      </c>
      <c r="DJ223" t="s">
        <v>170</v>
      </c>
      <c r="DK223" t="s">
        <v>289</v>
      </c>
      <c r="DL223" t="s">
        <v>289</v>
      </c>
      <c r="DM223" t="s">
        <v>350</v>
      </c>
      <c r="DN223" t="s">
        <v>350</v>
      </c>
      <c r="DO223" t="s">
        <v>350</v>
      </c>
      <c r="DP223" t="s">
        <v>350</v>
      </c>
      <c r="DQ223" t="s">
        <v>350</v>
      </c>
      <c r="DR223" t="s">
        <v>350</v>
      </c>
      <c r="DS223">
        <v>36</v>
      </c>
      <c r="DT223">
        <v>602</v>
      </c>
      <c r="DU223">
        <v>1621</v>
      </c>
      <c r="DV223">
        <v>0</v>
      </c>
      <c r="DW223">
        <v>1</v>
      </c>
      <c r="DX223">
        <v>4</v>
      </c>
      <c r="DY223">
        <v>27</v>
      </c>
      <c r="DZ223">
        <v>1</v>
      </c>
      <c r="EA223">
        <v>8</v>
      </c>
      <c r="EB223">
        <v>10</v>
      </c>
      <c r="EC223">
        <v>28</v>
      </c>
      <c r="ED223">
        <v>54</v>
      </c>
      <c r="EE223">
        <v>18</v>
      </c>
      <c r="EF223">
        <v>0</v>
      </c>
      <c r="EG223">
        <v>0</v>
      </c>
      <c r="EH223">
        <v>0</v>
      </c>
      <c r="EI223" t="s">
        <v>189</v>
      </c>
      <c r="EJ223">
        <v>2017033</v>
      </c>
      <c r="EK223">
        <v>2018033</v>
      </c>
      <c r="EL223" t="s">
        <v>297</v>
      </c>
      <c r="EM223" t="str">
        <f>VLOOKUP(EL223,'Econ_Level_ Clean'!$A$1:$B$41,2,FALSE)</f>
        <v>EQUIPMENT</v>
      </c>
    </row>
    <row r="224" spans="1:143" x14ac:dyDescent="0.25">
      <c r="V224" s="3">
        <f>SUM(V2:V223)</f>
        <v>32092907.290000014</v>
      </c>
      <c r="AC224" s="3"/>
    </row>
    <row r="225" spans="22:29" x14ac:dyDescent="0.25">
      <c r="V225">
        <f>SUBTOTAL(9,V4:V84)</f>
        <v>12903740.810000001</v>
      </c>
      <c r="AC225" s="3">
        <f>SUBTOTAL(9,AC2:AC224)</f>
        <v>32657581.810000021</v>
      </c>
    </row>
  </sheetData>
  <autoFilter ref="EM1:EM225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00000"/>
  </sheetPr>
  <dimension ref="A1:B41"/>
  <sheetViews>
    <sheetView workbookViewId="0"/>
  </sheetViews>
  <sheetFormatPr defaultRowHeight="15" x14ac:dyDescent="0.25"/>
  <cols>
    <col min="1" max="1" width="56.7109375" bestFit="1" customWidth="1"/>
    <col min="2" max="2" width="25.7109375" bestFit="1" customWidth="1"/>
  </cols>
  <sheetData>
    <row r="1" spans="1:2" x14ac:dyDescent="0.25">
      <c r="A1" s="1" t="s">
        <v>141</v>
      </c>
      <c r="B1" s="1" t="s">
        <v>383</v>
      </c>
    </row>
    <row r="2" spans="1:2" x14ac:dyDescent="0.25">
      <c r="A2" t="s">
        <v>172</v>
      </c>
      <c r="B2" t="s">
        <v>172</v>
      </c>
    </row>
    <row r="3" spans="1:2" x14ac:dyDescent="0.25">
      <c r="A3" t="s">
        <v>172</v>
      </c>
      <c r="B3" t="s">
        <v>172</v>
      </c>
    </row>
    <row r="4" spans="1:2" x14ac:dyDescent="0.25">
      <c r="A4" t="s">
        <v>199</v>
      </c>
      <c r="B4" t="s">
        <v>403</v>
      </c>
    </row>
    <row r="5" spans="1:2" x14ac:dyDescent="0.25">
      <c r="A5" t="s">
        <v>209</v>
      </c>
      <c r="B5" t="s">
        <v>385</v>
      </c>
    </row>
    <row r="6" spans="1:2" x14ac:dyDescent="0.25">
      <c r="A6" t="s">
        <v>218</v>
      </c>
      <c r="B6" t="s">
        <v>385</v>
      </c>
    </row>
    <row r="7" spans="1:2" x14ac:dyDescent="0.25">
      <c r="A7" t="s">
        <v>218</v>
      </c>
      <c r="B7" t="s">
        <v>385</v>
      </c>
    </row>
    <row r="8" spans="1:2" x14ac:dyDescent="0.25">
      <c r="A8" t="s">
        <v>224</v>
      </c>
      <c r="B8" t="s">
        <v>402</v>
      </c>
    </row>
    <row r="9" spans="1:2" x14ac:dyDescent="0.25">
      <c r="A9" t="s">
        <v>224</v>
      </c>
      <c r="B9" t="s">
        <v>402</v>
      </c>
    </row>
    <row r="10" spans="1:2" x14ac:dyDescent="0.25">
      <c r="A10" t="s">
        <v>225</v>
      </c>
      <c r="B10" t="s">
        <v>225</v>
      </c>
    </row>
    <row r="11" spans="1:2" x14ac:dyDescent="0.25">
      <c r="A11" t="s">
        <v>225</v>
      </c>
      <c r="B11" t="s">
        <v>225</v>
      </c>
    </row>
    <row r="12" spans="1:2" x14ac:dyDescent="0.25">
      <c r="A12" t="s">
        <v>225</v>
      </c>
      <c r="B12" t="s">
        <v>225</v>
      </c>
    </row>
    <row r="13" spans="1:2" x14ac:dyDescent="0.25">
      <c r="A13" t="s">
        <v>225</v>
      </c>
      <c r="B13" t="s">
        <v>225</v>
      </c>
    </row>
    <row r="14" spans="1:2" x14ac:dyDescent="0.25">
      <c r="A14" t="s">
        <v>254</v>
      </c>
      <c r="B14" t="s">
        <v>405</v>
      </c>
    </row>
    <row r="15" spans="1:2" x14ac:dyDescent="0.25">
      <c r="A15" t="s">
        <v>257</v>
      </c>
      <c r="B15" t="s">
        <v>386</v>
      </c>
    </row>
    <row r="16" spans="1:2" x14ac:dyDescent="0.25">
      <c r="A16" t="s">
        <v>261</v>
      </c>
      <c r="B16" t="s">
        <v>386</v>
      </c>
    </row>
    <row r="17" spans="1:2" x14ac:dyDescent="0.25">
      <c r="A17" t="s">
        <v>261</v>
      </c>
      <c r="B17" t="s">
        <v>386</v>
      </c>
    </row>
    <row r="18" spans="1:2" x14ac:dyDescent="0.25">
      <c r="A18" t="s">
        <v>261</v>
      </c>
      <c r="B18" t="s">
        <v>386</v>
      </c>
    </row>
    <row r="19" spans="1:2" x14ac:dyDescent="0.25">
      <c r="A19" t="s">
        <v>261</v>
      </c>
      <c r="B19" t="s">
        <v>386</v>
      </c>
    </row>
    <row r="20" spans="1:2" x14ac:dyDescent="0.25">
      <c r="A20" t="s">
        <v>261</v>
      </c>
      <c r="B20" t="s">
        <v>386</v>
      </c>
    </row>
    <row r="21" spans="1:2" x14ac:dyDescent="0.25">
      <c r="A21" t="s">
        <v>261</v>
      </c>
      <c r="B21" t="s">
        <v>386</v>
      </c>
    </row>
    <row r="22" spans="1:2" x14ac:dyDescent="0.25">
      <c r="A22" t="s">
        <v>261</v>
      </c>
      <c r="B22" t="s">
        <v>386</v>
      </c>
    </row>
    <row r="23" spans="1:2" x14ac:dyDescent="0.25">
      <c r="A23" t="s">
        <v>272</v>
      </c>
      <c r="B23" t="s">
        <v>404</v>
      </c>
    </row>
    <row r="24" spans="1:2" x14ac:dyDescent="0.25">
      <c r="A24" t="s">
        <v>272</v>
      </c>
      <c r="B24" t="s">
        <v>404</v>
      </c>
    </row>
    <row r="25" spans="1:2" x14ac:dyDescent="0.25">
      <c r="A25" t="s">
        <v>272</v>
      </c>
      <c r="B25" t="s">
        <v>404</v>
      </c>
    </row>
    <row r="26" spans="1:2" x14ac:dyDescent="0.25">
      <c r="A26" t="s">
        <v>272</v>
      </c>
      <c r="B26" t="s">
        <v>404</v>
      </c>
    </row>
    <row r="27" spans="1:2" x14ac:dyDescent="0.25">
      <c r="A27" t="s">
        <v>276</v>
      </c>
      <c r="B27" t="s">
        <v>384</v>
      </c>
    </row>
    <row r="28" spans="1:2" x14ac:dyDescent="0.25">
      <c r="A28" t="s">
        <v>285</v>
      </c>
      <c r="B28" t="s">
        <v>170</v>
      </c>
    </row>
    <row r="29" spans="1:2" x14ac:dyDescent="0.25">
      <c r="A29" t="s">
        <v>297</v>
      </c>
      <c r="B29" t="s">
        <v>384</v>
      </c>
    </row>
    <row r="30" spans="1:2" x14ac:dyDescent="0.25">
      <c r="A30" t="s">
        <v>299</v>
      </c>
      <c r="B30" t="s">
        <v>299</v>
      </c>
    </row>
    <row r="31" spans="1:2" x14ac:dyDescent="0.25">
      <c r="A31" t="s">
        <v>316</v>
      </c>
      <c r="B31" t="s">
        <v>405</v>
      </c>
    </row>
    <row r="32" spans="1:2" x14ac:dyDescent="0.25">
      <c r="A32" t="s">
        <v>328</v>
      </c>
      <c r="B32" t="s">
        <v>405</v>
      </c>
    </row>
    <row r="33" spans="1:2" x14ac:dyDescent="0.25">
      <c r="A33" t="s">
        <v>329</v>
      </c>
      <c r="B33" t="s">
        <v>329</v>
      </c>
    </row>
    <row r="34" spans="1:2" x14ac:dyDescent="0.25">
      <c r="A34" t="s">
        <v>209</v>
      </c>
      <c r="B34" t="s">
        <v>385</v>
      </c>
    </row>
    <row r="35" spans="1:2" x14ac:dyDescent="0.25">
      <c r="A35" t="s">
        <v>218</v>
      </c>
      <c r="B35" t="s">
        <v>385</v>
      </c>
    </row>
    <row r="36" spans="1:2" x14ac:dyDescent="0.25">
      <c r="A36" t="s">
        <v>224</v>
      </c>
      <c r="B36" t="s">
        <v>385</v>
      </c>
    </row>
    <row r="37" spans="1:2" x14ac:dyDescent="0.25">
      <c r="A37" t="s">
        <v>225</v>
      </c>
      <c r="B37" t="s">
        <v>225</v>
      </c>
    </row>
    <row r="38" spans="1:2" x14ac:dyDescent="0.25">
      <c r="A38" t="s">
        <v>257</v>
      </c>
      <c r="B38" t="s">
        <v>386</v>
      </c>
    </row>
    <row r="39" spans="1:2" x14ac:dyDescent="0.25">
      <c r="A39" t="s">
        <v>261</v>
      </c>
      <c r="B39" t="s">
        <v>386</v>
      </c>
    </row>
    <row r="40" spans="1:2" x14ac:dyDescent="0.25">
      <c r="A40" t="s">
        <v>365</v>
      </c>
      <c r="B40" t="s">
        <v>386</v>
      </c>
    </row>
    <row r="41" spans="1:2" x14ac:dyDescent="0.25">
      <c r="A41" t="s">
        <v>375</v>
      </c>
      <c r="B41" t="s">
        <v>405</v>
      </c>
    </row>
  </sheetData>
  <autoFilter ref="A1:B55" xr:uid="{00000000-0009-0000-0000-000003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1:P20"/>
  <sheetViews>
    <sheetView topLeftCell="B1" zoomScaleNormal="100" workbookViewId="0">
      <selection activeCell="I23" sqref="I23"/>
    </sheetView>
  </sheetViews>
  <sheetFormatPr defaultRowHeight="15" x14ac:dyDescent="0.25"/>
  <cols>
    <col min="1" max="1" width="28.28515625" customWidth="1"/>
    <col min="2" max="2" width="16.28515625" customWidth="1"/>
    <col min="3" max="5" width="14" bestFit="1" customWidth="1"/>
    <col min="6" max="6" width="15" bestFit="1" customWidth="1"/>
    <col min="7" max="10" width="8.42578125" bestFit="1" customWidth="1"/>
    <col min="11" max="11" width="8.7109375" customWidth="1"/>
    <col min="12" max="15" width="12.28515625" customWidth="1"/>
    <col min="16" max="16" width="11.28515625" bestFit="1" customWidth="1"/>
  </cols>
  <sheetData>
    <row r="1" spans="1:16" ht="15" customHeight="1" x14ac:dyDescent="0.25">
      <c r="A1" s="35" t="s">
        <v>420</v>
      </c>
      <c r="B1" s="35"/>
      <c r="C1" s="35"/>
      <c r="D1" s="35"/>
      <c r="E1" s="35"/>
    </row>
    <row r="2" spans="1:16" ht="15" customHeight="1" x14ac:dyDescent="0.25">
      <c r="A2" s="35"/>
      <c r="B2" s="35"/>
      <c r="C2" s="35"/>
      <c r="D2" s="35"/>
      <c r="E2" s="35"/>
    </row>
    <row r="3" spans="1:16" ht="15" customHeight="1" x14ac:dyDescent="0.25">
      <c r="A3" s="35"/>
      <c r="B3" s="35"/>
      <c r="C3" s="35"/>
      <c r="D3" s="35"/>
      <c r="E3" s="35"/>
    </row>
    <row r="6" spans="1:16" x14ac:dyDescent="0.25">
      <c r="G6" s="34" t="s">
        <v>391</v>
      </c>
      <c r="H6" s="34"/>
      <c r="I6" s="34"/>
      <c r="J6" s="34"/>
      <c r="K6" s="34"/>
      <c r="L6" s="14" t="s">
        <v>392</v>
      </c>
      <c r="M6" s="14"/>
      <c r="N6" s="14"/>
      <c r="O6" s="14"/>
      <c r="P6" s="14"/>
    </row>
    <row r="7" spans="1:16" x14ac:dyDescent="0.25">
      <c r="A7" s="10" t="s">
        <v>387</v>
      </c>
      <c r="B7" s="10" t="s">
        <v>151</v>
      </c>
      <c r="C7" s="10" t="s">
        <v>336</v>
      </c>
      <c r="D7" s="10" t="s">
        <v>344</v>
      </c>
      <c r="E7" s="10" t="s">
        <v>378</v>
      </c>
      <c r="F7" s="10" t="s">
        <v>388</v>
      </c>
      <c r="G7" s="13" t="s">
        <v>393</v>
      </c>
      <c r="H7" s="13" t="s">
        <v>394</v>
      </c>
      <c r="I7" s="13" t="s">
        <v>395</v>
      </c>
      <c r="J7" s="13" t="s">
        <v>396</v>
      </c>
      <c r="K7" s="13" t="s">
        <v>397</v>
      </c>
      <c r="L7" s="10" t="s">
        <v>151</v>
      </c>
      <c r="M7" s="10" t="s">
        <v>336</v>
      </c>
      <c r="N7" s="10" t="s">
        <v>344</v>
      </c>
      <c r="O7" s="10" t="s">
        <v>378</v>
      </c>
      <c r="P7" s="13" t="s">
        <v>388</v>
      </c>
    </row>
    <row r="8" spans="1:16" x14ac:dyDescent="0.25">
      <c r="A8" s="6" t="s">
        <v>386</v>
      </c>
      <c r="B8" s="7">
        <v>2293190.5</v>
      </c>
      <c r="C8" s="7">
        <v>3296147.3799999994</v>
      </c>
      <c r="D8" s="7">
        <v>3802198.69</v>
      </c>
      <c r="E8" s="7">
        <v>3310011.8</v>
      </c>
      <c r="F8" s="7">
        <v>12701548.369999997</v>
      </c>
      <c r="G8" s="22">
        <f>B8/B$20</f>
        <v>0.17273708556039169</v>
      </c>
      <c r="H8" s="22">
        <f t="shared" ref="H8:K8" si="0">C8/C$20</f>
        <v>0.46680184866566465</v>
      </c>
      <c r="I8" s="22">
        <f t="shared" si="0"/>
        <v>0.53370996736441445</v>
      </c>
      <c r="J8" s="22">
        <f t="shared" si="0"/>
        <v>0.63693871335009256</v>
      </c>
      <c r="K8" s="22">
        <f t="shared" si="0"/>
        <v>0.38893107407330108</v>
      </c>
      <c r="L8" s="23">
        <f>SUM(G$8:G8)</f>
        <v>0.17273708556039169</v>
      </c>
      <c r="M8" s="23">
        <f>SUM(H$8:H8)</f>
        <v>0.46680184866566465</v>
      </c>
      <c r="N8" s="23">
        <f>SUM(I$8:I8)</f>
        <v>0.53370996736441445</v>
      </c>
      <c r="O8" s="23">
        <f>SUM(J$8:J8)</f>
        <v>0.63693871335009256</v>
      </c>
      <c r="P8" s="23">
        <f>SUM(K$8:K8)</f>
        <v>0.38893107407330108</v>
      </c>
    </row>
    <row r="9" spans="1:16" x14ac:dyDescent="0.25">
      <c r="A9" s="6" t="s">
        <v>225</v>
      </c>
      <c r="B9" s="7">
        <v>2391158.44</v>
      </c>
      <c r="C9" s="7">
        <v>2885671.7199999997</v>
      </c>
      <c r="D9" s="7">
        <v>3105231.48</v>
      </c>
      <c r="E9" s="7">
        <v>1860874.85</v>
      </c>
      <c r="F9" s="7">
        <v>10242936.49</v>
      </c>
      <c r="G9" s="22">
        <f t="shared" ref="G9:G20" si="1">B9/B$20</f>
        <v>0.18011662792024155</v>
      </c>
      <c r="H9" s="22">
        <f t="shared" ref="H9:H20" si="2">C9/C$20</f>
        <v>0.40867010428952011</v>
      </c>
      <c r="I9" s="22">
        <f t="shared" ref="I9:I20" si="3">D9/D$20</f>
        <v>0.43587753480861685</v>
      </c>
      <c r="J9" s="22">
        <f t="shared" ref="J9:J20" si="4">E9/E$20</f>
        <v>0.35808429222655541</v>
      </c>
      <c r="K9" s="22">
        <f t="shared" ref="K9:K20" si="5">F9/F$20</f>
        <v>0.31364650786432502</v>
      </c>
      <c r="L9" s="23">
        <f>SUM(G$8:G9)</f>
        <v>0.35285371348063321</v>
      </c>
      <c r="M9" s="23">
        <f>SUM(H$8:H9)</f>
        <v>0.87547195295518476</v>
      </c>
      <c r="N9" s="23">
        <f>SUM(I$8:I9)</f>
        <v>0.96958750217303136</v>
      </c>
      <c r="O9" s="23">
        <f>SUM(J$8:J9)</f>
        <v>0.99502300557664802</v>
      </c>
      <c r="P9" s="23">
        <f>SUM(K$8:K9)</f>
        <v>0.70257758193762609</v>
      </c>
    </row>
    <row r="10" spans="1:16" x14ac:dyDescent="0.25">
      <c r="A10" s="6" t="s">
        <v>299</v>
      </c>
      <c r="B10" s="7">
        <v>6248213.1799999997</v>
      </c>
      <c r="C10" s="7">
        <v>0</v>
      </c>
      <c r="D10" s="7"/>
      <c r="E10" s="7"/>
      <c r="F10" s="7">
        <v>6248213.1799999997</v>
      </c>
      <c r="G10" s="22">
        <f t="shared" si="1"/>
        <v>0.4706534998611005</v>
      </c>
      <c r="H10" s="22">
        <f t="shared" si="2"/>
        <v>0</v>
      </c>
      <c r="I10" s="22">
        <f t="shared" si="3"/>
        <v>0</v>
      </c>
      <c r="J10" s="22">
        <f t="shared" si="4"/>
        <v>0</v>
      </c>
      <c r="K10" s="22">
        <f t="shared" si="5"/>
        <v>0.19132504103799719</v>
      </c>
      <c r="L10" s="23">
        <f>SUM(G$8:G10)</f>
        <v>0.82350721334173371</v>
      </c>
      <c r="M10" s="23">
        <f>SUM(H$8:H10)</f>
        <v>0.87547195295518476</v>
      </c>
      <c r="N10" s="23">
        <f>SUM(I$8:I10)</f>
        <v>0.96958750217303136</v>
      </c>
      <c r="O10" s="23">
        <f>SUM(J$8:J10)</f>
        <v>0.99502300557664802</v>
      </c>
      <c r="P10" s="23">
        <f>SUM(K$8:K10)</f>
        <v>0.89390262297562328</v>
      </c>
    </row>
    <row r="11" spans="1:16" x14ac:dyDescent="0.25">
      <c r="A11" s="6" t="s">
        <v>402</v>
      </c>
      <c r="B11" s="7">
        <v>944299.76</v>
      </c>
      <c r="C11" s="7">
        <v>251813.23</v>
      </c>
      <c r="D11" s="7"/>
      <c r="E11" s="7"/>
      <c r="F11" s="7">
        <v>1196112.99</v>
      </c>
      <c r="G11" s="22">
        <f t="shared" si="1"/>
        <v>7.1130413473183898E-2</v>
      </c>
      <c r="H11" s="22">
        <f t="shared" si="2"/>
        <v>3.5661900919755671E-2</v>
      </c>
      <c r="I11" s="22">
        <f t="shared" si="3"/>
        <v>0</v>
      </c>
      <c r="J11" s="22">
        <f t="shared" si="4"/>
        <v>0</v>
      </c>
      <c r="K11" s="22">
        <f t="shared" si="5"/>
        <v>3.6625889723217085E-2</v>
      </c>
      <c r="L11" s="23">
        <f>SUM(G$8:G11)</f>
        <v>0.89463762681491765</v>
      </c>
      <c r="M11" s="23">
        <f>SUM(H$8:H11)</f>
        <v>0.91113385387494039</v>
      </c>
      <c r="N11" s="23">
        <f>SUM(I$8:I11)</f>
        <v>0.96958750217303136</v>
      </c>
      <c r="O11" s="23">
        <f>SUM(J$8:J11)</f>
        <v>0.99502300557664802</v>
      </c>
      <c r="P11" s="23">
        <f>SUM(K$8:K11)</f>
        <v>0.9305285126988404</v>
      </c>
    </row>
    <row r="12" spans="1:16" x14ac:dyDescent="0.25">
      <c r="A12" s="6" t="s">
        <v>404</v>
      </c>
      <c r="B12" s="7">
        <v>510138.86</v>
      </c>
      <c r="C12" s="7">
        <v>343616.11</v>
      </c>
      <c r="D12" s="7">
        <v>141456.45000000001</v>
      </c>
      <c r="E12" s="7"/>
      <c r="F12" s="7">
        <v>995211.41999999993</v>
      </c>
      <c r="G12" s="22">
        <f t="shared" si="1"/>
        <v>3.8426768254752788E-2</v>
      </c>
      <c r="H12" s="22">
        <f t="shared" si="2"/>
        <v>4.8663065357018233E-2</v>
      </c>
      <c r="I12" s="22">
        <f t="shared" si="3"/>
        <v>1.9856068414190613E-2</v>
      </c>
      <c r="J12" s="22">
        <f t="shared" si="4"/>
        <v>0</v>
      </c>
      <c r="K12" s="22">
        <f t="shared" si="5"/>
        <v>3.0474130809503439E-2</v>
      </c>
      <c r="L12" s="23">
        <f>SUM(G$8:G12)</f>
        <v>0.93306439506967043</v>
      </c>
      <c r="M12" s="23">
        <f>SUM(H$8:H12)</f>
        <v>0.95979691923195865</v>
      </c>
      <c r="N12" s="23">
        <f>SUM(I$8:I12)</f>
        <v>0.98944357058722199</v>
      </c>
      <c r="O12" s="23">
        <f>SUM(J$8:J12)</f>
        <v>0.99502300557664802</v>
      </c>
      <c r="P12" s="23">
        <f>SUM(K$8:K12)</f>
        <v>0.96100264350834386</v>
      </c>
    </row>
    <row r="13" spans="1:16" x14ac:dyDescent="0.25">
      <c r="A13" s="6" t="s">
        <v>405</v>
      </c>
      <c r="B13" s="7">
        <v>442609.43000000005</v>
      </c>
      <c r="C13" s="7">
        <v>0</v>
      </c>
      <c r="D13" s="7">
        <v>0</v>
      </c>
      <c r="E13" s="7"/>
      <c r="F13" s="7">
        <v>442609.43000000005</v>
      </c>
      <c r="G13" s="22">
        <f t="shared" si="1"/>
        <v>3.3340039992205708E-2</v>
      </c>
      <c r="H13" s="22">
        <f t="shared" si="2"/>
        <v>0</v>
      </c>
      <c r="I13" s="22">
        <f t="shared" si="3"/>
        <v>0</v>
      </c>
      <c r="J13" s="22">
        <f t="shared" si="4"/>
        <v>0</v>
      </c>
      <c r="K13" s="22">
        <f t="shared" si="5"/>
        <v>1.3553037471515107E-2</v>
      </c>
      <c r="L13" s="23">
        <f>SUM(G$8:G13)</f>
        <v>0.96640443506187612</v>
      </c>
      <c r="M13" s="23">
        <f>SUM(H$8:H13)</f>
        <v>0.95979691923195865</v>
      </c>
      <c r="N13" s="23">
        <f>SUM(I$8:I13)</f>
        <v>0.98944357058722199</v>
      </c>
      <c r="O13" s="23">
        <f>SUM(J$8:J13)</f>
        <v>0.99502300557664802</v>
      </c>
      <c r="P13" s="23">
        <f>SUM(K$8:K13)</f>
        <v>0.97455568097985901</v>
      </c>
    </row>
    <row r="14" spans="1:16" x14ac:dyDescent="0.25">
      <c r="A14" s="19" t="s">
        <v>172</v>
      </c>
      <c r="B14" s="20">
        <v>368760</v>
      </c>
      <c r="C14" s="20"/>
      <c r="D14" s="20"/>
      <c r="E14" s="20"/>
      <c r="F14" s="20">
        <v>368760</v>
      </c>
      <c r="G14" s="22">
        <f t="shared" si="1"/>
        <v>2.7777250808971185E-2</v>
      </c>
      <c r="H14" s="22">
        <f t="shared" si="2"/>
        <v>0</v>
      </c>
      <c r="I14" s="22">
        <f t="shared" si="3"/>
        <v>0</v>
      </c>
      <c r="J14" s="22">
        <f t="shared" si="4"/>
        <v>0</v>
      </c>
      <c r="K14" s="22">
        <f t="shared" si="5"/>
        <v>1.1291711742327563E-2</v>
      </c>
      <c r="L14" s="23">
        <f>SUM(G$8:G14)</f>
        <v>0.99418168587084732</v>
      </c>
      <c r="M14" s="23">
        <f>SUM(H$8:H14)</f>
        <v>0.95979691923195865</v>
      </c>
      <c r="N14" s="23">
        <f>SUM(I$8:I14)</f>
        <v>0.98944357058722199</v>
      </c>
      <c r="O14" s="23">
        <f>SUM(J$8:J14)</f>
        <v>0.99502300557664802</v>
      </c>
      <c r="P14" s="23">
        <f>SUM(K$8:K14)</f>
        <v>0.98584739272218658</v>
      </c>
    </row>
    <row r="15" spans="1:16" x14ac:dyDescent="0.25">
      <c r="A15" s="6" t="s">
        <v>384</v>
      </c>
      <c r="B15" s="7">
        <v>12536.76</v>
      </c>
      <c r="C15" s="7">
        <v>250170.5</v>
      </c>
      <c r="D15" s="7">
        <v>63509.97</v>
      </c>
      <c r="E15" s="7">
        <v>0</v>
      </c>
      <c r="F15" s="7">
        <v>326217.23</v>
      </c>
      <c r="G15" s="22">
        <f t="shared" si="1"/>
        <v>9.4434517532237118E-4</v>
      </c>
      <c r="H15" s="22">
        <f t="shared" si="2"/>
        <v>3.5429256771162244E-2</v>
      </c>
      <c r="I15" s="22">
        <f t="shared" si="3"/>
        <v>8.9148166047090353E-3</v>
      </c>
      <c r="J15" s="22">
        <f t="shared" si="4"/>
        <v>0</v>
      </c>
      <c r="K15" s="22">
        <f t="shared" si="5"/>
        <v>9.9890197595741709E-3</v>
      </c>
      <c r="L15" s="23">
        <f>SUM(G$8:G15)</f>
        <v>0.9951260310461697</v>
      </c>
      <c r="M15" s="23">
        <f>SUM(H$8:H15)</f>
        <v>0.99522617600312091</v>
      </c>
      <c r="N15" s="23">
        <f>SUM(I$8:I15)</f>
        <v>0.99835838719193104</v>
      </c>
      <c r="O15" s="23">
        <f>SUM(J$8:J15)</f>
        <v>0.99502300557664802</v>
      </c>
      <c r="P15" s="23">
        <f>SUM(K$8:K15)</f>
        <v>0.9958364124817608</v>
      </c>
    </row>
    <row r="16" spans="1:16" x14ac:dyDescent="0.25">
      <c r="A16" s="6" t="s">
        <v>385</v>
      </c>
      <c r="B16" s="7">
        <v>48964.43</v>
      </c>
      <c r="C16" s="7">
        <v>19762.82</v>
      </c>
      <c r="D16" s="7">
        <v>11695</v>
      </c>
      <c r="E16" s="7">
        <v>25864.2</v>
      </c>
      <c r="F16" s="7">
        <v>106286.45</v>
      </c>
      <c r="G16" s="22">
        <f t="shared" si="1"/>
        <v>3.6882993080277499E-3</v>
      </c>
      <c r="H16" s="22">
        <f t="shared" si="2"/>
        <v>2.7988193024447751E-3</v>
      </c>
      <c r="I16" s="22">
        <f t="shared" si="3"/>
        <v>1.6416128080689091E-3</v>
      </c>
      <c r="J16" s="22">
        <f t="shared" si="4"/>
        <v>4.9769944233520455E-3</v>
      </c>
      <c r="K16" s="22">
        <f t="shared" si="5"/>
        <v>3.2545719587680644E-3</v>
      </c>
      <c r="L16" s="23">
        <f>SUM(G$8:G16)</f>
        <v>0.99881433035419742</v>
      </c>
      <c r="M16" s="23">
        <f>SUM(H$8:H16)</f>
        <v>0.99802499530556565</v>
      </c>
      <c r="N16" s="23">
        <f>SUM(I$8:I16)</f>
        <v>1</v>
      </c>
      <c r="O16" s="23">
        <f>SUM(J$8:J16)</f>
        <v>1</v>
      </c>
      <c r="P16" s="23">
        <f>SUM(K$8:K16)</f>
        <v>0.99909098444052891</v>
      </c>
    </row>
    <row r="17" spans="1:16" x14ac:dyDescent="0.25">
      <c r="A17" s="19" t="s">
        <v>329</v>
      </c>
      <c r="B17" s="20">
        <v>15038.21</v>
      </c>
      <c r="C17" s="20">
        <v>13945.76</v>
      </c>
      <c r="D17" s="20"/>
      <c r="E17" s="20"/>
      <c r="F17" s="20">
        <v>28983.97</v>
      </c>
      <c r="G17" s="22">
        <f t="shared" si="1"/>
        <v>1.1327696357738869E-3</v>
      </c>
      <c r="H17" s="22">
        <f t="shared" si="2"/>
        <v>1.97500469443441E-3</v>
      </c>
      <c r="I17" s="22">
        <f t="shared" si="3"/>
        <v>0</v>
      </c>
      <c r="J17" s="22">
        <f t="shared" si="4"/>
        <v>0</v>
      </c>
      <c r="K17" s="22">
        <f t="shared" si="5"/>
        <v>8.875112115963495E-4</v>
      </c>
      <c r="L17" s="23">
        <f>SUM(G$8:G17)</f>
        <v>0.99994709998997133</v>
      </c>
      <c r="M17" s="23">
        <f>SUM(H$8:H17)</f>
        <v>1</v>
      </c>
      <c r="N17" s="23">
        <f>SUM(I$8:I17)</f>
        <v>1</v>
      </c>
      <c r="O17" s="23">
        <f>SUM(J$8:J17)</f>
        <v>1</v>
      </c>
      <c r="P17" s="23">
        <f>SUM(K$8:K17)</f>
        <v>0.99997849565212527</v>
      </c>
    </row>
    <row r="18" spans="1:16" x14ac:dyDescent="0.25">
      <c r="A18" s="6" t="s">
        <v>403</v>
      </c>
      <c r="B18" s="7">
        <v>699.28</v>
      </c>
      <c r="C18" s="7"/>
      <c r="D18" s="7"/>
      <c r="E18" s="7"/>
      <c r="F18" s="7">
        <v>699.28</v>
      </c>
      <c r="G18" s="22">
        <f t="shared" si="1"/>
        <v>5.2674031743403219E-5</v>
      </c>
      <c r="H18" s="22">
        <f t="shared" si="2"/>
        <v>0</v>
      </c>
      <c r="I18" s="22">
        <f t="shared" si="3"/>
        <v>0</v>
      </c>
      <c r="J18" s="22">
        <f t="shared" si="4"/>
        <v>0</v>
      </c>
      <c r="K18" s="22">
        <f t="shared" si="5"/>
        <v>2.1412485592729195E-5</v>
      </c>
      <c r="L18" s="23">
        <f>SUM(G$8:G18)</f>
        <v>0.99999977402171469</v>
      </c>
      <c r="M18" s="23">
        <f>SUM(H$8:H18)</f>
        <v>1</v>
      </c>
      <c r="N18" s="23">
        <f>SUM(I$8:I18)</f>
        <v>1</v>
      </c>
      <c r="O18" s="23">
        <f>SUM(J$8:J18)</f>
        <v>1</v>
      </c>
      <c r="P18" s="23">
        <f>SUM(K$8:K18)</f>
        <v>0.999999908137718</v>
      </c>
    </row>
    <row r="19" spans="1:16" x14ac:dyDescent="0.25">
      <c r="A19" s="6" t="s">
        <v>170</v>
      </c>
      <c r="B19" s="7">
        <v>3</v>
      </c>
      <c r="C19" s="7"/>
      <c r="D19" s="7"/>
      <c r="E19" s="7"/>
      <c r="F19" s="7">
        <v>3</v>
      </c>
      <c r="G19" s="22">
        <f t="shared" si="1"/>
        <v>2.2597828513643984E-7</v>
      </c>
      <c r="H19" s="22">
        <f t="shared" si="2"/>
        <v>0</v>
      </c>
      <c r="I19" s="22">
        <f t="shared" si="3"/>
        <v>0</v>
      </c>
      <c r="J19" s="22">
        <f t="shared" si="4"/>
        <v>0</v>
      </c>
      <c r="K19" s="22">
        <f t="shared" si="5"/>
        <v>9.1862282316364817E-8</v>
      </c>
      <c r="L19" s="23">
        <f>SUM(G$8:G19)</f>
        <v>0.99999999999999978</v>
      </c>
      <c r="M19" s="23">
        <f>SUM(H$8:H19)</f>
        <v>1</v>
      </c>
      <c r="N19" s="23">
        <f>SUM(I$8:I19)</f>
        <v>1</v>
      </c>
      <c r="O19" s="23">
        <f>SUM(J$8:J19)</f>
        <v>1</v>
      </c>
      <c r="P19" s="23">
        <f>SUM(K$8:K19)</f>
        <v>1.0000000000000002</v>
      </c>
    </row>
    <row r="20" spans="1:16" x14ac:dyDescent="0.25">
      <c r="A20" s="11" t="s">
        <v>388</v>
      </c>
      <c r="B20" s="12">
        <v>13275611.850000001</v>
      </c>
      <c r="C20" s="12">
        <v>7061127.5199999986</v>
      </c>
      <c r="D20" s="12">
        <v>7124091.5900000008</v>
      </c>
      <c r="E20" s="12">
        <v>5196750.8499999996</v>
      </c>
      <c r="F20" s="12">
        <v>32657581.809999995</v>
      </c>
      <c r="G20" s="21">
        <f t="shared" si="1"/>
        <v>1</v>
      </c>
      <c r="H20" s="21">
        <f t="shared" si="2"/>
        <v>1</v>
      </c>
      <c r="I20" s="21">
        <f t="shared" si="3"/>
        <v>1</v>
      </c>
      <c r="J20" s="21">
        <f t="shared" si="4"/>
        <v>1</v>
      </c>
      <c r="K20" s="21">
        <f t="shared" si="5"/>
        <v>1</v>
      </c>
      <c r="L20" s="21">
        <f>SUM(G$8:G20)</f>
        <v>1.9999999999999998</v>
      </c>
      <c r="M20" s="21">
        <f>SUM(H$8:H20)</f>
        <v>2</v>
      </c>
      <c r="N20" s="21">
        <f>SUM(I$8:I20)</f>
        <v>2</v>
      </c>
      <c r="O20" s="21">
        <f>SUM(J$8:J20)</f>
        <v>2</v>
      </c>
      <c r="P20" s="21">
        <f>SUM(K$8:K20)</f>
        <v>2</v>
      </c>
    </row>
  </sheetData>
  <sortState xmlns:xlrd2="http://schemas.microsoft.com/office/spreadsheetml/2017/richdata2" ref="A6:F15">
    <sortCondition descending="1" ref="F4:F15"/>
  </sortState>
  <mergeCells count="2">
    <mergeCell ref="G6:K6"/>
    <mergeCell ref="A1:E3"/>
  </mergeCells>
  <conditionalFormatting sqref="L8:P19">
    <cfRule type="cellIs" dxfId="1" priority="1" operator="greaterThan">
      <formula>0.8</formula>
    </cfRule>
    <cfRule type="cellIs" dxfId="0" priority="2" operator="lessThanOrEqual">
      <formula>0.8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 tint="-0.34998626667073579"/>
  </sheetPr>
  <dimension ref="A1:O18"/>
  <sheetViews>
    <sheetView topLeftCell="B1" zoomScaleNormal="100" workbookViewId="0">
      <selection activeCell="L21" sqref="L21"/>
    </sheetView>
  </sheetViews>
  <sheetFormatPr defaultRowHeight="15" x14ac:dyDescent="0.25"/>
  <cols>
    <col min="1" max="1" width="28.28515625" customWidth="1"/>
    <col min="2" max="2" width="16.28515625" customWidth="1"/>
    <col min="3" max="5" width="14.5703125" bestFit="1" customWidth="1"/>
    <col min="6" max="9" width="12.42578125" customWidth="1"/>
    <col min="10" max="12" width="19.28515625" customWidth="1"/>
    <col min="13" max="13" width="9.85546875" bestFit="1" customWidth="1"/>
    <col min="14" max="14" width="11.28515625" bestFit="1" customWidth="1"/>
  </cols>
  <sheetData>
    <row r="1" spans="1:15" x14ac:dyDescent="0.25">
      <c r="A1" s="36" t="s">
        <v>419</v>
      </c>
      <c r="B1" s="36"/>
      <c r="C1" s="36"/>
      <c r="D1" s="36"/>
      <c r="E1" s="36"/>
      <c r="J1" s="29"/>
      <c r="K1" s="30" t="s">
        <v>412</v>
      </c>
      <c r="L1" s="30" t="s">
        <v>413</v>
      </c>
      <c r="M1" s="30" t="s">
        <v>414</v>
      </c>
      <c r="N1" s="29"/>
      <c r="O1" s="29"/>
    </row>
    <row r="2" spans="1:15" ht="30" x14ac:dyDescent="0.25">
      <c r="A2" s="36"/>
      <c r="B2" s="36"/>
      <c r="C2" s="36"/>
      <c r="D2" s="36"/>
      <c r="E2" s="36"/>
      <c r="J2" s="31" t="s">
        <v>415</v>
      </c>
      <c r="K2" s="32">
        <v>5.5E-2</v>
      </c>
      <c r="L2" s="32">
        <v>5.5E-2</v>
      </c>
      <c r="M2" s="32">
        <v>5.5E-2</v>
      </c>
      <c r="N2" s="29"/>
      <c r="O2" s="29"/>
    </row>
    <row r="4" spans="1:15" x14ac:dyDescent="0.25">
      <c r="F4" s="24" t="s">
        <v>406</v>
      </c>
      <c r="G4" s="24"/>
      <c r="H4" s="24"/>
      <c r="I4" s="24"/>
      <c r="J4" s="25" t="s">
        <v>407</v>
      </c>
      <c r="K4" s="25"/>
      <c r="L4" s="25"/>
      <c r="M4" s="27"/>
      <c r="N4" s="27"/>
    </row>
    <row r="5" spans="1:15" x14ac:dyDescent="0.25">
      <c r="A5" s="10" t="s">
        <v>387</v>
      </c>
      <c r="B5" s="10" t="s">
        <v>151</v>
      </c>
      <c r="C5" s="10" t="s">
        <v>336</v>
      </c>
      <c r="D5" s="10" t="s">
        <v>344</v>
      </c>
      <c r="E5" s="10" t="s">
        <v>378</v>
      </c>
      <c r="F5" s="10" t="s">
        <v>408</v>
      </c>
      <c r="G5" s="10" t="s">
        <v>409</v>
      </c>
      <c r="H5" s="10" t="s">
        <v>410</v>
      </c>
      <c r="I5" s="13" t="s">
        <v>411</v>
      </c>
      <c r="J5" s="10" t="s">
        <v>416</v>
      </c>
      <c r="K5" s="10" t="s">
        <v>417</v>
      </c>
      <c r="L5" s="10" t="s">
        <v>418</v>
      </c>
      <c r="M5" s="28"/>
      <c r="N5" s="28"/>
    </row>
    <row r="6" spans="1:15" x14ac:dyDescent="0.25">
      <c r="A6" s="6" t="s">
        <v>386</v>
      </c>
      <c r="B6" s="7">
        <v>2293190.5</v>
      </c>
      <c r="C6" s="7">
        <v>3296147.3799999994</v>
      </c>
      <c r="D6" s="7">
        <v>3802198.69</v>
      </c>
      <c r="E6" s="7">
        <v>3310011.8</v>
      </c>
      <c r="F6" s="18">
        <f t="shared" ref="F6:H18" si="0">(C6/B6-1)</f>
        <v>0.43736308867492668</v>
      </c>
      <c r="G6" s="18">
        <f t="shared" si="0"/>
        <v>0.15352811985002957</v>
      </c>
      <c r="H6" s="18">
        <f t="shared" si="0"/>
        <v>-0.12944796685519877</v>
      </c>
      <c r="I6" s="18">
        <f t="shared" ref="I6:I18" si="1">(E6/B6)^(1/(4-1))-1</f>
        <v>0.13013364049801734</v>
      </c>
      <c r="J6" s="7">
        <f>E6*(1+$K$2)</f>
        <v>3492062.4489999996</v>
      </c>
      <c r="K6" s="7">
        <f>J6*(1+$L$2)</f>
        <v>3684125.8836949994</v>
      </c>
      <c r="L6" s="7">
        <f>K6*(1+$L$2)</f>
        <v>3886752.807298224</v>
      </c>
    </row>
    <row r="7" spans="1:15" x14ac:dyDescent="0.25">
      <c r="A7" s="6" t="s">
        <v>225</v>
      </c>
      <c r="B7" s="7">
        <v>2391158.44</v>
      </c>
      <c r="C7" s="7">
        <v>2885671.7199999997</v>
      </c>
      <c r="D7" s="7">
        <v>3105231.48</v>
      </c>
      <c r="E7" s="7">
        <v>1860874.85</v>
      </c>
      <c r="F7" s="18">
        <f t="shared" si="0"/>
        <v>0.2068090812083534</v>
      </c>
      <c r="G7" s="18">
        <f t="shared" si="0"/>
        <v>7.608618765546904E-2</v>
      </c>
      <c r="H7" s="18">
        <f t="shared" si="0"/>
        <v>-0.40072910442090448</v>
      </c>
      <c r="I7" s="18">
        <f t="shared" si="1"/>
        <v>-8.017981115108852E-2</v>
      </c>
      <c r="J7" s="7">
        <f t="shared" ref="J7:J18" si="2">E7*(1+$K$2)</f>
        <v>1963222.9667499999</v>
      </c>
      <c r="K7" s="7">
        <f t="shared" ref="K7:L7" si="3">J7*(1+$L$2)</f>
        <v>2071200.2299212497</v>
      </c>
      <c r="L7" s="7">
        <f t="shared" si="3"/>
        <v>2185116.2425669185</v>
      </c>
    </row>
    <row r="8" spans="1:15" x14ac:dyDescent="0.25">
      <c r="A8" s="6" t="s">
        <v>299</v>
      </c>
      <c r="B8" s="7">
        <v>6248213.1799999997</v>
      </c>
      <c r="C8" s="7">
        <v>0</v>
      </c>
      <c r="D8" s="7"/>
      <c r="E8" s="7"/>
      <c r="F8" s="18">
        <f t="shared" si="0"/>
        <v>-1</v>
      </c>
      <c r="G8" s="18"/>
      <c r="H8" s="18"/>
      <c r="I8" s="18">
        <f t="shared" si="1"/>
        <v>-1</v>
      </c>
      <c r="J8" s="7">
        <f t="shared" si="2"/>
        <v>0</v>
      </c>
      <c r="K8" s="7">
        <f t="shared" ref="K8:L8" si="4">J8*(1+$L$2)</f>
        <v>0</v>
      </c>
      <c r="L8" s="7">
        <f t="shared" si="4"/>
        <v>0</v>
      </c>
    </row>
    <row r="9" spans="1:15" x14ac:dyDescent="0.25">
      <c r="A9" s="6" t="s">
        <v>402</v>
      </c>
      <c r="B9" s="7">
        <v>944299.76</v>
      </c>
      <c r="C9" s="7">
        <v>251813.23</v>
      </c>
      <c r="D9" s="7"/>
      <c r="E9" s="7"/>
      <c r="F9" s="18">
        <f t="shared" si="0"/>
        <v>-0.7333333749867732</v>
      </c>
      <c r="G9" s="18">
        <f t="shared" si="0"/>
        <v>-1</v>
      </c>
      <c r="H9" s="18"/>
      <c r="I9" s="18">
        <f t="shared" si="1"/>
        <v>-1</v>
      </c>
      <c r="J9" s="7">
        <f t="shared" si="2"/>
        <v>0</v>
      </c>
      <c r="K9" s="7">
        <f t="shared" ref="K9:L9" si="5">J9*(1+$L$2)</f>
        <v>0</v>
      </c>
      <c r="L9" s="7">
        <f t="shared" si="5"/>
        <v>0</v>
      </c>
    </row>
    <row r="10" spans="1:15" x14ac:dyDescent="0.25">
      <c r="A10" s="6" t="s">
        <v>404</v>
      </c>
      <c r="B10" s="7">
        <v>510138.86</v>
      </c>
      <c r="C10" s="7">
        <v>343616.11</v>
      </c>
      <c r="D10" s="7">
        <v>141456.45000000001</v>
      </c>
      <c r="E10" s="7"/>
      <c r="F10" s="18">
        <f t="shared" si="0"/>
        <v>-0.32642631851257131</v>
      </c>
      <c r="G10" s="18">
        <f t="shared" si="0"/>
        <v>-0.58832998254942115</v>
      </c>
      <c r="H10" s="18">
        <f t="shared" si="0"/>
        <v>-1</v>
      </c>
      <c r="I10" s="18">
        <f t="shared" si="1"/>
        <v>-1</v>
      </c>
      <c r="J10" s="7">
        <f t="shared" si="2"/>
        <v>0</v>
      </c>
      <c r="K10" s="7">
        <f t="shared" ref="K10:L10" si="6">J10*(1+$L$2)</f>
        <v>0</v>
      </c>
      <c r="L10" s="7">
        <f t="shared" si="6"/>
        <v>0</v>
      </c>
    </row>
    <row r="11" spans="1:15" x14ac:dyDescent="0.25">
      <c r="A11" s="6" t="s">
        <v>405</v>
      </c>
      <c r="B11" s="7">
        <v>442609.43000000005</v>
      </c>
      <c r="C11" s="7">
        <v>0</v>
      </c>
      <c r="D11" s="7">
        <v>0</v>
      </c>
      <c r="E11" s="7"/>
      <c r="F11" s="18">
        <f t="shared" si="0"/>
        <v>-1</v>
      </c>
      <c r="G11" s="18"/>
      <c r="H11" s="18"/>
      <c r="I11" s="18">
        <f t="shared" si="1"/>
        <v>-1</v>
      </c>
      <c r="J11" s="7">
        <f t="shared" si="2"/>
        <v>0</v>
      </c>
      <c r="K11" s="7">
        <f t="shared" ref="K11:L11" si="7">J11*(1+$L$2)</f>
        <v>0</v>
      </c>
      <c r="L11" s="7">
        <f t="shared" si="7"/>
        <v>0</v>
      </c>
    </row>
    <row r="12" spans="1:15" x14ac:dyDescent="0.25">
      <c r="A12" s="19" t="s">
        <v>172</v>
      </c>
      <c r="B12" s="20">
        <v>368760</v>
      </c>
      <c r="C12" s="20"/>
      <c r="D12" s="20"/>
      <c r="E12" s="20"/>
      <c r="F12" s="18">
        <f t="shared" si="0"/>
        <v>-1</v>
      </c>
      <c r="G12" s="18"/>
      <c r="H12" s="18"/>
      <c r="I12" s="18">
        <f t="shared" si="1"/>
        <v>-1</v>
      </c>
      <c r="J12" s="7">
        <f t="shared" si="2"/>
        <v>0</v>
      </c>
      <c r="K12" s="7">
        <f t="shared" ref="K12:L12" si="8">J12*(1+$L$2)</f>
        <v>0</v>
      </c>
      <c r="L12" s="7">
        <f t="shared" si="8"/>
        <v>0</v>
      </c>
    </row>
    <row r="13" spans="1:15" x14ac:dyDescent="0.25">
      <c r="A13" s="6" t="s">
        <v>384</v>
      </c>
      <c r="B13" s="7">
        <v>12536.76</v>
      </c>
      <c r="C13" s="7">
        <v>250170.5</v>
      </c>
      <c r="D13" s="7">
        <v>63509.97</v>
      </c>
      <c r="E13" s="7">
        <v>0</v>
      </c>
      <c r="F13" s="18">
        <f t="shared" si="0"/>
        <v>18.954956464030577</v>
      </c>
      <c r="G13" s="18">
        <f t="shared" si="0"/>
        <v>-0.74613325711864509</v>
      </c>
      <c r="H13" s="18">
        <f t="shared" si="0"/>
        <v>-1</v>
      </c>
      <c r="I13" s="18">
        <f t="shared" si="1"/>
        <v>-1</v>
      </c>
      <c r="J13" s="7">
        <f t="shared" si="2"/>
        <v>0</v>
      </c>
      <c r="K13" s="7">
        <f t="shared" ref="K13:L13" si="9">J13*(1+$L$2)</f>
        <v>0</v>
      </c>
      <c r="L13" s="7">
        <f t="shared" si="9"/>
        <v>0</v>
      </c>
    </row>
    <row r="14" spans="1:15" x14ac:dyDescent="0.25">
      <c r="A14" s="6" t="s">
        <v>385</v>
      </c>
      <c r="B14" s="7">
        <v>48964.43</v>
      </c>
      <c r="C14" s="7">
        <v>19762.82</v>
      </c>
      <c r="D14" s="7">
        <v>11695</v>
      </c>
      <c r="E14" s="7">
        <v>25864.2</v>
      </c>
      <c r="F14" s="18">
        <f t="shared" si="0"/>
        <v>-0.59638415069878281</v>
      </c>
      <c r="G14" s="18">
        <f t="shared" si="0"/>
        <v>-0.40823222596775155</v>
      </c>
      <c r="H14" s="18">
        <f t="shared" si="0"/>
        <v>1.2115604959384352</v>
      </c>
      <c r="I14" s="18">
        <f t="shared" si="1"/>
        <v>-0.19163757965646655</v>
      </c>
      <c r="J14" s="7">
        <f t="shared" si="2"/>
        <v>27286.731</v>
      </c>
      <c r="K14" s="7">
        <f t="shared" ref="K14:L14" si="10">J14*(1+$L$2)</f>
        <v>28787.501204999997</v>
      </c>
      <c r="L14" s="7">
        <f t="shared" si="10"/>
        <v>30370.813771274996</v>
      </c>
    </row>
    <row r="15" spans="1:15" x14ac:dyDescent="0.25">
      <c r="A15" s="19" t="s">
        <v>329</v>
      </c>
      <c r="B15" s="20">
        <v>15038.21</v>
      </c>
      <c r="C15" s="20">
        <v>13945.76</v>
      </c>
      <c r="D15" s="20"/>
      <c r="E15" s="20"/>
      <c r="F15" s="18">
        <f t="shared" si="0"/>
        <v>-7.2644949099660017E-2</v>
      </c>
      <c r="G15" s="18">
        <f t="shared" si="0"/>
        <v>-1</v>
      </c>
      <c r="H15" s="18"/>
      <c r="I15" s="18">
        <f t="shared" si="1"/>
        <v>-1</v>
      </c>
      <c r="J15" s="7">
        <f t="shared" si="2"/>
        <v>0</v>
      </c>
      <c r="K15" s="7">
        <f t="shared" ref="K15:L15" si="11">J15*(1+$L$2)</f>
        <v>0</v>
      </c>
      <c r="L15" s="7">
        <f t="shared" si="11"/>
        <v>0</v>
      </c>
    </row>
    <row r="16" spans="1:15" x14ac:dyDescent="0.25">
      <c r="A16" s="6" t="s">
        <v>403</v>
      </c>
      <c r="B16" s="7">
        <v>699.28</v>
      </c>
      <c r="C16" s="7"/>
      <c r="D16" s="7"/>
      <c r="E16" s="7"/>
      <c r="F16" s="18">
        <f t="shared" si="0"/>
        <v>-1</v>
      </c>
      <c r="G16" s="18"/>
      <c r="H16" s="18"/>
      <c r="I16" s="18">
        <f t="shared" si="1"/>
        <v>-1</v>
      </c>
      <c r="J16" s="7">
        <f t="shared" si="2"/>
        <v>0</v>
      </c>
      <c r="K16" s="7">
        <f t="shared" ref="K16:L16" si="12">J16*(1+$L$2)</f>
        <v>0</v>
      </c>
      <c r="L16" s="7">
        <f t="shared" si="12"/>
        <v>0</v>
      </c>
    </row>
    <row r="17" spans="1:12" x14ac:dyDescent="0.25">
      <c r="A17" s="6" t="s">
        <v>170</v>
      </c>
      <c r="B17" s="7">
        <v>3</v>
      </c>
      <c r="C17" s="7"/>
      <c r="D17" s="7"/>
      <c r="E17" s="7"/>
      <c r="F17" s="18">
        <f t="shared" si="0"/>
        <v>-1</v>
      </c>
      <c r="G17" s="18"/>
      <c r="H17" s="18"/>
      <c r="I17" s="18">
        <f t="shared" si="1"/>
        <v>-1</v>
      </c>
      <c r="J17" s="7">
        <f t="shared" si="2"/>
        <v>0</v>
      </c>
      <c r="K17" s="7">
        <f t="shared" ref="K17:L17" si="13">J17*(1+$L$2)</f>
        <v>0</v>
      </c>
      <c r="L17" s="7">
        <f t="shared" si="13"/>
        <v>0</v>
      </c>
    </row>
    <row r="18" spans="1:12" x14ac:dyDescent="0.25">
      <c r="A18" s="11" t="s">
        <v>388</v>
      </c>
      <c r="B18" s="12">
        <v>13275611.850000001</v>
      </c>
      <c r="C18" s="12">
        <v>7061127.5199999986</v>
      </c>
      <c r="D18" s="12">
        <v>7124091.5900000008</v>
      </c>
      <c r="E18" s="12">
        <v>5196750.8499999996</v>
      </c>
      <c r="F18" s="26">
        <f t="shared" si="0"/>
        <v>-0.46811283730022601</v>
      </c>
      <c r="G18" s="26">
        <f t="shared" si="0"/>
        <v>8.9169994199456148E-3</v>
      </c>
      <c r="H18" s="26">
        <f t="shared" si="0"/>
        <v>-0.27053845611774352</v>
      </c>
      <c r="I18" s="26">
        <f t="shared" si="1"/>
        <v>-0.26848070939285851</v>
      </c>
      <c r="J18" s="12">
        <f t="shared" si="2"/>
        <v>5482572.1467499994</v>
      </c>
      <c r="K18" s="12">
        <f t="shared" ref="K18:L18" si="14">J18*(1+$L$2)</f>
        <v>5784113.6148212487</v>
      </c>
      <c r="L18" s="12">
        <f t="shared" si="14"/>
        <v>6102239.8636364173</v>
      </c>
    </row>
  </sheetData>
  <mergeCells count="1">
    <mergeCell ref="A1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3</Ordering>
    <Spending_x0020_Review_x0020_Type xmlns="1e0ec87a-2ca9-4846-bcf0-31c9454ca23d">Student Spending Review</Spending_x0020_Review_x0020_Type>
    <Category xmlns="1e0ec87a-2ca9-4846-bcf0-31c9454ca23d">Health</Category>
    <Sub_x002d_Category xmlns="1e0ec87a-2ca9-4846-bcf0-31c9454ca23d">Assessing Options to Provide Renal Replacement Therapy</Sub_x002d_Categor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24643E-F893-4A59-9C35-A3593C08D6B0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2.xml><?xml version="1.0" encoding="utf-8"?>
<ds:datastoreItem xmlns:ds="http://schemas.openxmlformats.org/officeDocument/2006/customXml" ds:itemID="{597638AC-E014-4838-8F99-7FCB61ECAC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E34D0-BD94-4B11-AE3B-1550397580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Introduction</vt:lpstr>
      <vt:lpstr>Master Pivot</vt:lpstr>
      <vt:lpstr>RRT Programme RAW DATA</vt:lpstr>
      <vt:lpstr>Econ_Level_ Clean</vt:lpstr>
      <vt:lpstr> Exp Buc Share&amp;Pareto Analysis</vt:lpstr>
      <vt:lpstr>History&amp;Growth Trends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Expenditure Analysis</dc:title>
  <dc:creator>SModise</dc:creator>
  <cp:lastModifiedBy>Home</cp:lastModifiedBy>
  <dcterms:created xsi:type="dcterms:W3CDTF">2019-07-04T14:27:09Z</dcterms:created>
  <dcterms:modified xsi:type="dcterms:W3CDTF">2021-11-11T13:10:33Z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