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EMS\"/>
    </mc:Choice>
  </mc:AlternateContent>
  <xr:revisionPtr revIDLastSave="0" documentId="8_{1B562AEA-DEDD-484F-9558-AC7779E752F1}" xr6:coauthVersionLast="46" xr6:coauthVersionMax="46" xr10:uidLastSave="{00000000-0000-0000-0000-000000000000}"/>
  <bookViews>
    <workbookView xWindow="-120" yWindow="-120" windowWidth="24240" windowHeight="13140" firstSheet="3" activeTab="7" xr2:uid="{00000000-000D-0000-FFFF-FFFF00000000}"/>
  </bookViews>
  <sheets>
    <sheet name="Introduction " sheetId="11" r:id="rId1"/>
    <sheet name="Master Dataset" sheetId="1" r:id="rId2"/>
    <sheet name="Master Pivot" sheetId="14" r:id="rId3"/>
    <sheet name="Resp Clean" sheetId="2" r:id="rId4"/>
    <sheet name="Exp Bucket " sheetId="3" r:id="rId5"/>
    <sheet name="Trend Analysis" sheetId="7" r:id="rId6"/>
    <sheet name="Growth Projection" sheetId="6" r:id="rId7"/>
    <sheet name="Share Analysis" sheetId="8" r:id="rId8"/>
    <sheet name="Pareto Analysis" sheetId="10" r:id="rId9"/>
  </sheets>
  <definedNames>
    <definedName name="_xlnm._FilterDatabase" localSheetId="4" hidden="1">'Exp Bucket '!$A$1:$C$1</definedName>
    <definedName name="_xlnm._FilterDatabase" localSheetId="1" hidden="1">'Master Dataset'!$A$1:$CD$1179</definedName>
    <definedName name="_xlnm._FilterDatabase" localSheetId="5" hidden="1">'Trend Analysis'!$B$2:$K$12</definedName>
  </definedNames>
  <calcPr calcId="191029" calcOnSave="0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6" l="1"/>
  <c r="K20" i="6"/>
  <c r="K21" i="6"/>
  <c r="L22" i="6"/>
  <c r="K22" i="6"/>
  <c r="K23" i="6"/>
  <c r="K24" i="6"/>
  <c r="K25" i="6"/>
  <c r="K26" i="6"/>
  <c r="K27" i="6"/>
  <c r="K4" i="7"/>
  <c r="K5" i="7"/>
  <c r="K6" i="7"/>
  <c r="K7" i="7"/>
  <c r="K8" i="7"/>
  <c r="K9" i="7"/>
  <c r="K10" i="7"/>
  <c r="K11" i="7"/>
  <c r="K3" i="7"/>
  <c r="L11" i="6" l="1"/>
  <c r="M11" i="6" s="1"/>
  <c r="N11" i="6" s="1"/>
  <c r="L10" i="6"/>
  <c r="M10" i="6" s="1"/>
  <c r="N10" i="6" s="1"/>
  <c r="L9" i="6"/>
  <c r="M9" i="6" s="1"/>
  <c r="N9" i="6" s="1"/>
  <c r="L8" i="6"/>
  <c r="M8" i="6" s="1"/>
  <c r="N8" i="6" s="1"/>
  <c r="L7" i="6"/>
  <c r="M7" i="6" s="1"/>
  <c r="N7" i="6" s="1"/>
  <c r="L6" i="6"/>
  <c r="M6" i="6" s="1"/>
  <c r="N6" i="6" s="1"/>
  <c r="J11" i="6"/>
  <c r="I11" i="6"/>
  <c r="H11" i="6"/>
  <c r="J10" i="6"/>
  <c r="I10" i="6"/>
  <c r="H10" i="6"/>
  <c r="J9" i="6"/>
  <c r="I9" i="6"/>
  <c r="H9" i="6"/>
  <c r="J8" i="6"/>
  <c r="I8" i="6"/>
  <c r="H8" i="6"/>
  <c r="J7" i="6"/>
  <c r="I7" i="6"/>
  <c r="H7" i="6"/>
  <c r="J6" i="6"/>
  <c r="I6" i="6"/>
  <c r="H6" i="6"/>
  <c r="L5" i="6"/>
  <c r="M5" i="6" s="1"/>
  <c r="N5" i="6" s="1"/>
  <c r="J5" i="6"/>
  <c r="I5" i="6"/>
  <c r="H5" i="6"/>
  <c r="H19" i="6"/>
  <c r="I19" i="6"/>
  <c r="J19" i="6"/>
  <c r="L19" i="6"/>
  <c r="M19" i="6" s="1"/>
  <c r="N19" i="6" s="1"/>
  <c r="H20" i="6"/>
  <c r="I20" i="6"/>
  <c r="J20" i="6"/>
  <c r="L20" i="6"/>
  <c r="M20" i="6" s="1"/>
  <c r="N20" i="6" s="1"/>
  <c r="H21" i="6"/>
  <c r="I21" i="6"/>
  <c r="J21" i="6"/>
  <c r="L21" i="6"/>
  <c r="M21" i="6"/>
  <c r="N21" i="6" s="1"/>
  <c r="H22" i="6"/>
  <c r="I22" i="6"/>
  <c r="J22" i="6"/>
  <c r="M22" i="6"/>
  <c r="N22" i="6" s="1"/>
  <c r="H23" i="6"/>
  <c r="I23" i="6"/>
  <c r="J23" i="6"/>
  <c r="L23" i="6"/>
  <c r="M23" i="6" s="1"/>
  <c r="N23" i="6" s="1"/>
  <c r="H24" i="6"/>
  <c r="I24" i="6"/>
  <c r="J24" i="6"/>
  <c r="L24" i="6"/>
  <c r="M24" i="6" s="1"/>
  <c r="N24" i="6" s="1"/>
  <c r="H25" i="6"/>
  <c r="I25" i="6"/>
  <c r="J25" i="6"/>
  <c r="L25" i="6"/>
  <c r="M25" i="6"/>
  <c r="N25" i="6" s="1"/>
  <c r="H26" i="6"/>
  <c r="I26" i="6"/>
  <c r="J26" i="6"/>
  <c r="L26" i="6"/>
  <c r="M26" i="6" s="1"/>
  <c r="N26" i="6" s="1"/>
  <c r="H27" i="6"/>
  <c r="I27" i="6"/>
  <c r="J27" i="6"/>
  <c r="L27" i="6"/>
  <c r="M27" i="6" s="1"/>
  <c r="N27" i="6" s="1"/>
  <c r="H28" i="6"/>
  <c r="I28" i="6"/>
  <c r="J28" i="6"/>
  <c r="K28" i="6"/>
  <c r="L28" i="6"/>
  <c r="M28" i="6" s="1"/>
  <c r="N28" i="6" s="1"/>
  <c r="H29" i="6"/>
  <c r="I29" i="6"/>
  <c r="J29" i="6"/>
  <c r="K29" i="6"/>
  <c r="L29" i="6"/>
  <c r="M29" i="6" s="1"/>
  <c r="N29" i="6" s="1"/>
  <c r="H30" i="6"/>
  <c r="I30" i="6"/>
  <c r="J30" i="6"/>
  <c r="K30" i="6"/>
  <c r="L30" i="6"/>
  <c r="M30" i="6"/>
  <c r="N30" i="6" s="1"/>
  <c r="H31" i="6"/>
  <c r="I31" i="6"/>
  <c r="J31" i="6"/>
  <c r="K31" i="6"/>
  <c r="L31" i="6"/>
  <c r="M31" i="6" s="1"/>
  <c r="N31" i="6" s="1"/>
  <c r="H32" i="6"/>
  <c r="I32" i="6"/>
  <c r="J32" i="6"/>
  <c r="K32" i="6"/>
  <c r="L32" i="6"/>
  <c r="M32" i="6" s="1"/>
  <c r="N32" i="6" s="1"/>
  <c r="H33" i="6"/>
  <c r="I33" i="6"/>
  <c r="J33" i="6"/>
  <c r="K33" i="6"/>
  <c r="L33" i="6"/>
  <c r="M33" i="6" s="1"/>
  <c r="N33" i="6" s="1"/>
  <c r="H34" i="6"/>
  <c r="I34" i="6"/>
  <c r="J34" i="6"/>
  <c r="K34" i="6"/>
  <c r="L34" i="6"/>
  <c r="M34" i="6" s="1"/>
  <c r="N34" i="6" s="1"/>
  <c r="H35" i="6"/>
  <c r="I35" i="6"/>
  <c r="J35" i="6"/>
  <c r="K35" i="6"/>
  <c r="L35" i="6"/>
  <c r="M35" i="6" s="1"/>
  <c r="N35" i="6" s="1"/>
  <c r="F12" i="6"/>
  <c r="L12" i="6" s="1"/>
  <c r="M12" i="6" s="1"/>
  <c r="N12" i="6" s="1"/>
  <c r="E12" i="6"/>
  <c r="I12" i="6" s="1"/>
  <c r="D12" i="6"/>
  <c r="C12" i="6"/>
  <c r="G11" i="6"/>
  <c r="K11" i="6" s="1"/>
  <c r="G10" i="6"/>
  <c r="K10" i="6" s="1"/>
  <c r="G9" i="6"/>
  <c r="K9" i="6" s="1"/>
  <c r="G8" i="6"/>
  <c r="K8" i="6" s="1"/>
  <c r="G7" i="6"/>
  <c r="K7" i="6" s="1"/>
  <c r="G6" i="6"/>
  <c r="K6" i="6" s="1"/>
  <c r="G5" i="6"/>
  <c r="H12" i="6" l="1"/>
  <c r="G12" i="6"/>
  <c r="K12" i="6" s="1"/>
  <c r="K5" i="6"/>
  <c r="J12" i="6"/>
  <c r="F11" i="10"/>
  <c r="E11" i="10"/>
  <c r="D11" i="10"/>
  <c r="C11" i="10"/>
  <c r="G23" i="10"/>
  <c r="G22" i="10"/>
  <c r="G21" i="10"/>
  <c r="G20" i="10"/>
  <c r="G19" i="10"/>
  <c r="G18" i="10"/>
  <c r="G17" i="10"/>
  <c r="G16" i="10"/>
  <c r="G15" i="10"/>
  <c r="G10" i="10"/>
  <c r="G9" i="10"/>
  <c r="G8" i="10"/>
  <c r="G7" i="10"/>
  <c r="G6" i="10"/>
  <c r="G5" i="10"/>
  <c r="G4" i="10"/>
  <c r="G11" i="10" s="1"/>
  <c r="F11" i="8"/>
  <c r="E11" i="8"/>
  <c r="D11" i="8"/>
  <c r="C11" i="8"/>
  <c r="G5" i="8"/>
  <c r="G6" i="8"/>
  <c r="G7" i="8"/>
  <c r="G8" i="8"/>
  <c r="G11" i="8" s="1"/>
  <c r="G9" i="8"/>
  <c r="G10" i="8"/>
  <c r="G4" i="8"/>
  <c r="AN4" i="1" l="1"/>
  <c r="H16" i="10" l="1"/>
  <c r="I16" i="10"/>
  <c r="J16" i="10"/>
  <c r="K16" i="10"/>
  <c r="L16" i="10"/>
  <c r="H17" i="10"/>
  <c r="I17" i="10"/>
  <c r="J17" i="10"/>
  <c r="K17" i="10"/>
  <c r="L17" i="10"/>
  <c r="H18" i="10"/>
  <c r="I18" i="10"/>
  <c r="J18" i="10"/>
  <c r="K18" i="10"/>
  <c r="L18" i="10"/>
  <c r="H19" i="10"/>
  <c r="I19" i="10"/>
  <c r="J19" i="10"/>
  <c r="K19" i="10"/>
  <c r="L19" i="10"/>
  <c r="H20" i="10"/>
  <c r="I20" i="10"/>
  <c r="J20" i="10"/>
  <c r="K20" i="10"/>
  <c r="L20" i="10"/>
  <c r="H21" i="10"/>
  <c r="I21" i="10"/>
  <c r="J21" i="10"/>
  <c r="K21" i="10"/>
  <c r="L21" i="10"/>
  <c r="H22" i="10"/>
  <c r="I22" i="10"/>
  <c r="J22" i="10"/>
  <c r="K22" i="10"/>
  <c r="L22" i="10"/>
  <c r="H23" i="10"/>
  <c r="I23" i="10"/>
  <c r="J23" i="10"/>
  <c r="K23" i="10"/>
  <c r="L23" i="10"/>
  <c r="L15" i="10"/>
  <c r="K15" i="10"/>
  <c r="J15" i="10"/>
  <c r="I15" i="10"/>
  <c r="H15" i="10"/>
  <c r="H5" i="10"/>
  <c r="I5" i="10"/>
  <c r="J5" i="10"/>
  <c r="K5" i="10"/>
  <c r="L5" i="10"/>
  <c r="H6" i="10"/>
  <c r="I6" i="10"/>
  <c r="J6" i="10"/>
  <c r="K6" i="10"/>
  <c r="L6" i="10"/>
  <c r="H7" i="10"/>
  <c r="I7" i="10"/>
  <c r="J7" i="10"/>
  <c r="K7" i="10"/>
  <c r="L7" i="10"/>
  <c r="H8" i="10"/>
  <c r="I8" i="10"/>
  <c r="J8" i="10"/>
  <c r="K8" i="10"/>
  <c r="L8" i="10"/>
  <c r="H9" i="10"/>
  <c r="I9" i="10"/>
  <c r="J9" i="10"/>
  <c r="K9" i="10"/>
  <c r="L9" i="10"/>
  <c r="H10" i="10"/>
  <c r="I10" i="10"/>
  <c r="J10" i="10"/>
  <c r="K10" i="10"/>
  <c r="L10" i="10"/>
  <c r="H11" i="10"/>
  <c r="I11" i="10"/>
  <c r="J11" i="10"/>
  <c r="K11" i="10"/>
  <c r="L11" i="10"/>
  <c r="I4" i="10"/>
  <c r="J4" i="10"/>
  <c r="K4" i="10"/>
  <c r="L4" i="10"/>
  <c r="H4" i="10"/>
  <c r="G24" i="10"/>
  <c r="L24" i="10" s="1"/>
  <c r="F24" i="10"/>
  <c r="K24" i="10" s="1"/>
  <c r="E24" i="10"/>
  <c r="J24" i="10" s="1"/>
  <c r="D24" i="10"/>
  <c r="I24" i="10" s="1"/>
  <c r="C24" i="10"/>
  <c r="H24" i="10" s="1"/>
  <c r="H11" i="8"/>
  <c r="I11" i="8"/>
  <c r="J11" i="8"/>
  <c r="K11" i="8"/>
  <c r="L11" i="8"/>
  <c r="H5" i="8"/>
  <c r="I5" i="8"/>
  <c r="J5" i="8"/>
  <c r="K5" i="8"/>
  <c r="L5" i="8"/>
  <c r="H6" i="8"/>
  <c r="I6" i="8"/>
  <c r="J6" i="8"/>
  <c r="K6" i="8"/>
  <c r="L6" i="8"/>
  <c r="H7" i="8"/>
  <c r="I7" i="8"/>
  <c r="J7" i="8"/>
  <c r="K7" i="8"/>
  <c r="L7" i="8"/>
  <c r="H8" i="8"/>
  <c r="I8" i="8"/>
  <c r="J8" i="8"/>
  <c r="K8" i="8"/>
  <c r="L8" i="8"/>
  <c r="H9" i="8"/>
  <c r="I9" i="8"/>
  <c r="J9" i="8"/>
  <c r="K9" i="8"/>
  <c r="L9" i="8"/>
  <c r="H10" i="8"/>
  <c r="I10" i="8"/>
  <c r="J10" i="8"/>
  <c r="K10" i="8"/>
  <c r="L10" i="8"/>
  <c r="I4" i="8"/>
  <c r="J4" i="8"/>
  <c r="K4" i="8"/>
  <c r="L4" i="8"/>
  <c r="H4" i="8"/>
  <c r="G24" i="8"/>
  <c r="L18" i="8" s="1"/>
  <c r="F24" i="8"/>
  <c r="K24" i="8" s="1"/>
  <c r="E24" i="8"/>
  <c r="J16" i="8" s="1"/>
  <c r="D24" i="8"/>
  <c r="I17" i="8" s="1"/>
  <c r="C24" i="8"/>
  <c r="H18" i="8" s="1"/>
  <c r="D50" i="6"/>
  <c r="E50" i="6"/>
  <c r="F50" i="6"/>
  <c r="G50" i="6"/>
  <c r="C50" i="6"/>
  <c r="D12" i="7"/>
  <c r="E12" i="7"/>
  <c r="F12" i="7"/>
  <c r="G12" i="7"/>
  <c r="C12" i="7"/>
  <c r="P22" i="10" l="1"/>
  <c r="O23" i="10"/>
  <c r="M24" i="10"/>
  <c r="Q24" i="10"/>
  <c r="M15" i="10"/>
  <c r="Q15" i="10"/>
  <c r="N21" i="10"/>
  <c r="N20" i="10"/>
  <c r="N19" i="10"/>
  <c r="N18" i="10"/>
  <c r="N17" i="10"/>
  <c r="N16" i="10"/>
  <c r="M18" i="10"/>
  <c r="N23" i="10"/>
  <c r="O22" i="10"/>
  <c r="N24" i="10"/>
  <c r="N15" i="10"/>
  <c r="Q21" i="10"/>
  <c r="Q20" i="10"/>
  <c r="Q19" i="10"/>
  <c r="Q18" i="10"/>
  <c r="Q17" i="10"/>
  <c r="Q16" i="10"/>
  <c r="M21" i="10"/>
  <c r="M17" i="10"/>
  <c r="Q23" i="10"/>
  <c r="M23" i="10"/>
  <c r="N22" i="10"/>
  <c r="O24" i="10"/>
  <c r="O15" i="10"/>
  <c r="P21" i="10"/>
  <c r="P20" i="10"/>
  <c r="P19" i="10"/>
  <c r="P18" i="10"/>
  <c r="P17" i="10"/>
  <c r="P16" i="10"/>
  <c r="M20" i="10"/>
  <c r="M16" i="10"/>
  <c r="P23" i="10"/>
  <c r="Q22" i="10"/>
  <c r="M22" i="10"/>
  <c r="P24" i="10"/>
  <c r="P15" i="10"/>
  <c r="O21" i="10"/>
  <c r="O20" i="10"/>
  <c r="O19" i="10"/>
  <c r="O18" i="10"/>
  <c r="O17" i="10"/>
  <c r="O16" i="10"/>
  <c r="M19" i="10"/>
  <c r="J15" i="8"/>
  <c r="L15" i="8"/>
  <c r="J23" i="8"/>
  <c r="K22" i="8"/>
  <c r="L21" i="8"/>
  <c r="H21" i="8"/>
  <c r="I20" i="8"/>
  <c r="J19" i="8"/>
  <c r="K18" i="8"/>
  <c r="L17" i="8"/>
  <c r="H17" i="8"/>
  <c r="I16" i="8"/>
  <c r="J24" i="8"/>
  <c r="K15" i="8"/>
  <c r="I23" i="8"/>
  <c r="J22" i="8"/>
  <c r="K21" i="8"/>
  <c r="L20" i="8"/>
  <c r="H20" i="8"/>
  <c r="I19" i="8"/>
  <c r="J18" i="8"/>
  <c r="K17" i="8"/>
  <c r="L16" i="8"/>
  <c r="H16" i="8"/>
  <c r="I24" i="8"/>
  <c r="L23" i="8"/>
  <c r="H23" i="8"/>
  <c r="I22" i="8"/>
  <c r="J21" i="8"/>
  <c r="K20" i="8"/>
  <c r="L19" i="8"/>
  <c r="H19" i="8"/>
  <c r="I18" i="8"/>
  <c r="J17" i="8"/>
  <c r="K16" i="8"/>
  <c r="L24" i="8"/>
  <c r="H24" i="8"/>
  <c r="H15" i="8"/>
  <c r="I15" i="8"/>
  <c r="K23" i="8"/>
  <c r="L22" i="8"/>
  <c r="H22" i="8"/>
  <c r="I21" i="8"/>
  <c r="J20" i="8"/>
  <c r="K19" i="8"/>
  <c r="L36" i="6"/>
  <c r="M36" i="6" s="1"/>
  <c r="N36" i="6" s="1"/>
  <c r="L37" i="6"/>
  <c r="M37" i="6" s="1"/>
  <c r="N37" i="6" s="1"/>
  <c r="L38" i="6"/>
  <c r="M38" i="6"/>
  <c r="N38" i="6" s="1"/>
  <c r="L39" i="6"/>
  <c r="M39" i="6" s="1"/>
  <c r="N39" i="6" s="1"/>
  <c r="L40" i="6"/>
  <c r="M40" i="6" s="1"/>
  <c r="N40" i="6" s="1"/>
  <c r="L41" i="6"/>
  <c r="M41" i="6" s="1"/>
  <c r="N41" i="6" s="1"/>
  <c r="L42" i="6"/>
  <c r="M42" i="6" s="1"/>
  <c r="N42" i="6" s="1"/>
  <c r="L43" i="6"/>
  <c r="M43" i="6" s="1"/>
  <c r="N43" i="6" s="1"/>
  <c r="L44" i="6"/>
  <c r="M44" i="6" s="1"/>
  <c r="N44" i="6" s="1"/>
  <c r="L45" i="6"/>
  <c r="M45" i="6" s="1"/>
  <c r="N45" i="6" s="1"/>
  <c r="L46" i="6"/>
  <c r="M46" i="6" s="1"/>
  <c r="N46" i="6" s="1"/>
  <c r="L47" i="6"/>
  <c r="M47" i="6" s="1"/>
  <c r="N47" i="6" s="1"/>
  <c r="L48" i="6"/>
  <c r="M48" i="6" s="1"/>
  <c r="N48" i="6" s="1"/>
  <c r="L49" i="6"/>
  <c r="M49" i="6" s="1"/>
  <c r="N49" i="6" s="1"/>
  <c r="L50" i="6"/>
  <c r="M50" i="6" s="1"/>
  <c r="N50" i="6" s="1"/>
  <c r="N4" i="10"/>
  <c r="O4" i="10"/>
  <c r="P4" i="10"/>
  <c r="Q4" i="10"/>
  <c r="N5" i="10"/>
  <c r="O5" i="10"/>
  <c r="P5" i="10"/>
  <c r="Q5" i="10"/>
  <c r="N6" i="10"/>
  <c r="O6" i="10"/>
  <c r="P6" i="10"/>
  <c r="Q6" i="10"/>
  <c r="N7" i="10"/>
  <c r="O7" i="10"/>
  <c r="P7" i="10"/>
  <c r="Q7" i="10"/>
  <c r="N8" i="10"/>
  <c r="O8" i="10"/>
  <c r="P8" i="10"/>
  <c r="Q8" i="10"/>
  <c r="N9" i="10"/>
  <c r="O9" i="10"/>
  <c r="P9" i="10"/>
  <c r="Q9" i="10"/>
  <c r="N10" i="10"/>
  <c r="O10" i="10"/>
  <c r="P10" i="10"/>
  <c r="Q10" i="10"/>
  <c r="N11" i="10"/>
  <c r="O11" i="10"/>
  <c r="P11" i="10"/>
  <c r="Q11" i="10"/>
  <c r="M11" i="10"/>
  <c r="M5" i="10"/>
  <c r="M6" i="10"/>
  <c r="M7" i="10"/>
  <c r="M8" i="10"/>
  <c r="M9" i="10"/>
  <c r="M10" i="10"/>
  <c r="M4" i="10"/>
  <c r="K41" i="6"/>
  <c r="J41" i="6"/>
  <c r="I41" i="6"/>
  <c r="H41" i="6"/>
  <c r="K40" i="6"/>
  <c r="J40" i="6"/>
  <c r="I40" i="6"/>
  <c r="H40" i="6"/>
  <c r="K47" i="6"/>
  <c r="J47" i="6"/>
  <c r="I47" i="6"/>
  <c r="H47" i="6"/>
  <c r="K49" i="6"/>
  <c r="J49" i="6"/>
  <c r="I49" i="6"/>
  <c r="H49" i="6"/>
  <c r="K36" i="6"/>
  <c r="J36" i="6"/>
  <c r="I36" i="6"/>
  <c r="H36" i="6"/>
  <c r="K50" i="6"/>
  <c r="J50" i="6"/>
  <c r="I50" i="6"/>
  <c r="H50" i="6"/>
  <c r="K45" i="6"/>
  <c r="J45" i="6"/>
  <c r="I45" i="6"/>
  <c r="H45" i="6"/>
  <c r="K44" i="6"/>
  <c r="J44" i="6"/>
  <c r="I44" i="6"/>
  <c r="H44" i="6"/>
  <c r="K43" i="6"/>
  <c r="J43" i="6"/>
  <c r="I43" i="6"/>
  <c r="H43" i="6"/>
  <c r="K37" i="6"/>
  <c r="J37" i="6"/>
  <c r="I37" i="6"/>
  <c r="H37" i="6"/>
  <c r="K48" i="6"/>
  <c r="J48" i="6"/>
  <c r="I48" i="6"/>
  <c r="H48" i="6"/>
  <c r="K38" i="6"/>
  <c r="J38" i="6"/>
  <c r="I38" i="6"/>
  <c r="H38" i="6"/>
  <c r="K39" i="6"/>
  <c r="J39" i="6"/>
  <c r="I39" i="6"/>
  <c r="H39" i="6"/>
  <c r="K46" i="6"/>
  <c r="J46" i="6"/>
  <c r="I46" i="6"/>
  <c r="H46" i="6"/>
  <c r="K42" i="6"/>
  <c r="J42" i="6"/>
  <c r="I42" i="6"/>
  <c r="H42" i="6"/>
  <c r="H5" i="7"/>
  <c r="I5" i="7"/>
  <c r="J5" i="7"/>
  <c r="H10" i="7"/>
  <c r="I10" i="7"/>
  <c r="H4" i="7"/>
  <c r="I4" i="7"/>
  <c r="J4" i="7"/>
  <c r="H8" i="7"/>
  <c r="I8" i="7"/>
  <c r="J8" i="7"/>
  <c r="H6" i="7"/>
  <c r="I6" i="7"/>
  <c r="J6" i="7"/>
  <c r="H11" i="7"/>
  <c r="I11" i="7"/>
  <c r="H9" i="7"/>
  <c r="I9" i="7"/>
  <c r="J9" i="7"/>
  <c r="H3" i="7"/>
  <c r="I3" i="7"/>
  <c r="J3" i="7"/>
  <c r="H7" i="7"/>
  <c r="I7" i="7"/>
  <c r="H12" i="7"/>
  <c r="I12" i="7"/>
  <c r="J12" i="7"/>
  <c r="K12" i="7"/>
  <c r="J1178" i="1"/>
  <c r="J1177" i="1"/>
  <c r="J1176" i="1"/>
  <c r="J1175" i="1"/>
  <c r="J1174" i="1"/>
  <c r="J1173" i="1"/>
  <c r="J1172" i="1"/>
  <c r="J1171" i="1"/>
  <c r="J1170" i="1"/>
  <c r="J1169" i="1"/>
  <c r="J1168" i="1"/>
  <c r="J1166" i="1"/>
  <c r="J1163" i="1"/>
  <c r="J1162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3" i="1"/>
  <c r="J1131" i="1"/>
  <c r="J1130" i="1"/>
  <c r="J1129" i="1"/>
  <c r="J1128" i="1"/>
  <c r="J1127" i="1"/>
  <c r="J1125" i="1"/>
  <c r="J1124" i="1"/>
  <c r="J1123" i="1"/>
  <c r="J1122" i="1"/>
  <c r="J1121" i="1"/>
  <c r="J1119" i="1"/>
  <c r="J1118" i="1"/>
  <c r="J1117" i="1"/>
  <c r="J1116" i="1"/>
  <c r="J1115" i="1"/>
  <c r="J1114" i="1"/>
  <c r="J1113" i="1"/>
  <c r="J1112" i="1"/>
  <c r="J1110" i="1"/>
  <c r="J1109" i="1"/>
  <c r="J1106" i="1"/>
  <c r="J1103" i="1"/>
  <c r="J1102" i="1"/>
  <c r="J1101" i="1"/>
  <c r="J1099" i="1"/>
  <c r="J1098" i="1"/>
  <c r="J1097" i="1"/>
  <c r="J1096" i="1"/>
  <c r="J1095" i="1"/>
  <c r="J1090" i="1"/>
  <c r="J1089" i="1"/>
  <c r="J1087" i="1"/>
  <c r="J1086" i="1"/>
  <c r="J1085" i="1"/>
  <c r="J1084" i="1"/>
  <c r="J1083" i="1"/>
  <c r="J1082" i="1"/>
  <c r="J1081" i="1"/>
  <c r="J1080" i="1"/>
  <c r="J1079" i="1"/>
  <c r="J1078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0" i="1"/>
  <c r="J1049" i="1"/>
  <c r="J1048" i="1"/>
  <c r="J1047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4" i="1"/>
  <c r="J963" i="1"/>
  <c r="J962" i="1"/>
  <c r="J961" i="1"/>
  <c r="J960" i="1"/>
  <c r="J959" i="1"/>
  <c r="J958" i="1"/>
  <c r="J957" i="1"/>
  <c r="J956" i="1"/>
  <c r="J954" i="1"/>
  <c r="J953" i="1"/>
  <c r="J952" i="1"/>
  <c r="J950" i="1"/>
  <c r="J949" i="1"/>
  <c r="J948" i="1"/>
  <c r="J947" i="1"/>
  <c r="J946" i="1"/>
  <c r="J945" i="1"/>
  <c r="J943" i="1"/>
  <c r="J939" i="1"/>
  <c r="J938" i="1"/>
  <c r="J937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3" i="1"/>
  <c r="J891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2" i="1"/>
  <c r="J501" i="1"/>
  <c r="J500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2" i="1"/>
  <c r="J471" i="1"/>
  <c r="J470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3" i="1"/>
  <c r="J420" i="1"/>
  <c r="J418" i="1"/>
  <c r="J417" i="1"/>
  <c r="J416" i="1"/>
  <c r="J414" i="1"/>
  <c r="J413" i="1"/>
  <c r="J412" i="1"/>
  <c r="J411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8" i="1"/>
  <c r="J347" i="1"/>
  <c r="J345" i="1"/>
  <c r="J344" i="1"/>
  <c r="J342" i="1"/>
  <c r="J340" i="1"/>
  <c r="J337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7" i="1"/>
  <c r="J316" i="1"/>
  <c r="J315" i="1"/>
  <c r="J314" i="1"/>
  <c r="J313" i="1"/>
  <c r="J312" i="1"/>
  <c r="J311" i="1"/>
  <c r="J310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1" i="1"/>
  <c r="J290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28" i="1"/>
  <c r="J227" i="1"/>
  <c r="J225" i="1"/>
  <c r="J224" i="1"/>
  <c r="J223" i="1"/>
  <c r="J222" i="1"/>
  <c r="J221" i="1"/>
  <c r="J219" i="1"/>
  <c r="J218" i="1"/>
  <c r="J217" i="1"/>
  <c r="J216" i="1"/>
  <c r="J215" i="1"/>
  <c r="J214" i="1"/>
  <c r="J213" i="1"/>
  <c r="J212" i="1"/>
  <c r="J211" i="1"/>
  <c r="J210" i="1"/>
  <c r="J209" i="1"/>
  <c r="J204" i="1"/>
  <c r="J203" i="1"/>
  <c r="J202" i="1"/>
  <c r="J201" i="1"/>
  <c r="J200" i="1"/>
  <c r="J198" i="1"/>
  <c r="J197" i="1"/>
  <c r="J195" i="1"/>
  <c r="J194" i="1"/>
  <c r="J193" i="1"/>
  <c r="J192" i="1"/>
  <c r="J189" i="1"/>
  <c r="J188" i="1"/>
  <c r="J187" i="1"/>
  <c r="J186" i="1"/>
  <c r="J185" i="1"/>
  <c r="J184" i="1"/>
  <c r="J183" i="1"/>
  <c r="J181" i="1"/>
  <c r="J178" i="1"/>
  <c r="J177" i="1"/>
  <c r="J176" i="1"/>
  <c r="J175" i="1"/>
  <c r="J174" i="1"/>
  <c r="J173" i="1"/>
  <c r="J172" i="1"/>
  <c r="J171" i="1"/>
  <c r="J170" i="1"/>
  <c r="J169" i="1"/>
  <c r="J168" i="1"/>
  <c r="J166" i="1"/>
  <c r="J165" i="1"/>
  <c r="J162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1" i="1"/>
  <c r="J140" i="1"/>
  <c r="J138" i="1"/>
  <c r="J137" i="1"/>
  <c r="J136" i="1"/>
  <c r="J135" i="1"/>
  <c r="J134" i="1"/>
  <c r="J132" i="1"/>
  <c r="J131" i="1"/>
  <c r="J130" i="1"/>
  <c r="J129" i="1"/>
  <c r="J128" i="1"/>
  <c r="J127" i="1"/>
  <c r="J126" i="1"/>
  <c r="J125" i="1"/>
  <c r="J124" i="1"/>
  <c r="J123" i="1"/>
  <c r="J122" i="1"/>
  <c r="J120" i="1"/>
  <c r="J119" i="1"/>
  <c r="J118" i="1"/>
  <c r="J116" i="1"/>
  <c r="J115" i="1"/>
  <c r="J114" i="1"/>
  <c r="J113" i="1"/>
  <c r="J112" i="1"/>
  <c r="J110" i="1"/>
  <c r="J109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AN1178" i="1" l="1"/>
  <c r="AN1177" i="1"/>
  <c r="AN1176" i="1"/>
  <c r="AN1175" i="1"/>
  <c r="AN1174" i="1"/>
  <c r="AN1173" i="1"/>
  <c r="AN1172" i="1"/>
  <c r="AN1171" i="1"/>
  <c r="AN1170" i="1"/>
  <c r="AN1169" i="1"/>
  <c r="AN1168" i="1"/>
  <c r="AN1166" i="1"/>
  <c r="AN1163" i="1"/>
  <c r="AN1162" i="1"/>
  <c r="AN1160" i="1"/>
  <c r="AN1159" i="1"/>
  <c r="AN1158" i="1"/>
  <c r="AN1157" i="1"/>
  <c r="AN1156" i="1"/>
  <c r="AN1155" i="1"/>
  <c r="AN1154" i="1"/>
  <c r="AN1153" i="1"/>
  <c r="AN1152" i="1"/>
  <c r="AN1151" i="1"/>
  <c r="AN1150" i="1"/>
  <c r="AN1149" i="1"/>
  <c r="AN1148" i="1"/>
  <c r="AN1147" i="1"/>
  <c r="AN1146" i="1"/>
  <c r="AN1145" i="1"/>
  <c r="AN1144" i="1"/>
  <c r="AN1143" i="1"/>
  <c r="AN1142" i="1"/>
  <c r="AN1141" i="1"/>
  <c r="AN1140" i="1"/>
  <c r="AN1139" i="1"/>
  <c r="AN1138" i="1"/>
  <c r="AN1137" i="1"/>
  <c r="AN1136" i="1"/>
  <c r="AN1135" i="1"/>
  <c r="AN1133" i="1"/>
  <c r="AN1131" i="1"/>
  <c r="AN1130" i="1"/>
  <c r="AN1129" i="1"/>
  <c r="AN1128" i="1"/>
  <c r="AN1127" i="1"/>
  <c r="AN1125" i="1"/>
  <c r="AN1124" i="1"/>
  <c r="AN1123" i="1"/>
  <c r="AN1122" i="1"/>
  <c r="AN1121" i="1"/>
  <c r="AN1119" i="1"/>
  <c r="AN1118" i="1"/>
  <c r="AN1117" i="1"/>
  <c r="AN1116" i="1"/>
  <c r="AN1115" i="1"/>
  <c r="AN1114" i="1"/>
  <c r="AN1113" i="1"/>
  <c r="AN1112" i="1"/>
  <c r="AN1110" i="1"/>
  <c r="AN1109" i="1"/>
  <c r="AN1106" i="1"/>
  <c r="AN1103" i="1"/>
  <c r="AN1102" i="1"/>
  <c r="AN1101" i="1"/>
  <c r="AN1099" i="1"/>
  <c r="AN1098" i="1"/>
  <c r="AN1097" i="1"/>
  <c r="AN1096" i="1"/>
  <c r="AN1095" i="1"/>
  <c r="AN1090" i="1"/>
  <c r="AN1089" i="1"/>
  <c r="AN1087" i="1"/>
  <c r="AN1086" i="1"/>
  <c r="AN1085" i="1"/>
  <c r="AN1084" i="1"/>
  <c r="AN1083" i="1"/>
  <c r="AN1082" i="1"/>
  <c r="AN1081" i="1"/>
  <c r="AN1080" i="1"/>
  <c r="AN1079" i="1"/>
  <c r="AN1078" i="1"/>
  <c r="AN1076" i="1"/>
  <c r="AN1075" i="1"/>
  <c r="AN1074" i="1"/>
  <c r="AN1073" i="1"/>
  <c r="AN1072" i="1"/>
  <c r="AN1071" i="1"/>
  <c r="AN1070" i="1"/>
  <c r="AN1069" i="1"/>
  <c r="AN1068" i="1"/>
  <c r="AN1067" i="1"/>
  <c r="AN1066" i="1"/>
  <c r="AN1065" i="1"/>
  <c r="AN1064" i="1"/>
  <c r="AN1063" i="1"/>
  <c r="AN1062" i="1"/>
  <c r="AN1061" i="1"/>
  <c r="AN1060" i="1"/>
  <c r="AN1059" i="1"/>
  <c r="AN1058" i="1"/>
  <c r="AN1057" i="1"/>
  <c r="AN1056" i="1"/>
  <c r="AN1055" i="1"/>
  <c r="AN1054" i="1"/>
  <c r="AN1053" i="1"/>
  <c r="AN1052" i="1"/>
  <c r="AN1050" i="1"/>
  <c r="AN1049" i="1"/>
  <c r="AN1048" i="1"/>
  <c r="AN1047" i="1"/>
  <c r="AN1045" i="1"/>
  <c r="AN1044" i="1"/>
  <c r="AN1043" i="1"/>
  <c r="AN1042" i="1"/>
  <c r="AN1041" i="1"/>
  <c r="AN1040" i="1"/>
  <c r="AN1039" i="1"/>
  <c r="AN1038" i="1"/>
  <c r="AN1037" i="1"/>
  <c r="AN1035" i="1"/>
  <c r="AN1034" i="1"/>
  <c r="AN1033" i="1"/>
  <c r="AN1032" i="1"/>
  <c r="AN1031" i="1"/>
  <c r="AN1030" i="1"/>
  <c r="AN1029" i="1"/>
  <c r="AN1028" i="1"/>
  <c r="AN1027" i="1"/>
  <c r="AN1026" i="1"/>
  <c r="AN1025" i="1"/>
  <c r="AN1024" i="1"/>
  <c r="AN1023" i="1"/>
  <c r="AN1021" i="1"/>
  <c r="AN1020" i="1"/>
  <c r="AN1019" i="1"/>
  <c r="AN1018" i="1"/>
  <c r="AN1017" i="1"/>
  <c r="AN1016" i="1"/>
  <c r="AN1015" i="1"/>
  <c r="AN1014" i="1"/>
  <c r="AN1013" i="1"/>
  <c r="AN1012" i="1"/>
  <c r="AN1011" i="1"/>
  <c r="AN1010" i="1"/>
  <c r="AN1008" i="1"/>
  <c r="AN1007" i="1"/>
  <c r="AN1006" i="1"/>
  <c r="AN1005" i="1"/>
  <c r="AN1004" i="1"/>
  <c r="AN1003" i="1"/>
  <c r="AN1002" i="1"/>
  <c r="AN1001" i="1"/>
  <c r="AN1000" i="1"/>
  <c r="AN999" i="1"/>
  <c r="AN998" i="1"/>
  <c r="AN997" i="1"/>
  <c r="AN996" i="1"/>
  <c r="AN995" i="1"/>
  <c r="AN994" i="1"/>
  <c r="AN993" i="1"/>
  <c r="AN992" i="1"/>
  <c r="AN991" i="1"/>
  <c r="AN990" i="1"/>
  <c r="AN989" i="1"/>
  <c r="AN988" i="1"/>
  <c r="AN987" i="1"/>
  <c r="AN986" i="1"/>
  <c r="AN985" i="1"/>
  <c r="AN984" i="1"/>
  <c r="AN983" i="1"/>
  <c r="AN982" i="1"/>
  <c r="AN981" i="1"/>
  <c r="AN980" i="1"/>
  <c r="AN979" i="1"/>
  <c r="AN978" i="1"/>
  <c r="AN977" i="1"/>
  <c r="AN976" i="1"/>
  <c r="AN975" i="1"/>
  <c r="AN974" i="1"/>
  <c r="AN973" i="1"/>
  <c r="AN972" i="1"/>
  <c r="AN971" i="1"/>
  <c r="AN970" i="1"/>
  <c r="AN969" i="1"/>
  <c r="AN968" i="1"/>
  <c r="AN967" i="1"/>
  <c r="AN966" i="1"/>
  <c r="AN964" i="1"/>
  <c r="AN963" i="1"/>
  <c r="AN962" i="1"/>
  <c r="AN961" i="1"/>
  <c r="AN960" i="1"/>
  <c r="AN959" i="1"/>
  <c r="AN958" i="1"/>
  <c r="AN957" i="1"/>
  <c r="AN956" i="1"/>
  <c r="AN954" i="1"/>
  <c r="AN953" i="1"/>
  <c r="AN952" i="1"/>
  <c r="AN950" i="1"/>
  <c r="AN949" i="1"/>
  <c r="AN948" i="1"/>
  <c r="AN947" i="1"/>
  <c r="AN946" i="1"/>
  <c r="AN945" i="1"/>
  <c r="AN943" i="1"/>
  <c r="AN939" i="1"/>
  <c r="AN938" i="1"/>
  <c r="AN937" i="1"/>
  <c r="AN935" i="1"/>
  <c r="AN934" i="1"/>
  <c r="AN933" i="1"/>
  <c r="AN932" i="1"/>
  <c r="AN931" i="1"/>
  <c r="AN930" i="1"/>
  <c r="AN929" i="1"/>
  <c r="AN928" i="1"/>
  <c r="AN927" i="1"/>
  <c r="AN926" i="1"/>
  <c r="AN925" i="1"/>
  <c r="AN924" i="1"/>
  <c r="AN923" i="1"/>
  <c r="AN922" i="1"/>
  <c r="AN921" i="1"/>
  <c r="AN920" i="1"/>
  <c r="AN919" i="1"/>
  <c r="AN918" i="1"/>
  <c r="AN917" i="1"/>
  <c r="AN916" i="1"/>
  <c r="AN915" i="1"/>
  <c r="AN914" i="1"/>
  <c r="AN913" i="1"/>
  <c r="AN912" i="1"/>
  <c r="AN911" i="1"/>
  <c r="AN910" i="1"/>
  <c r="AN909" i="1"/>
  <c r="AN908" i="1"/>
  <c r="AN907" i="1"/>
  <c r="AN906" i="1"/>
  <c r="AN905" i="1"/>
  <c r="AN904" i="1"/>
  <c r="AN903" i="1"/>
  <c r="AN902" i="1"/>
  <c r="AN901" i="1"/>
  <c r="AN900" i="1"/>
  <c r="AN899" i="1"/>
  <c r="AN898" i="1"/>
  <c r="AN897" i="1"/>
  <c r="AN896" i="1"/>
  <c r="AN895" i="1"/>
  <c r="AN893" i="1"/>
  <c r="AN891" i="1"/>
  <c r="AN889" i="1"/>
  <c r="AN888" i="1"/>
  <c r="AN887" i="1"/>
  <c r="AN886" i="1"/>
  <c r="AN885" i="1"/>
  <c r="AN884" i="1"/>
  <c r="AN883" i="1"/>
  <c r="AN882" i="1"/>
  <c r="AN881" i="1"/>
  <c r="AN880" i="1"/>
  <c r="AN879" i="1"/>
  <c r="AN878" i="1"/>
  <c r="AN877" i="1"/>
  <c r="AN874" i="1"/>
  <c r="AN873" i="1"/>
  <c r="AN872" i="1"/>
  <c r="AN871" i="1"/>
  <c r="AN870" i="1"/>
  <c r="AN869" i="1"/>
  <c r="AN868" i="1"/>
  <c r="AN867" i="1"/>
  <c r="AN866" i="1"/>
  <c r="AN865" i="1"/>
  <c r="AN864" i="1"/>
  <c r="AN863" i="1"/>
  <c r="AN862" i="1"/>
  <c r="AN861" i="1"/>
  <c r="AN860" i="1"/>
  <c r="AN859" i="1"/>
  <c r="AN858" i="1"/>
  <c r="AN857" i="1"/>
  <c r="AN856" i="1"/>
  <c r="AN855" i="1"/>
  <c r="AN854" i="1"/>
  <c r="AN853" i="1"/>
  <c r="AN852" i="1"/>
  <c r="AN851" i="1"/>
  <c r="AN850" i="1"/>
  <c r="AN849" i="1"/>
  <c r="AN848" i="1"/>
  <c r="AN847" i="1"/>
  <c r="AN846" i="1"/>
  <c r="AN845" i="1"/>
  <c r="AN844" i="1"/>
  <c r="AN843" i="1"/>
  <c r="AN842" i="1"/>
  <c r="AN841" i="1"/>
  <c r="AN840" i="1"/>
  <c r="AN839" i="1"/>
  <c r="AN838" i="1"/>
  <c r="AN837" i="1"/>
  <c r="AN836" i="1"/>
  <c r="AN835" i="1"/>
  <c r="AN834" i="1"/>
  <c r="AN833" i="1"/>
  <c r="AN832" i="1"/>
  <c r="AN831" i="1"/>
  <c r="AN830" i="1"/>
  <c r="AN829" i="1"/>
  <c r="AN828" i="1"/>
  <c r="AN827" i="1"/>
  <c r="AN826" i="1"/>
  <c r="AN825" i="1"/>
  <c r="AN824" i="1"/>
  <c r="AN823" i="1"/>
  <c r="AN822" i="1"/>
  <c r="AN821" i="1"/>
  <c r="AN820" i="1"/>
  <c r="AN819" i="1"/>
  <c r="AN818" i="1"/>
  <c r="AN817" i="1"/>
  <c r="AN816" i="1"/>
  <c r="AN815" i="1"/>
  <c r="AN814" i="1"/>
  <c r="AN813" i="1"/>
  <c r="AN812" i="1"/>
  <c r="AN811" i="1"/>
  <c r="AN810" i="1"/>
  <c r="AN809" i="1"/>
  <c r="AN808" i="1"/>
  <c r="AN807" i="1"/>
  <c r="AN806" i="1"/>
  <c r="AN805" i="1"/>
  <c r="AN804" i="1"/>
  <c r="AN803" i="1"/>
  <c r="AN802" i="1"/>
  <c r="AN801" i="1"/>
  <c r="AN800" i="1"/>
  <c r="AN799" i="1"/>
  <c r="AN798" i="1"/>
  <c r="AN797" i="1"/>
  <c r="AN796" i="1"/>
  <c r="AN795" i="1"/>
  <c r="AN794" i="1"/>
  <c r="AN793" i="1"/>
  <c r="AN792" i="1"/>
  <c r="AN791" i="1"/>
  <c r="AN790" i="1"/>
  <c r="AN789" i="1"/>
  <c r="AN788" i="1"/>
  <c r="AN787" i="1"/>
  <c r="AN786" i="1"/>
  <c r="AN785" i="1"/>
  <c r="AN784" i="1"/>
  <c r="AN783" i="1"/>
  <c r="AN782" i="1"/>
  <c r="AN781" i="1"/>
  <c r="AN779" i="1"/>
  <c r="AN778" i="1"/>
  <c r="AN777" i="1"/>
  <c r="AN776" i="1"/>
  <c r="AN775" i="1"/>
  <c r="AN774" i="1"/>
  <c r="AN773" i="1"/>
  <c r="AN772" i="1"/>
  <c r="AN771" i="1"/>
  <c r="AN770" i="1"/>
  <c r="AN769" i="1"/>
  <c r="AN768" i="1"/>
  <c r="AN767" i="1"/>
  <c r="AN766" i="1"/>
  <c r="AN765" i="1"/>
  <c r="AN764" i="1"/>
  <c r="AN763" i="1"/>
  <c r="AN762" i="1"/>
  <c r="AN761" i="1"/>
  <c r="AN760" i="1"/>
  <c r="AN759" i="1"/>
  <c r="AN758" i="1"/>
  <c r="AN757" i="1"/>
  <c r="AN756" i="1"/>
  <c r="AN755" i="1"/>
  <c r="AN754" i="1"/>
  <c r="AN753" i="1"/>
  <c r="AN752" i="1"/>
  <c r="AN751" i="1"/>
  <c r="AN750" i="1"/>
  <c r="AN749" i="1"/>
  <c r="AN748" i="1"/>
  <c r="AN747" i="1"/>
  <c r="AN746" i="1"/>
  <c r="AN745" i="1"/>
  <c r="AN744" i="1"/>
  <c r="AN743" i="1"/>
  <c r="AN742" i="1"/>
  <c r="AN741" i="1"/>
  <c r="AN740" i="1"/>
  <c r="AN739" i="1"/>
  <c r="AN738" i="1"/>
  <c r="AN737" i="1"/>
  <c r="AN736" i="1"/>
  <c r="AN735" i="1"/>
  <c r="AN734" i="1"/>
  <c r="AN733" i="1"/>
  <c r="AN732" i="1"/>
  <c r="AN731" i="1"/>
  <c r="AN730" i="1"/>
  <c r="AN729" i="1"/>
  <c r="AN728" i="1"/>
  <c r="AN727" i="1"/>
  <c r="AN726" i="1"/>
  <c r="AN725" i="1"/>
  <c r="AN724" i="1"/>
  <c r="AN723" i="1"/>
  <c r="AN722" i="1"/>
  <c r="AN721" i="1"/>
  <c r="AN720" i="1"/>
  <c r="AN719" i="1"/>
  <c r="AN718" i="1"/>
  <c r="AN717" i="1"/>
  <c r="AN716" i="1"/>
  <c r="AN715" i="1"/>
  <c r="AN714" i="1"/>
  <c r="AN713" i="1"/>
  <c r="AN712" i="1"/>
  <c r="AN711" i="1"/>
  <c r="AN710" i="1"/>
  <c r="AN709" i="1"/>
  <c r="AN708" i="1"/>
  <c r="AN707" i="1"/>
  <c r="AN706" i="1"/>
  <c r="AN705" i="1"/>
  <c r="AN704" i="1"/>
  <c r="AN703" i="1"/>
  <c r="AN702" i="1"/>
  <c r="AN701" i="1"/>
  <c r="AN700" i="1"/>
  <c r="AN699" i="1"/>
  <c r="AN698" i="1"/>
  <c r="AN697" i="1"/>
  <c r="AN696" i="1"/>
  <c r="AN695" i="1"/>
  <c r="AN694" i="1"/>
  <c r="AN693" i="1"/>
  <c r="AN692" i="1"/>
  <c r="AN691" i="1"/>
  <c r="AN690" i="1"/>
  <c r="AN689" i="1"/>
  <c r="AN688" i="1"/>
  <c r="AN687" i="1"/>
  <c r="AN686" i="1"/>
  <c r="AN685" i="1"/>
  <c r="AN684" i="1"/>
  <c r="AN683" i="1"/>
  <c r="AN682" i="1"/>
  <c r="AN681" i="1"/>
  <c r="AN680" i="1"/>
  <c r="AN679" i="1"/>
  <c r="AN678" i="1"/>
  <c r="AN677" i="1"/>
  <c r="AN676" i="1"/>
  <c r="AN675" i="1"/>
  <c r="AN674" i="1"/>
  <c r="AN673" i="1"/>
  <c r="AN672" i="1"/>
  <c r="AN671" i="1"/>
  <c r="AN670" i="1"/>
  <c r="AN669" i="1"/>
  <c r="AN668" i="1"/>
  <c r="AN667" i="1"/>
  <c r="AN666" i="1"/>
  <c r="AN665" i="1"/>
  <c r="AN664" i="1"/>
  <c r="AN663" i="1"/>
  <c r="AN662" i="1"/>
  <c r="AN661" i="1"/>
  <c r="AN660" i="1"/>
  <c r="AN659" i="1"/>
  <c r="AN658" i="1"/>
  <c r="AN657" i="1"/>
  <c r="AN656" i="1"/>
  <c r="AN655" i="1"/>
  <c r="AN654" i="1"/>
  <c r="AN653" i="1"/>
  <c r="AN652" i="1"/>
  <c r="AN651" i="1"/>
  <c r="AN650" i="1"/>
  <c r="AN649" i="1"/>
  <c r="AN648" i="1"/>
  <c r="AN647" i="1"/>
  <c r="AN646" i="1"/>
  <c r="AN645" i="1"/>
  <c r="AN644" i="1"/>
  <c r="AN643" i="1"/>
  <c r="AN642" i="1"/>
  <c r="AN641" i="1"/>
  <c r="AN640" i="1"/>
  <c r="AN639" i="1"/>
  <c r="AN638" i="1"/>
  <c r="AN637" i="1"/>
  <c r="AN636" i="1"/>
  <c r="AN635" i="1"/>
  <c r="AN634" i="1"/>
  <c r="AN633" i="1"/>
  <c r="AN632" i="1"/>
  <c r="AN631" i="1"/>
  <c r="AN630" i="1"/>
  <c r="AN629" i="1"/>
  <c r="AN628" i="1"/>
  <c r="AN627" i="1"/>
  <c r="AN626" i="1"/>
  <c r="AN625" i="1"/>
  <c r="AN624" i="1"/>
  <c r="AN623" i="1"/>
  <c r="AN622" i="1"/>
  <c r="AN621" i="1"/>
  <c r="AN620" i="1"/>
  <c r="AN619" i="1"/>
  <c r="AN618" i="1"/>
  <c r="AN617" i="1"/>
  <c r="AN616" i="1"/>
  <c r="AN615" i="1"/>
  <c r="AN614" i="1"/>
  <c r="AN613" i="1"/>
  <c r="AN612" i="1"/>
  <c r="AN611" i="1"/>
  <c r="AN610" i="1"/>
  <c r="AN609" i="1"/>
  <c r="AN608" i="1"/>
  <c r="AN607" i="1"/>
  <c r="AN606" i="1"/>
  <c r="AN605" i="1"/>
  <c r="AN604" i="1"/>
  <c r="AN603" i="1"/>
  <c r="AN602" i="1"/>
  <c r="AN601" i="1"/>
  <c r="AN600" i="1"/>
  <c r="AN599" i="1"/>
  <c r="AN597" i="1"/>
  <c r="AN596" i="1"/>
  <c r="AN595" i="1"/>
  <c r="AN594" i="1"/>
  <c r="AN593" i="1"/>
  <c r="AN592" i="1"/>
  <c r="AN591" i="1"/>
  <c r="AN590" i="1"/>
  <c r="AN589" i="1"/>
  <c r="AN588" i="1"/>
  <c r="AN587" i="1"/>
  <c r="AN586" i="1"/>
  <c r="AN585" i="1"/>
  <c r="AN584" i="1"/>
  <c r="AN583" i="1"/>
  <c r="AN582" i="1"/>
  <c r="AN581" i="1"/>
  <c r="AN580" i="1"/>
  <c r="AN579" i="1"/>
  <c r="AN578" i="1"/>
  <c r="AN577" i="1"/>
  <c r="AN576" i="1"/>
  <c r="AN575" i="1"/>
  <c r="AN574" i="1"/>
  <c r="AN573" i="1"/>
  <c r="AN572" i="1"/>
  <c r="AN571" i="1"/>
  <c r="AN570" i="1"/>
  <c r="AN569" i="1"/>
  <c r="AN568" i="1"/>
  <c r="AN567" i="1"/>
  <c r="AN566" i="1"/>
  <c r="AN565" i="1"/>
  <c r="AN564" i="1"/>
  <c r="AN563" i="1"/>
  <c r="AN562" i="1"/>
  <c r="AN561" i="1"/>
  <c r="AN560" i="1"/>
  <c r="AN559" i="1"/>
  <c r="AN558" i="1"/>
  <c r="AN557" i="1"/>
  <c r="AN556" i="1"/>
  <c r="AN555" i="1"/>
  <c r="AN554" i="1"/>
  <c r="AN553" i="1"/>
  <c r="AN552" i="1"/>
  <c r="AN551" i="1"/>
  <c r="AN550" i="1"/>
  <c r="AN549" i="1"/>
  <c r="AN548" i="1"/>
  <c r="AN547" i="1"/>
  <c r="AN546" i="1"/>
  <c r="AN545" i="1"/>
  <c r="AN544" i="1"/>
  <c r="AN543" i="1"/>
  <c r="AN542" i="1"/>
  <c r="AN541" i="1"/>
  <c r="AN540" i="1"/>
  <c r="AN535" i="1"/>
  <c r="AN534" i="1"/>
  <c r="AN533" i="1"/>
  <c r="AN532" i="1"/>
  <c r="AN531" i="1"/>
  <c r="AN530" i="1"/>
  <c r="AN529" i="1"/>
  <c r="AN528" i="1"/>
  <c r="AN527" i="1"/>
  <c r="AN526" i="1"/>
  <c r="AN525" i="1"/>
  <c r="AN524" i="1"/>
  <c r="AN523" i="1"/>
  <c r="AN522" i="1"/>
  <c r="AN521" i="1"/>
  <c r="AN520" i="1"/>
  <c r="AN519" i="1"/>
  <c r="AN518" i="1"/>
  <c r="AN517" i="1"/>
  <c r="AN516" i="1"/>
  <c r="AN515" i="1"/>
  <c r="AN514" i="1"/>
  <c r="AN513" i="1"/>
  <c r="AN512" i="1"/>
  <c r="AN511" i="1"/>
  <c r="AN510" i="1"/>
  <c r="AN509" i="1"/>
  <c r="AN508" i="1"/>
  <c r="AN507" i="1"/>
  <c r="AN506" i="1"/>
  <c r="AN505" i="1"/>
  <c r="AN504" i="1"/>
  <c r="AN502" i="1"/>
  <c r="AN501" i="1"/>
  <c r="AN500" i="1"/>
  <c r="AN498" i="1"/>
  <c r="AN497" i="1"/>
  <c r="AN496" i="1"/>
  <c r="AN495" i="1"/>
  <c r="AN494" i="1"/>
  <c r="AN493" i="1"/>
  <c r="AN492" i="1"/>
  <c r="AN491" i="1"/>
  <c r="AN490" i="1"/>
  <c r="AN489" i="1"/>
  <c r="AN488" i="1"/>
  <c r="AN487" i="1"/>
  <c r="AN486" i="1"/>
  <c r="AN485" i="1"/>
  <c r="AN484" i="1"/>
  <c r="AN483" i="1"/>
  <c r="AN482" i="1"/>
  <c r="AN481" i="1"/>
  <c r="AN480" i="1"/>
  <c r="AN479" i="1"/>
  <c r="AN478" i="1"/>
  <c r="AN477" i="1"/>
  <c r="AN476" i="1"/>
  <c r="AN475" i="1"/>
  <c r="AN472" i="1"/>
  <c r="AN471" i="1"/>
  <c r="AN470" i="1"/>
  <c r="AN468" i="1"/>
  <c r="AN467" i="1"/>
  <c r="AN466" i="1"/>
  <c r="AN465" i="1"/>
  <c r="AN464" i="1"/>
  <c r="AN463" i="1"/>
  <c r="AN462" i="1"/>
  <c r="AN461" i="1"/>
  <c r="AN460" i="1"/>
  <c r="AN459" i="1"/>
  <c r="AN458" i="1"/>
  <c r="AN457" i="1"/>
  <c r="AN456" i="1"/>
  <c r="AN455" i="1"/>
  <c r="AN454" i="1"/>
  <c r="AN453" i="1"/>
  <c r="AN451" i="1"/>
  <c r="AN450" i="1"/>
  <c r="AN449" i="1"/>
  <c r="AN448" i="1"/>
  <c r="AN447" i="1"/>
  <c r="AN446" i="1"/>
  <c r="AN445" i="1"/>
  <c r="AN444" i="1"/>
  <c r="AN443" i="1"/>
  <c r="AN442" i="1"/>
  <c r="AN441" i="1"/>
  <c r="AN440" i="1"/>
  <c r="AN439" i="1"/>
  <c r="AN437" i="1"/>
  <c r="AN436" i="1"/>
  <c r="AN435" i="1"/>
  <c r="AN434" i="1"/>
  <c r="AN433" i="1"/>
  <c r="AN432" i="1"/>
  <c r="AN431" i="1"/>
  <c r="AN430" i="1"/>
  <c r="AN429" i="1"/>
  <c r="AN428" i="1"/>
  <c r="AN427" i="1"/>
  <c r="AN426" i="1"/>
  <c r="AN425" i="1"/>
  <c r="AN423" i="1"/>
  <c r="AN420" i="1"/>
  <c r="AN418" i="1"/>
  <c r="AN417" i="1"/>
  <c r="AN416" i="1"/>
  <c r="AN414" i="1"/>
  <c r="AN413" i="1"/>
  <c r="AN412" i="1"/>
  <c r="AN411" i="1"/>
  <c r="AN409" i="1"/>
  <c r="AN408" i="1"/>
  <c r="AN407" i="1"/>
  <c r="AN406" i="1"/>
  <c r="AN405" i="1"/>
  <c r="AN404" i="1"/>
  <c r="AN403" i="1"/>
  <c r="AN402" i="1"/>
  <c r="AN401" i="1"/>
  <c r="AN400" i="1"/>
  <c r="AN399" i="1"/>
  <c r="AN398" i="1"/>
  <c r="AN397" i="1"/>
  <c r="AN396" i="1"/>
  <c r="AN395" i="1"/>
  <c r="AN394" i="1"/>
  <c r="AN393" i="1"/>
  <c r="AN392" i="1"/>
  <c r="AN391" i="1"/>
  <c r="AN390" i="1"/>
  <c r="AN389" i="1"/>
  <c r="AN388" i="1"/>
  <c r="AN387" i="1"/>
  <c r="AN386" i="1"/>
  <c r="AN385" i="1"/>
  <c r="AN384" i="1"/>
  <c r="AN383" i="1"/>
  <c r="AN382" i="1"/>
  <c r="AN381" i="1"/>
  <c r="AN380" i="1"/>
  <c r="AN379" i="1"/>
  <c r="AN378" i="1"/>
  <c r="AN377" i="1"/>
  <c r="AN376" i="1"/>
  <c r="AN375" i="1"/>
  <c r="AN374" i="1"/>
  <c r="AN373" i="1"/>
  <c r="AN372" i="1"/>
  <c r="AN371" i="1"/>
  <c r="AN370" i="1"/>
  <c r="AN369" i="1"/>
  <c r="AN368" i="1"/>
  <c r="AN366" i="1"/>
  <c r="AN365" i="1"/>
  <c r="AN364" i="1"/>
  <c r="AN363" i="1"/>
  <c r="AN362" i="1"/>
  <c r="AN361" i="1"/>
  <c r="AN360" i="1"/>
  <c r="AN359" i="1"/>
  <c r="AN358" i="1"/>
  <c r="AN357" i="1"/>
  <c r="AN356" i="1"/>
  <c r="AN355" i="1"/>
  <c r="AN354" i="1"/>
  <c r="AN353" i="1"/>
  <c r="AN352" i="1"/>
  <c r="AN351" i="1"/>
  <c r="AN350" i="1"/>
  <c r="AN348" i="1"/>
  <c r="AN347" i="1"/>
  <c r="AN345" i="1"/>
  <c r="AN344" i="1"/>
  <c r="AN342" i="1"/>
  <c r="AN340" i="1"/>
  <c r="AN337" i="1"/>
  <c r="AN334" i="1"/>
  <c r="AN333" i="1"/>
  <c r="AN332" i="1"/>
  <c r="AN331" i="1"/>
  <c r="AN330" i="1"/>
  <c r="AN329" i="1"/>
  <c r="AN328" i="1"/>
  <c r="AN327" i="1"/>
  <c r="AN326" i="1"/>
  <c r="AN325" i="1"/>
  <c r="AN324" i="1"/>
  <c r="AN323" i="1"/>
  <c r="AN322" i="1"/>
  <c r="AN321" i="1"/>
  <c r="AN320" i="1"/>
  <c r="AN317" i="1"/>
  <c r="AN316" i="1"/>
  <c r="AN315" i="1"/>
  <c r="AN314" i="1"/>
  <c r="AN313" i="1"/>
  <c r="AN312" i="1"/>
  <c r="AN311" i="1"/>
  <c r="AN310" i="1"/>
  <c r="AN307" i="1"/>
  <c r="AN306" i="1"/>
  <c r="AN305" i="1"/>
  <c r="AN304" i="1"/>
  <c r="AN303" i="1"/>
  <c r="AN302" i="1"/>
  <c r="AN301" i="1"/>
  <c r="AN300" i="1"/>
  <c r="AN299" i="1"/>
  <c r="AN298" i="1"/>
  <c r="AN297" i="1"/>
  <c r="AN296" i="1"/>
  <c r="AN295" i="1"/>
  <c r="AN294" i="1"/>
  <c r="AN293" i="1"/>
  <c r="AN291" i="1"/>
  <c r="AN290" i="1"/>
  <c r="AN288" i="1"/>
  <c r="AN287" i="1"/>
  <c r="AN286" i="1"/>
  <c r="AN285" i="1"/>
  <c r="AN284" i="1"/>
  <c r="AN283" i="1"/>
  <c r="AN282" i="1"/>
  <c r="AN281" i="1"/>
  <c r="AN280" i="1"/>
  <c r="AN279" i="1"/>
  <c r="AN278" i="1"/>
  <c r="AN277" i="1"/>
  <c r="AN276" i="1"/>
  <c r="AN275" i="1"/>
  <c r="AN274" i="1"/>
  <c r="AN273" i="1"/>
  <c r="AN272" i="1"/>
  <c r="AN271" i="1"/>
  <c r="AN269" i="1"/>
  <c r="AN268" i="1"/>
  <c r="AN267" i="1"/>
  <c r="AN266" i="1"/>
  <c r="AN265" i="1"/>
  <c r="AN264" i="1"/>
  <c r="AN263" i="1"/>
  <c r="AN262" i="1"/>
  <c r="AN261" i="1"/>
  <c r="AN260" i="1"/>
  <c r="AN259" i="1"/>
  <c r="AN258" i="1"/>
  <c r="AN257" i="1"/>
  <c r="AN256" i="1"/>
  <c r="AN255" i="1"/>
  <c r="AN254" i="1"/>
  <c r="AN247" i="1"/>
  <c r="AN246" i="1"/>
  <c r="AN245" i="1"/>
  <c r="AN244" i="1"/>
  <c r="AN243" i="1"/>
  <c r="AN242" i="1"/>
  <c r="AN241" i="1"/>
  <c r="AN240" i="1"/>
  <c r="AN239" i="1"/>
  <c r="AN238" i="1"/>
  <c r="AN237" i="1"/>
  <c r="AN236" i="1"/>
  <c r="AN235" i="1"/>
  <c r="AN234" i="1"/>
  <c r="AN233" i="1"/>
  <c r="AN232" i="1"/>
  <c r="AN231" i="1"/>
  <c r="AN228" i="1"/>
  <c r="AN227" i="1"/>
  <c r="AN225" i="1"/>
  <c r="AN224" i="1"/>
  <c r="AN223" i="1"/>
  <c r="AN222" i="1"/>
  <c r="AN221" i="1"/>
  <c r="AN219" i="1"/>
  <c r="AN218" i="1"/>
  <c r="AN217" i="1"/>
  <c r="AN216" i="1"/>
  <c r="AN215" i="1"/>
  <c r="AN214" i="1"/>
  <c r="AN213" i="1"/>
  <c r="AN212" i="1"/>
  <c r="AN211" i="1"/>
  <c r="AN210" i="1"/>
  <c r="AN209" i="1"/>
  <c r="AN204" i="1"/>
  <c r="AN203" i="1"/>
  <c r="AN202" i="1"/>
  <c r="AN201" i="1"/>
  <c r="AN200" i="1"/>
  <c r="AN198" i="1"/>
  <c r="AN197" i="1"/>
  <c r="AN195" i="1"/>
  <c r="AN194" i="1"/>
  <c r="AN193" i="1"/>
  <c r="AN192" i="1"/>
  <c r="AN189" i="1"/>
  <c r="AN188" i="1"/>
  <c r="AN187" i="1"/>
  <c r="AN186" i="1"/>
  <c r="AN185" i="1"/>
  <c r="AN184" i="1"/>
  <c r="AN183" i="1"/>
  <c r="AN181" i="1"/>
  <c r="AN178" i="1"/>
  <c r="AN177" i="1"/>
  <c r="AN176" i="1"/>
  <c r="AN175" i="1"/>
  <c r="AN174" i="1"/>
  <c r="AN173" i="1"/>
  <c r="AN172" i="1"/>
  <c r="AN171" i="1"/>
  <c r="AN170" i="1"/>
  <c r="AN169" i="1"/>
  <c r="AN168" i="1"/>
  <c r="AN166" i="1"/>
  <c r="AN165" i="1"/>
  <c r="AN162" i="1"/>
  <c r="AN160" i="1"/>
  <c r="AN159" i="1"/>
  <c r="AN158" i="1"/>
  <c r="AN157" i="1"/>
  <c r="AN156" i="1"/>
  <c r="AN155" i="1"/>
  <c r="AN154" i="1"/>
  <c r="AN153" i="1"/>
  <c r="AN152" i="1"/>
  <c r="AN151" i="1"/>
  <c r="AN148" i="1"/>
  <c r="AN147" i="1"/>
  <c r="AN146" i="1"/>
  <c r="AN145" i="1"/>
  <c r="AN144" i="1"/>
  <c r="AN143" i="1"/>
  <c r="AN141" i="1"/>
  <c r="AN140" i="1"/>
  <c r="AN138" i="1"/>
  <c r="AN137" i="1"/>
  <c r="AN136" i="1"/>
  <c r="AN135" i="1"/>
  <c r="AN134" i="1"/>
  <c r="AN132" i="1"/>
  <c r="AN131" i="1"/>
  <c r="AN130" i="1"/>
  <c r="AN129" i="1"/>
  <c r="AN128" i="1"/>
  <c r="AN127" i="1"/>
  <c r="AN126" i="1"/>
  <c r="AN125" i="1"/>
  <c r="AN124" i="1"/>
  <c r="AN123" i="1"/>
  <c r="AN122" i="1"/>
  <c r="AN120" i="1"/>
  <c r="AN119" i="1"/>
  <c r="AN118" i="1"/>
  <c r="AN116" i="1"/>
  <c r="AN115" i="1"/>
  <c r="AN114" i="1"/>
  <c r="AN113" i="1"/>
  <c r="AN112" i="1"/>
  <c r="AN110" i="1"/>
  <c r="AN109" i="1"/>
  <c r="AN107" i="1"/>
  <c r="AN106" i="1"/>
  <c r="AN105" i="1"/>
  <c r="AN104" i="1"/>
  <c r="AN103" i="1"/>
  <c r="AN102" i="1"/>
  <c r="AN101" i="1"/>
  <c r="AN100" i="1"/>
  <c r="AN99" i="1"/>
  <c r="AN98" i="1"/>
  <c r="AN97" i="1"/>
  <c r="AN96" i="1"/>
  <c r="AN95" i="1"/>
  <c r="AN94" i="1"/>
  <c r="AN93" i="1"/>
  <c r="AN92" i="1"/>
  <c r="AN91" i="1"/>
  <c r="AN90" i="1"/>
  <c r="AN89" i="1"/>
  <c r="AN88" i="1"/>
  <c r="AN87" i="1"/>
  <c r="AN86" i="1"/>
  <c r="AN85" i="1"/>
  <c r="AN84" i="1"/>
  <c r="AN83" i="1"/>
  <c r="AN82" i="1"/>
  <c r="AN81" i="1"/>
  <c r="AN80" i="1"/>
  <c r="AN79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N5" i="1"/>
  <c r="AN3" i="1"/>
  <c r="AN2" i="1"/>
</calcChain>
</file>

<file path=xl/sharedStrings.xml><?xml version="1.0" encoding="utf-8"?>
<sst xmlns="http://schemas.openxmlformats.org/spreadsheetml/2006/main" count="73272" uniqueCount="637">
  <si>
    <t>National_Provincial</t>
  </si>
  <si>
    <t>Department</t>
  </si>
  <si>
    <t>Responsibility_Level_1</t>
  </si>
  <si>
    <t>Responsibility_Level_2</t>
  </si>
  <si>
    <t>Responsibility_Level_3</t>
  </si>
  <si>
    <t>Responsibility_Level_4</t>
  </si>
  <si>
    <t>Responsibility_Level_5</t>
  </si>
  <si>
    <t>Responsibility_Level_6</t>
  </si>
  <si>
    <t>Responsibility_Lowest_Level</t>
  </si>
  <si>
    <t>Econ_Class</t>
  </si>
  <si>
    <t>Financial_Year</t>
  </si>
  <si>
    <t>Total_Expenditure</t>
  </si>
  <si>
    <t>Regional_ID_Level_1</t>
  </si>
  <si>
    <t>Regional_ID_Level_2</t>
  </si>
  <si>
    <t>Regional_ID_Level_3</t>
  </si>
  <si>
    <t>Regional_ID_Level_4</t>
  </si>
  <si>
    <t>Fund_Level_1</t>
  </si>
  <si>
    <t>Fund_Level_2</t>
  </si>
  <si>
    <t>Fund_Level_3</t>
  </si>
  <si>
    <t>Fund_Level_4</t>
  </si>
  <si>
    <t>Fund_Lowest_Level</t>
  </si>
  <si>
    <t>Programme_Level_5</t>
  </si>
  <si>
    <t>Sub_Programme_Level_6</t>
  </si>
  <si>
    <t>Objective_Level_7</t>
  </si>
  <si>
    <t>Objective_Lowest_Level</t>
  </si>
  <si>
    <t>Assets_Level_1</t>
  </si>
  <si>
    <t>Assets_Level_2</t>
  </si>
  <si>
    <t>Assets_Lowest_Level</t>
  </si>
  <si>
    <t>Project_Level_1</t>
  </si>
  <si>
    <t>Project_Level_2</t>
  </si>
  <si>
    <t>Project_Lowest_Level</t>
  </si>
  <si>
    <t>Item_Level_1</t>
  </si>
  <si>
    <t>Item_Level_2</t>
  </si>
  <si>
    <t>Item_Level_3</t>
  </si>
  <si>
    <t>Item_Level_4</t>
  </si>
  <si>
    <t>Item_Level_5</t>
  </si>
  <si>
    <t>Item_Level_6</t>
  </si>
  <si>
    <t>Item_Lowest_Level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</si>
  <si>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</si>
  <si>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</si>
  <si>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</si>
  <si>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</si>
  <si>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</si>
  <si>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Infrastructure_Lowest_Level</t>
  </si>
  <si>
    <t>Func_Class_Level_1</t>
  </si>
  <si>
    <t>Func_Class_Level_2</t>
  </si>
  <si>
    <t>Func_Class_Lowest_Level</t>
  </si>
  <si>
    <t>Research_and_Dev_Classification</t>
  </si>
  <si>
    <t>ICT</t>
  </si>
  <si>
    <t>ICT_Item</t>
  </si>
  <si>
    <t>ICT_Resp</t>
  </si>
  <si>
    <t>ECON_CLASS_LEVEL_2</t>
  </si>
  <si>
    <t>ECON_CLASS_LEVEL_3</t>
  </si>
  <si>
    <t>INCONSISTENT_ECON_CLASS</t>
  </si>
  <si>
    <t>GFS1</t>
  </si>
  <si>
    <t>GFS2</t>
  </si>
  <si>
    <t>GFS3</t>
  </si>
  <si>
    <t>GFS4</t>
  </si>
  <si>
    <t>GFS5</t>
  </si>
  <si>
    <t>GFS6</t>
  </si>
  <si>
    <t>I3</t>
  </si>
  <si>
    <t>I4</t>
  </si>
  <si>
    <t>I5</t>
  </si>
  <si>
    <t>I6</t>
  </si>
  <si>
    <t>A1</t>
  </si>
  <si>
    <t>A2</t>
  </si>
  <si>
    <t>A3</t>
  </si>
  <si>
    <t>INF1</t>
  </si>
  <si>
    <t>INF2</t>
  </si>
  <si>
    <t>INF3</t>
  </si>
  <si>
    <t>INF4</t>
  </si>
  <si>
    <t>INF5</t>
  </si>
  <si>
    <t>P2</t>
  </si>
  <si>
    <t>P3</t>
  </si>
  <si>
    <t>P4</t>
  </si>
  <si>
    <t>P5</t>
  </si>
  <si>
    <t>Entity</t>
  </si>
  <si>
    <t>Programme_Level_5_Code</t>
  </si>
  <si>
    <t>Sub_Programme_Level_6_Code</t>
  </si>
  <si>
    <t>ECON_CLASS_LEVEL_4</t>
  </si>
  <si>
    <t>Free State</t>
  </si>
  <si>
    <t>Vote 05: Health</t>
  </si>
  <si>
    <t>DEPARTMENTAL RESPONSIBILITIES</t>
  </si>
  <si>
    <t>HEAD OF THE DEPARTMENT</t>
  </si>
  <si>
    <t>STRATEGIC HLTH PROG &amp; MED SUPP</t>
  </si>
  <si>
    <t>MEDICAL SUPPORT</t>
  </si>
  <si>
    <t>EMS MANAGEMENT</t>
  </si>
  <si>
    <t>CAPITAL</t>
  </si>
  <si>
    <t>2015/2016</t>
  </si>
  <si>
    <t>REGIONAL IDENTIFIER</t>
  </si>
  <si>
    <t>REGION:PROVINCIAL</t>
  </si>
  <si>
    <t>FREE STATE</t>
  </si>
  <si>
    <t>FS: WHOLE PROVINCE</t>
  </si>
  <si>
    <t>EXPENDITURE:VOTED</t>
  </si>
  <si>
    <t>DEPARTMENTAL APPROPRIATION</t>
  </si>
  <si>
    <t>VOTED FUNDS DISCRETIONARY</t>
  </si>
  <si>
    <t>VOTED FUNDS</t>
  </si>
  <si>
    <t>EMERGENCY MEDICAL SERVICES</t>
  </si>
  <si>
    <t>EMERGENCY TRANSPORT</t>
  </si>
  <si>
    <t>TANGIBLE CAPITAL ASSETS</t>
  </si>
  <si>
    <t>BUILD &amp; OTHER FIXED STRUCTURES</t>
  </si>
  <si>
    <t>AMBULANCE STATIONS &amp; BASE</t>
  </si>
  <si>
    <t>NO PROJECTS</t>
  </si>
  <si>
    <t>PAYMENTS</t>
  </si>
  <si>
    <t>PUR/CONST CAPITAL ASSETS</t>
  </si>
  <si>
    <t>BUILDINGS &amp; OTHER FIX STRUCT</t>
  </si>
  <si>
    <t>NEW BUILDINGS &amp; OTHER FIX STRUCT</t>
  </si>
  <si>
    <t>OUTS CONTRCTR:NEW BUIL&amp;OT FIX ST</t>
  </si>
  <si>
    <t>EXPENDITURE</t>
  </si>
  <si>
    <t>INFRASTRUCTURE</t>
  </si>
  <si>
    <t>NEW INFRASTRUCTURE</t>
  </si>
  <si>
    <t>NEW INFRASTRUCTURE CAPITAL</t>
  </si>
  <si>
    <t>CONSTRUCTION - OUTSOURCED</t>
  </si>
  <si>
    <t>Health</t>
  </si>
  <si>
    <t>Health n.e.c.</t>
  </si>
  <si>
    <t>Health n.e.c</t>
  </si>
  <si>
    <t>RESEARCH &amp; DEV: NO</t>
  </si>
  <si>
    <t>NO</t>
  </si>
  <si>
    <t xml:space="preserve">NO  </t>
  </si>
  <si>
    <t xml:space="preserve">ICTNO   </t>
  </si>
  <si>
    <t>PAYMENTS FOR CAPITAL ASSETS</t>
  </si>
  <si>
    <t>BUILDINGS AND OTHER FIXED STRUCTURES</t>
  </si>
  <si>
    <t>NON FINANCIAL ASSETS</t>
  </si>
  <si>
    <t>Fixed assets</t>
  </si>
  <si>
    <t>Buildings and structures</t>
  </si>
  <si>
    <t>Buildings other than dwellings</t>
  </si>
  <si>
    <t>N</t>
  </si>
  <si>
    <t>N/A</t>
  </si>
  <si>
    <t>EXISTNG BULDNGS&amp;OTHER FIX STRUCT</t>
  </si>
  <si>
    <t>OUTS CONTRCTR:UPGR&amp;ADD BUL&amp;OT FX</t>
  </si>
  <si>
    <t>EXISTING INFRASTRUCTURE</t>
  </si>
  <si>
    <t>UPGRADE &amp; ADDITIONS CAPITAL</t>
  </si>
  <si>
    <t>EX INFRA:UPGR&amp;ADD: OUTSOURCED</t>
  </si>
  <si>
    <t>RESOURCE MANAGEMENT AND SUPPORT</t>
  </si>
  <si>
    <t>HR CHIEF DIRECTORATE</t>
  </si>
  <si>
    <t>EMS TRAINING</t>
  </si>
  <si>
    <t>CURRENT</t>
  </si>
  <si>
    <t>HEALTH SCIENCES &amp; TRAINING</t>
  </si>
  <si>
    <t>EMS TRAINING COLLEGES</t>
  </si>
  <si>
    <t>FHW: EMS TRAINING COLLEGE</t>
  </si>
  <si>
    <t>NON-ASSETS RELATED</t>
  </si>
  <si>
    <t>GOODS AND SERVICES</t>
  </si>
  <si>
    <t>ADMINISTRATIVE FEES: PAYMENTS</t>
  </si>
  <si>
    <t>TRAVEL AGENCY FEES</t>
  </si>
  <si>
    <t>NON INFRASTRUCTURE</t>
  </si>
  <si>
    <t>NON INFRASTRUCTURE: CURRENT</t>
  </si>
  <si>
    <t>NON INFRA/STAND ALONE: CUR</t>
  </si>
  <si>
    <t>CURRENT PAYMENTS</t>
  </si>
  <si>
    <t>CASH PAYMENTS FOR OPERATING ACTIVITIES</t>
  </si>
  <si>
    <t>Use of goods and services</t>
  </si>
  <si>
    <t>ADMINISTRATIVE FEES</t>
  </si>
  <si>
    <t>REGISTRATION FEES</t>
  </si>
  <si>
    <t>EMS: FEZILE DABI</t>
  </si>
  <si>
    <t>FS: MUNICIPALITIES</t>
  </si>
  <si>
    <t>AGENCY&amp;SUPRT/OUTSOURCED SERVICES</t>
  </si>
  <si>
    <t>A&amp;S/O/S:MED &amp; CHEM WASTE REM</t>
  </si>
  <si>
    <t>AGENCY AND SUPPORT/OUTSOURCED SERVICES</t>
  </si>
  <si>
    <t>EMS: LEJWELEPUTSWA</t>
  </si>
  <si>
    <t>EMS: MOTHEO</t>
  </si>
  <si>
    <t>FS: METROS</t>
  </si>
  <si>
    <t>EMS: XHARIEP</t>
  </si>
  <si>
    <t>EMS: THABO MOFUTSANYANA</t>
  </si>
  <si>
    <t>A&amp;S/O/S:MEDICAL SERVICES</t>
  </si>
  <si>
    <t>A&amp;S/O SER:ADMIN&amp;SUPPORT STAFF</t>
  </si>
  <si>
    <t>A&amp;S/O SER:ADMIN&amp;SUPPRT STAFF</t>
  </si>
  <si>
    <t>CATERING:DEPARTML ACTIVITIES</t>
  </si>
  <si>
    <t>CATERING: DEPARTMENTAL ACTIVITIES</t>
  </si>
  <si>
    <t>COMMUNICATION</t>
  </si>
  <si>
    <t>COM:TEL/FAX/TELEGRAP&amp;TELEX</t>
  </si>
  <si>
    <t>COMMUNICATION (G&amp;S)</t>
  </si>
  <si>
    <t>TRAINING OTHER</t>
  </si>
  <si>
    <t>Recreation, culture, and religion</t>
  </si>
  <si>
    <t>Recreational and sporting services</t>
  </si>
  <si>
    <t>COM:CELL CONTRACT (SUBSCR&amp;CALLS)</t>
  </si>
  <si>
    <t>COM:CELL CONTR(SUBSCR&amp;CALLS)</t>
  </si>
  <si>
    <t>MACHINERY &amp;  EQUIPMENT</t>
  </si>
  <si>
    <t>OTHER MACHINERY &amp; EQUIPMENT</t>
  </si>
  <si>
    <t>FURNITURE &amp; OFFICE EQUIPMENT</t>
  </si>
  <si>
    <t>OFFICE EQUIPMENT</t>
  </si>
  <si>
    <t>COM:POST/STAMP/FRANK MACH</t>
  </si>
  <si>
    <t>CONS SUPPLIES</t>
  </si>
  <si>
    <t>CONS:BAGS AND ACCESSORIES</t>
  </si>
  <si>
    <t>CONS: BAGS AND ACCESSORIES</t>
  </si>
  <si>
    <t>Inventories</t>
  </si>
  <si>
    <t>Materials and supplies</t>
  </si>
  <si>
    <t>CONSUMABLE SUPPLIES</t>
  </si>
  <si>
    <t>CONS:HOUSEHOLD SUPP</t>
  </si>
  <si>
    <t>CONS HOUS SUP:WASH/CLEAN DETERGN</t>
  </si>
  <si>
    <t>CONS HOUS SUP:WASH/CLEAN DETE</t>
  </si>
  <si>
    <t>CONS HOUS SUP:TOILETRIES</t>
  </si>
  <si>
    <t>CONS:GARDENING&amp;FARMING SUPPLIES</t>
  </si>
  <si>
    <t>CONS SUPP:GARDENNG&amp;FARM SUPPLIES</t>
  </si>
  <si>
    <t>Total Expenditure = 0</t>
  </si>
  <si>
    <t>CONS:FUEL SUPPLIES</t>
  </si>
  <si>
    <t>CONS SUPP:FUEL SUPPLIES</t>
  </si>
  <si>
    <t>CONS HOUS SUP:WOOD&amp;COAL</t>
  </si>
  <si>
    <t>CONS:IT CONSUMABLES</t>
  </si>
  <si>
    <t>CONS :IT CONSUMABLES</t>
  </si>
  <si>
    <t>CONS HOUS SUP:BROOM&amp;BRSH</t>
  </si>
  <si>
    <t>CONS HOUS SUP:TUBELGHTS&amp;LGHT BUL</t>
  </si>
  <si>
    <t>CONS HOUS SUP:CROCKERY &amp; CUTLERY</t>
  </si>
  <si>
    <t>MINOR ASSETS</t>
  </si>
  <si>
    <t>TANGIBLE MINOR ASSETS</t>
  </si>
  <si>
    <t>EQP&lt;R5000:TELECOMMUNICATION</t>
  </si>
  <si>
    <t>CONS HOUS SUP:DISP PAPER/PLASTIC</t>
  </si>
  <si>
    <t>CONS HOUS SUP:DIS PAPER/PLAST</t>
  </si>
  <si>
    <t>CONS HOUS SUP:LIN&amp;SOFT FURNSH</t>
  </si>
  <si>
    <t>CONS: UNIFORM &amp; CLOTHING</t>
  </si>
  <si>
    <t>CONS SUPP:UNIFORM &amp; CLOTHING</t>
  </si>
  <si>
    <t>CONS:STA,PRINT&amp;OFF SUP</t>
  </si>
  <si>
    <t>CONS:SP&amp;OS:PRNT CART</t>
  </si>
  <si>
    <t>CONSUMABLES: STATIONERY, PRINTING AND OFFICE SUPPLIES</t>
  </si>
  <si>
    <t>CONS:SP&amp;OS:STATIONERY</t>
  </si>
  <si>
    <t>CONS:SP&amp;OS:PRNTNG PAPR</t>
  </si>
  <si>
    <t>CONTRACTORS</t>
  </si>
  <si>
    <t>CONTRCTRS:TRACNG AGNTS&amp;DEBT COLL</t>
  </si>
  <si>
    <t>CONTRCTRS:TRAC AGN&amp;DEBT COLL</t>
  </si>
  <si>
    <t>OFFICE BUILDINGS</t>
  </si>
  <si>
    <t>CONTR:MNT&amp;REP OTH INFR ASS</t>
  </si>
  <si>
    <t>OUTS CONTRCTRS:MNT&amp;REP O/INF AS</t>
  </si>
  <si>
    <t>MAINTENANCE &amp; REPAIR CURRENT</t>
  </si>
  <si>
    <t>EX INFRA:MAINT&amp;REP: OUTSOURCED</t>
  </si>
  <si>
    <t>EMERGENCY/RESCUE EQUIPMENT</t>
  </si>
  <si>
    <t>EMERCENCY/RECUE EQUIPMENT</t>
  </si>
  <si>
    <t>CONTR:MNT&amp;REP NON INFR ASS</t>
  </si>
  <si>
    <t>OUTS CONTRCTRS:MNT&amp;REP N-INF ASS</t>
  </si>
  <si>
    <t>NON INFRA MAINTENANCE &amp; REPAIR</t>
  </si>
  <si>
    <t>NON INFRA MAINT&amp;REPAIR:OUTS(CUR)</t>
  </si>
  <si>
    <t>DOMESTIC EQUIPMENT</t>
  </si>
  <si>
    <t>RADIO EQUIPMENT</t>
  </si>
  <si>
    <t>MEDICAL &amp; ALLIED EQUIPMENT</t>
  </si>
  <si>
    <t>CONTRCTRS:MEDICAL SERVICES</t>
  </si>
  <si>
    <t>CONTRCTRS:MEDICAL SERV</t>
  </si>
  <si>
    <t>BUILDING AIR-CON SYSTEMS</t>
  </si>
  <si>
    <t>BUILDING AIR-CON SYSTEM</t>
  </si>
  <si>
    <t>FLEET SERVICES(F/SER)</t>
  </si>
  <si>
    <t>FLEET SERVICES TRACKING</t>
  </si>
  <si>
    <t>F/SER:TRACKING(PHYS CS)</t>
  </si>
  <si>
    <t>FLEET SERVICES (INCLUDING GOVERNMENT MOTOR TRANSPORT)</t>
  </si>
  <si>
    <t>FLEET SERVICES</t>
  </si>
  <si>
    <t>F/SER:FUEL,OIL&amp;GREASE</t>
  </si>
  <si>
    <t>F/SER: LICENCE PLATES</t>
  </si>
  <si>
    <t>F/SERS:LICENCE PLATES</t>
  </si>
  <si>
    <t>F/SER:TRANSACTION COSTS</t>
  </si>
  <si>
    <t>F/SER: KILOMETERS</t>
  </si>
  <si>
    <t>F/SER: REPAIRS</t>
  </si>
  <si>
    <t>F/SER:TOLL FEES</t>
  </si>
  <si>
    <t>TRANSFER CURRENT</t>
  </si>
  <si>
    <t>TRANSFERS AND SUBSIDIES</t>
  </si>
  <si>
    <t>HOUSEHOLDS (HH)</t>
  </si>
  <si>
    <t>H/H:EMPLOYEE SOCIAL BENEFITS</t>
  </si>
  <si>
    <t>H/H EMPL S/BEN:LEAVE GRATUITY</t>
  </si>
  <si>
    <t>NON INFRA: TRANSFERS</t>
  </si>
  <si>
    <t>NON INFRA: TRANS CUR</t>
  </si>
  <si>
    <t>HOUSEHOLDS</t>
  </si>
  <si>
    <t>Social benefits</t>
  </si>
  <si>
    <t>Employment-related social benefits</t>
  </si>
  <si>
    <t>Employment-related social benefits in cash</t>
  </si>
  <si>
    <t>SOCIAL BENEFITS</t>
  </si>
  <si>
    <t>H/H:OTHER TRANSFERS(CASH)</t>
  </si>
  <si>
    <t>H/H:CLAIMS AGAINST STATE(CASH)</t>
  </si>
  <si>
    <t>Other expense</t>
  </si>
  <si>
    <t>Transfers not elsewhere classified</t>
  </si>
  <si>
    <t>Current transfers not elsewhere classified</t>
  </si>
  <si>
    <t>OTHER TRANSFERS TO HOUSEHOLDS</t>
  </si>
  <si>
    <t>INTEREST AND RENT ON LAND</t>
  </si>
  <si>
    <t>INTEREST</t>
  </si>
  <si>
    <t>INT PAID:OVERDUE ACCOUNTS</t>
  </si>
  <si>
    <t>Interest</t>
  </si>
  <si>
    <t>To residents other than the general government</t>
  </si>
  <si>
    <t>INTEREST (INCL. INTEREST ON UNITARY PAYMENTS (PPP))</t>
  </si>
  <si>
    <t>INV: MEDICINE</t>
  </si>
  <si>
    <t>INV MEDI:OTHER MEDICINE</t>
  </si>
  <si>
    <t>INVENTORY: MEDICINE</t>
  </si>
  <si>
    <t>INV MEDI:MEDICINE MEDICAL DEPOT</t>
  </si>
  <si>
    <t>INV MEDI:MEDICINE MEDI DEPOT</t>
  </si>
  <si>
    <t>INV:CLOTH MAT&amp;ACCESSORIES</t>
  </si>
  <si>
    <t>INV CLOTH:UNIF&amp;PROTEC CLTHING</t>
  </si>
  <si>
    <t>INV CLOTH:UNIF&amp;PROT CLTHI</t>
  </si>
  <si>
    <t>INVENTORY: CLOTHING MATERIAL AND ACCESSORIES</t>
  </si>
  <si>
    <t>INV:FUEL, OIL AND GAS</t>
  </si>
  <si>
    <t>INV F&amp;G:MEDICAL GAS</t>
  </si>
  <si>
    <t>INVENTORY: FUEL, OIL AND GAS</t>
  </si>
  <si>
    <t>INV F&amp;G:FUEL, OIL &amp; LUBRICANTS</t>
  </si>
  <si>
    <t>INV F&amp;G:FUEL, OIL &amp; LUBRCNTS</t>
  </si>
  <si>
    <t>INV:MATERIALS &amp; SUPPLIES</t>
  </si>
  <si>
    <t>INV MAT&amp;SUP:HARDWARE</t>
  </si>
  <si>
    <t>INVENTORY: MATERIALS AND SUPPLIES</t>
  </si>
  <si>
    <t>INV MAT&amp;SUP:ELECTRICAL SUPPLIES</t>
  </si>
  <si>
    <t>INV MAT&amp;SUP:ELECTRIC SUPPLIE</t>
  </si>
  <si>
    <t>INV MAT&amp;SUP:NOTICE BOARDS&amp;SIGNS</t>
  </si>
  <si>
    <t>INV MAT&amp;SUP:NOTIC BOARD&amp;SIGN</t>
  </si>
  <si>
    <t>INV:MEDICAL SUPPLIES</t>
  </si>
  <si>
    <t>INV MED:BANDAGES&amp;DRESSING</t>
  </si>
  <si>
    <t>INVENTORY: MEDICAL SUPPLIES</t>
  </si>
  <si>
    <t>INV MED:FIRST AID KIT</t>
  </si>
  <si>
    <t>INV MED:CATHTRS, TUBES&amp;URIN BAG</t>
  </si>
  <si>
    <t>INV MED:CATHT,TUBE&amp;URIN BAGS</t>
  </si>
  <si>
    <t>PROVINCIAL HOSPITAL SERVICES</t>
  </si>
  <si>
    <t>GENERAL HOSPITALS</t>
  </si>
  <si>
    <t>GENERAL REGIONAL HOSPITALS</t>
  </si>
  <si>
    <t>INV MED:BLOOD-PRODUCT&amp;PLASMA</t>
  </si>
  <si>
    <t>INV MED:BLOOD-PRODUCT&amp;PLA</t>
  </si>
  <si>
    <t>Hospital services</t>
  </si>
  <si>
    <t>General hospital services</t>
  </si>
  <si>
    <t>INV MED:SURGICAL/MEDICAL SUPPLS</t>
  </si>
  <si>
    <t>INV MED:SURGICL/MEDIC SUPPLS</t>
  </si>
  <si>
    <t>INV MED:GLOVES,DIS. SUNDRIES</t>
  </si>
  <si>
    <t>INV MED:SYRINGES, NEEDLES</t>
  </si>
  <si>
    <t>EQP&lt;R5000:OFFICE FURNIT(NIA CUR)</t>
  </si>
  <si>
    <t>MACHINERY &amp; EQUIPMENT&lt;R5000</t>
  </si>
  <si>
    <t>EQP&lt;R5000:FURNITURE&amp;OFFICE EQUIP</t>
  </si>
  <si>
    <t>F&amp;O/EQP&lt;R5000:OFFICE FURNITURE</t>
  </si>
  <si>
    <t>F&amp;O/EQP&lt;R5000:OFFICE FURN</t>
  </si>
  <si>
    <t>EQP&lt;R5000:LEARN/TRAIN/SP/LIB/MAT</t>
  </si>
  <si>
    <t>EQP&lt;R5000:LEARN/TRAIN/SUP/LIB/MA</t>
  </si>
  <si>
    <t>EQP&lt;R5000:LEA/TRA/SUP/LIB/MA</t>
  </si>
  <si>
    <t>EQP&lt;R5000:PHOTOGRAPHIC EQP</t>
  </si>
  <si>
    <t>EQP&lt;R5000:PHOTOGRAPHIC EQUIPM</t>
  </si>
  <si>
    <t>PHO EQP&lt;R5000:PHOTOGRAPHC EQ</t>
  </si>
  <si>
    <t>C/EQP&lt;R5000:COM SYS-DESKTOP</t>
  </si>
  <si>
    <t>EQP&lt;R5000:COMPUTER EQUIPMENT</t>
  </si>
  <si>
    <t>YES</t>
  </si>
  <si>
    <t xml:space="preserve">YES </t>
  </si>
  <si>
    <t>EQP&lt;R5000:COCERY&amp;CUTLERY</t>
  </si>
  <si>
    <t>F&amp;O/EQP&lt;R5000:CROCKER&amp;CUTLER</t>
  </si>
  <si>
    <t>EQP&lt;R5000:OFFIC EQUIPM (NIA CUR)</t>
  </si>
  <si>
    <t>F&amp;O/EQP&lt;R5000:OFFICE EQUIPMENT</t>
  </si>
  <si>
    <t>F&amp;O/EQP&lt;R5000:OFFICE EQUIP</t>
  </si>
  <si>
    <t>C/EQP&lt;R5000:COM SYS-LAPTOP</t>
  </si>
  <si>
    <t>C\EQP&lt;R5000:COM SYS-LAPTOP</t>
  </si>
  <si>
    <t>EQP&lt;R5000:FIX INDIV&amp;MOV AIR CONS</t>
  </si>
  <si>
    <t>F&amp;O/EQP&lt;R5000:FIX IN&amp;MV AIRC</t>
  </si>
  <si>
    <t>EQP&lt;R5000:TELEC NETWORK LAN</t>
  </si>
  <si>
    <t>EQP&lt;R5000:WORKSHOP EQP&amp;TOOLS</t>
  </si>
  <si>
    <t>EQP&lt;R5000:WORKSHOP EQUIP &amp; TOOLS</t>
  </si>
  <si>
    <t>EQP&lt;R5000:WORKSHOP EQ&amp;TOOLS</t>
  </si>
  <si>
    <t>EQP&lt;R5000:TELEC EQUIPMENT</t>
  </si>
  <si>
    <t>EQP&lt;R5000:DOMESTIC EQUIPMENT</t>
  </si>
  <si>
    <t>EQP&lt;R5000:MEDICAL &amp; ALLIED EQP</t>
  </si>
  <si>
    <t>EQP&lt;R5000:MEDICAL&amp;ALLIED EQUIP</t>
  </si>
  <si>
    <t>EQP&lt;R5000:MED&amp;ALLIED EQUIP</t>
  </si>
  <si>
    <t>C/EQP&lt;R5000:DESKTOP PRINT EQUIP</t>
  </si>
  <si>
    <t>C/EQP&lt;R5000:DESKTOP PRINT EQ</t>
  </si>
  <si>
    <t>EQP&lt;R5000: AUDIO VISUAL EQP</t>
  </si>
  <si>
    <t>EQP&lt;R5000:AUDIO VISUAL EQUIP</t>
  </si>
  <si>
    <t>EQP&lt;R5000:SEC EQP,SYS,MAT:FIX</t>
  </si>
  <si>
    <t>EQP&lt;R5000:LIBRARY BOOKS</t>
  </si>
  <si>
    <t>LIBRARY BOOKS</t>
  </si>
  <si>
    <t>EQP&lt;R5000:RADIO EQUIPMENT</t>
  </si>
  <si>
    <t>EQP&lt;R5000:CONTAINERS</t>
  </si>
  <si>
    <t>EQP&lt;R5000:SECU EQUIPM,SYS,MAT</t>
  </si>
  <si>
    <t>SEC&lt;R5000:SEC EQ,SYS,MAT:FIX</t>
  </si>
  <si>
    <t>C/EQP&lt;R5000:: COM PERIPHERALS</t>
  </si>
  <si>
    <t>C/EQP&lt;R5000: COM PERIPHERAL</t>
  </si>
  <si>
    <t>EQP&lt;R5000:LAUNDRY EQUIPMENT</t>
  </si>
  <si>
    <t>EQP&lt;R5000:LAUNDRY EQIUPMENT</t>
  </si>
  <si>
    <t>EQP&lt;R5000:LIN&amp;SOFT FURN(NIA CUR)</t>
  </si>
  <si>
    <t>F&amp;O/EQP&lt;R5000:LINEN&amp;SOFT FURNISH</t>
  </si>
  <si>
    <t>F&amp;O/EQP&lt;R5000:LINEN&amp;SOFT FUR</t>
  </si>
  <si>
    <t>EQP&lt;R5000:GARDENING EQUIPMENT</t>
  </si>
  <si>
    <t>EQP&lt;R5000:GARDENING EQUIP</t>
  </si>
  <si>
    <t>EQP&lt;R5000:SPORT &amp; RECREATION EQP</t>
  </si>
  <si>
    <t>EQP&lt;R5000:SPORT&amp;RECREATION EQUIP</t>
  </si>
  <si>
    <t>EQP&lt;R5000:SPORT&amp;RECREATN EQ</t>
  </si>
  <si>
    <t>EQP&lt;R5000:DOMESTIC FURNITURE</t>
  </si>
  <si>
    <t>F&amp;O/EQP&lt;R5000:DOMESTIC FURNITURE</t>
  </si>
  <si>
    <t>F&amp;O/EQP&lt;R5000:DOMESTIC FURN</t>
  </si>
  <si>
    <t>EQP&lt;R5000:KITCHEN APPLIANCES</t>
  </si>
  <si>
    <t>EQP&lt;R5000:EMERG/REQUE EQUIPMENT</t>
  </si>
  <si>
    <t>EQP&lt;R5000:EMERGENCY/RESCUE EQUIP</t>
  </si>
  <si>
    <t>EQP&lt;R5000:EMERG/RESCUE EQUIP</t>
  </si>
  <si>
    <t>EQP&lt;R5000:FIRE FIGHTING</t>
  </si>
  <si>
    <t>OPERATING LEASES</t>
  </si>
  <si>
    <t>OPERATING LEASES:INFRSTRCTR</t>
  </si>
  <si>
    <t>INFRASTRUCTURE: LEASES</t>
  </si>
  <si>
    <t>INFRA: OPERATING LEAS (CUR)</t>
  </si>
  <si>
    <t>Use Of Goods And Services</t>
  </si>
  <si>
    <t>CELLULAR PHONES</t>
  </si>
  <si>
    <t>OPERATING LEASES:NON-INFRSTRCTR</t>
  </si>
  <si>
    <t>NON INFRA:LEASES</t>
  </si>
  <si>
    <t>NON INFRA:OPERATING LEASES (CUR)</t>
  </si>
  <si>
    <t>TRANSPORT EQUIPMENT</t>
  </si>
  <si>
    <t>EMERGENCY VEHICLES</t>
  </si>
  <si>
    <t>MOTOR VEHICLES</t>
  </si>
  <si>
    <t>OPERATING PAYMENTS</t>
  </si>
  <si>
    <t>O/P:RESETTLEMENT COST</t>
  </si>
  <si>
    <t>PHOTOGRAPHIC EQUIPMENT</t>
  </si>
  <si>
    <t>MACHINERY AND EQUIPMENT</t>
  </si>
  <si>
    <t>NON INFRASTRUCTURE: CAPITAL</t>
  </si>
  <si>
    <t>NON INFRA/STAND ALONE: CAP</t>
  </si>
  <si>
    <t>Machinery and equipment</t>
  </si>
  <si>
    <t>Machinery and equipment other than transport equipment</t>
  </si>
  <si>
    <t>Machinery and equipment not elsewhere classified</t>
  </si>
  <si>
    <t>OTHER MACHINERY AND EQUIPMENT</t>
  </si>
  <si>
    <t>FINANCE LEASES OTH MACH&amp;EQUIP</t>
  </si>
  <si>
    <t>FINANCE LEASES OTH MACH</t>
  </si>
  <si>
    <t>NON INFRA:FINANCE LEASES (CAP)</t>
  </si>
  <si>
    <t>ICT Equipment</t>
  </si>
  <si>
    <t>OFFICE FURNITURE</t>
  </si>
  <si>
    <t>GARDENING EQUIPMENT</t>
  </si>
  <si>
    <t>SECURITY EQUIP,SYST,MATERALS:FIX</t>
  </si>
  <si>
    <t>SECURITY EQUIPM,SYS,MATERIALS</t>
  </si>
  <si>
    <t>SECURITY EQUIPM,SYS,MATER:FIX</t>
  </si>
  <si>
    <t>SECURE EQUIPM,SYS,MATER:FIX</t>
  </si>
  <si>
    <t>DOMESTIC FURNITURE</t>
  </si>
  <si>
    <t>AUDIO VISUAL EQUIPMENT</t>
  </si>
  <si>
    <t>FIRE FIGHTING</t>
  </si>
  <si>
    <t>SPORT &amp; RECREATION EQUIPMENT</t>
  </si>
  <si>
    <t>KITCHEN APPLIANCES</t>
  </si>
  <si>
    <t>WORKSHOP EQUIPMENT &amp; TOOLS</t>
  </si>
  <si>
    <t>COMPUTER EQUIPMENT</t>
  </si>
  <si>
    <t>COMP HARD&amp;SYSTEMS - DESKTOP</t>
  </si>
  <si>
    <t>COMP HARD&amp;SYS - DESKTOP</t>
  </si>
  <si>
    <t>CONTAINERS</t>
  </si>
  <si>
    <t>CONTAINER</t>
  </si>
  <si>
    <t>DESKTOP PRINTING EQUIPMENT</t>
  </si>
  <si>
    <t>LAUNDRY EQUIPMENT</t>
  </si>
  <si>
    <t>COMP HARD&amp;SYSTEMS - LAPTOP</t>
  </si>
  <si>
    <t>COMP HARD&amp;SYS - LAPTOP</t>
  </si>
  <si>
    <t>PROPERTY PAYMENTS</t>
  </si>
  <si>
    <t>P/P:GARDENING SERVICES</t>
  </si>
  <si>
    <t>P/P:FIRE PROTECTION</t>
  </si>
  <si>
    <t>P/P:PEST CNTRL/FUMIGATION SER</t>
  </si>
  <si>
    <t>P/P:SAFEGUARD&amp;SECURITY</t>
  </si>
  <si>
    <t>P/P:MUNICIPAL SERVICES</t>
  </si>
  <si>
    <t>P/P:ELECTRICITY</t>
  </si>
  <si>
    <t>COMPENSATION OF EMPLOYEES</t>
  </si>
  <si>
    <t>SALARIES AND WAGES</t>
  </si>
  <si>
    <t>SALARIES &amp; WAGES:RESIDENTS</t>
  </si>
  <si>
    <t>SAL&amp;WAGES:NON PENSIONABLE(RES)</t>
  </si>
  <si>
    <t>S&amp;W: NON PENSIONABLE ALL OTH(RES</t>
  </si>
  <si>
    <t>Compensation of employees</t>
  </si>
  <si>
    <t>Wages and salaries</t>
  </si>
  <si>
    <t>Wages and salaries in cash</t>
  </si>
  <si>
    <t>PLANNED PATIENT TRANSPORT</t>
  </si>
  <si>
    <t>DISTRICT HEALTH SERVICES</t>
  </si>
  <si>
    <t>DISTRICT HOSPITALS</t>
  </si>
  <si>
    <t>DISTRICT HOSPITAL</t>
  </si>
  <si>
    <t>SAL&amp;WAGES:PENSIONABLE(RES)</t>
  </si>
  <si>
    <t>S&amp;W: BASIC SALARY (RES)</t>
  </si>
  <si>
    <t>CORONER SERVICES</t>
  </si>
  <si>
    <t>S&amp;W:HOUSING ALLOWANCE (RES)</t>
  </si>
  <si>
    <t>ADMINISTRATION</t>
  </si>
  <si>
    <t>MANAGEMENT</t>
  </si>
  <si>
    <t>CORPORATE MANAGEMENT</t>
  </si>
  <si>
    <t>S&amp;W: SERVICE BONUS (RES)</t>
  </si>
  <si>
    <t>S&amp;W:CMPNS/CIRCM (RES)</t>
  </si>
  <si>
    <t>COMMUNITY BASED SERVICES</t>
  </si>
  <si>
    <t>COMMUNITY BASED SERVICE</t>
  </si>
  <si>
    <t>Outpatient services</t>
  </si>
  <si>
    <t>General medical services</t>
  </si>
  <si>
    <t>S&amp;W:OVERTIME (RES)</t>
  </si>
  <si>
    <t>NON PAY:NO REGIONAL IDENTIFIER</t>
  </si>
  <si>
    <t>S&amp;W:PERFORMANCE BONUS (RES)</t>
  </si>
  <si>
    <t>S&amp;W:SERV BASED OTHER (RES)</t>
  </si>
  <si>
    <t>S&amp;W:LEAVE DISCOUNTING (RES)</t>
  </si>
  <si>
    <t>SOCIAL CONTRIBUTIONS</t>
  </si>
  <si>
    <t>SOCIAL CONTRIBUTIONS RESIDENTS</t>
  </si>
  <si>
    <t>SOC CONTRIB: SERV BENEFITS(RES)</t>
  </si>
  <si>
    <t>EMPL CONTR:BARGAIN COUNCIL(RES)</t>
  </si>
  <si>
    <t>Employers' social contributions</t>
  </si>
  <si>
    <t>Actual employers' social contributions</t>
  </si>
  <si>
    <t>EMPL CONTR:PENSION (RES)</t>
  </si>
  <si>
    <t>EMPL CONTR:MEDICAL (RES)</t>
  </si>
  <si>
    <t>TRAINING &amp; DEVELOPMENT</t>
  </si>
  <si>
    <t>TRAIN &amp; DEV:MATERIAL&amp;MANUALS</t>
  </si>
  <si>
    <t>TRAINING AND DEVELOPMENT</t>
  </si>
  <si>
    <t>TRAIN &amp; DEV:EMPLOYEES</t>
  </si>
  <si>
    <t>TRANSPORT PROVIDED DEPT ACTIVITY</t>
  </si>
  <si>
    <t>TRANSPT OF PATIENTS&amp;CORPS</t>
  </si>
  <si>
    <t>TRANSP OF PATIENTS&amp;CORPS</t>
  </si>
  <si>
    <t>TRANSPORT PROVIDED: DEPARTMENTAL ACTIVITY</t>
  </si>
  <si>
    <t>TRAVEL AND SUBSISTENCE</t>
  </si>
  <si>
    <t>T&amp;S DOMESTIC</t>
  </si>
  <si>
    <t>T&amp;S:DOM:TRANSPORT</t>
  </si>
  <si>
    <t>T&amp;S DOM:KM ALL(OWN TRANSPORT)</t>
  </si>
  <si>
    <t>T&amp;S:DOM:TRANSPORT-SHUTTLE SRVCS</t>
  </si>
  <si>
    <t>T&amp;S DOM:AIR TRANSPORT</t>
  </si>
  <si>
    <t>T&amp;S DOM:CAR RENTAL</t>
  </si>
  <si>
    <t>T&amp;S DOM:CAR RENT</t>
  </si>
  <si>
    <t>T&amp;S:DOM:DAILY ALLOWANCE</t>
  </si>
  <si>
    <t>T&amp;S DOM:SPECIAL DAILY ALLOWANCE</t>
  </si>
  <si>
    <t>T&amp;S DOM:SPECIAL DAILY ALLOW</t>
  </si>
  <si>
    <t>T&amp;S DOM:ACCOMMODATION</t>
  </si>
  <si>
    <t>T&amp;S DOM:FOOD&amp;BEVER</t>
  </si>
  <si>
    <t>T&amp;S DOM:INCIDENTAL COST</t>
  </si>
  <si>
    <t>T&amp;S DOM:ROAD TRANSPORT</t>
  </si>
  <si>
    <t>2016/2017</t>
  </si>
  <si>
    <t>OUTS CONTRCTR:REFU&amp;REH BUL&amp;OT FX</t>
  </si>
  <si>
    <t>REFURB &amp; REHAB CAPITAL</t>
  </si>
  <si>
    <t>EX INFRA:REFURB&amp;REHAB:OUTSOURCED</t>
  </si>
  <si>
    <t>COM:RADIO AND TV TRANSMISSIONS</t>
  </si>
  <si>
    <t>COM:RADIO &amp; TV TRANSMISSIONS</t>
  </si>
  <si>
    <t>COM:AIRTIME &amp; DATA</t>
  </si>
  <si>
    <t>INV MED:SURGICAL CONSUMABLES</t>
  </si>
  <si>
    <t>O/P:NONLIFE INSRNC PRM-TRY12.1.2</t>
  </si>
  <si>
    <t>O/P:N-LIFE INS PRM-TRY12.1.2</t>
  </si>
  <si>
    <t>S&amp;W:PERF AWARD OTHER (RES)</t>
  </si>
  <si>
    <t>T&amp;S FOREIGN</t>
  </si>
  <si>
    <t>T&amp;S FORGN:TRNS - SHUTTLE SERVICE</t>
  </si>
  <si>
    <t>T&amp;S FORGN:AIR TRANSPORT</t>
  </si>
  <si>
    <t>T&amp;S FORGN:ACCOMMODATION</t>
  </si>
  <si>
    <t>T&amp;S FORGN:DAILY ALLOWANCE</t>
  </si>
  <si>
    <t xml:space="preserve">CAPITAL                   </t>
  </si>
  <si>
    <t>2017/2018</t>
  </si>
  <si>
    <t>DEPARTMENTAL VOTE</t>
  </si>
  <si>
    <t>ASSET RELATED</t>
  </si>
  <si>
    <t>BUILDINGS</t>
  </si>
  <si>
    <t>EXISITING BUILDINGS</t>
  </si>
  <si>
    <t>UPGRADES &amp; ADD:BUILDINGS</t>
  </si>
  <si>
    <t>CONTRCTR:UPGR&amp;ADD BUL</t>
  </si>
  <si>
    <t>EX INFRA:UPGR&amp;ADD</t>
  </si>
  <si>
    <t>EX INFRA:UPG&amp;ADD:BUILDINGS</t>
  </si>
  <si>
    <t xml:space="preserve">RESEARCH &amp; DEV: NO              </t>
  </si>
  <si>
    <t>NO classification for this year</t>
  </si>
  <si>
    <t xml:space="preserve">CURRENT                   </t>
  </si>
  <si>
    <t>NON INFRA/ST ALONE:CURRENT</t>
  </si>
  <si>
    <t>CONS SUPP: UNIFORM &amp; CLOTHING</t>
  </si>
  <si>
    <t>CONS:SP&amp;OS:PRINT CARTRIDGE</t>
  </si>
  <si>
    <t>CONS:SP&amp;OS:PRINTING PAPER</t>
  </si>
  <si>
    <t>CONTR:MNT&amp;REP OTH MACHINRY&amp;EQUIP</t>
  </si>
  <si>
    <t>NON INFRA MAINT&amp;REP:OTH MACH&amp;EQP</t>
  </si>
  <si>
    <t>ELEVATOR/ESCALATING SYSTEMS</t>
  </si>
  <si>
    <t>CONTRCTRS:EMPLOYEE WELLNESS</t>
  </si>
  <si>
    <t>F/SER:TOWING COSTS</t>
  </si>
  <si>
    <t>NON INFRA S/A CUR:FLEET SERVICES</t>
  </si>
  <si>
    <t>F/SER:KILOMETERS</t>
  </si>
  <si>
    <t>F/SER:CAR VALET &amp; WASHING SERV</t>
  </si>
  <si>
    <t>CONDITIONAL GRANT PAYMENTS</t>
  </si>
  <si>
    <t>CONDITIONAL GRANTS: ALL DEPTS</t>
  </si>
  <si>
    <t>COMPREHENSIVE HIV &amp; AIDS GRANT</t>
  </si>
  <si>
    <t>F/SER:SPARES&amp;ACCESSORIE</t>
  </si>
  <si>
    <t>F/SER:TYRES&amp;TUBES</t>
  </si>
  <si>
    <t>F/SER:MAINTENANCE AND REPAIRS</t>
  </si>
  <si>
    <t>NON INFRA MAINT&amp;REP:TRANSP EQUIP</t>
  </si>
  <si>
    <t xml:space="preserve">TRANSFER CURRENT          </t>
  </si>
  <si>
    <t>H/H EMPL S/BEN:PST RETIRMT BENEF</t>
  </si>
  <si>
    <t>NON INFRA:TRANS CUR</t>
  </si>
  <si>
    <t>HEALTH FACILITIES MANAGEMNT</t>
  </si>
  <si>
    <t>EMERGENCY MEDI RESCUE SERV</t>
  </si>
  <si>
    <t>EMERGENCY MED RESCUE SERVICE: P8</t>
  </si>
  <si>
    <t>INV MEDI:VACCINES</t>
  </si>
  <si>
    <t>INV:CHEMS,FUEL,OIL,GAS,WOOD&amp;COAL</t>
  </si>
  <si>
    <t>INV F&amp;G:GAS</t>
  </si>
  <si>
    <t>COMMUNITY HEALTH CLINICS</t>
  </si>
  <si>
    <t>INV MED:MEDICAL GAS</t>
  </si>
  <si>
    <t>NON INFRA/ST ALONE:MINOR ASSETS</t>
  </si>
  <si>
    <t>NON INFRA S/A CUR:MACHINERY&amp;EQP</t>
  </si>
  <si>
    <t>ASSISTIVE DEVICE,MED&amp;ALLIED EQU</t>
  </si>
  <si>
    <t>EQP&lt;R5000:ASS DEV,MED&amp;ALLIED EQU</t>
  </si>
  <si>
    <t>LINEN &amp; SOFT FURNISHING</t>
  </si>
  <si>
    <t>OPERATING LEASE:OTHER MACH&amp;EQUIP</t>
  </si>
  <si>
    <t>NON INFRA:OPER LEASE OTH MCH&amp;EQP</t>
  </si>
  <si>
    <t>COMMER&amp;INDUSTRIAL GAS CYLINDERS</t>
  </si>
  <si>
    <t>OPERATING LEASE:TRANSPORT EQUIP</t>
  </si>
  <si>
    <t>NON INFRA:OPER LEASES TRANSP EQP</t>
  </si>
  <si>
    <t>OPERATING LEASE:BUILDINGS</t>
  </si>
  <si>
    <t>INFRA:OPERATING LEAS (CUR)</t>
  </si>
  <si>
    <t>OPERT LEASES:BUILDINGS(CUR)</t>
  </si>
  <si>
    <t>NON INFRA/ST ALONE: CAPITAL</t>
  </si>
  <si>
    <t>NON INFRA S/A CAP:OTH MACH&amp;EQP</t>
  </si>
  <si>
    <t>FARM/AGRICULTURE EQUIPMENT</t>
  </si>
  <si>
    <t>NON INFRA:FIN LEASE OTH MACH&amp;EQP</t>
  </si>
  <si>
    <t>P/P:CONTRCTD MAINT PROP</t>
  </si>
  <si>
    <t>EX INFRA:MAINT&amp;REP:BUILDINGS</t>
  </si>
  <si>
    <t>NON INFRA/ST ALONE:PROPERTY PAYM</t>
  </si>
  <si>
    <t>P/P:FIREFIGHTING/PROTECTION SERV</t>
  </si>
  <si>
    <t>SALARIES &amp; WAGES RESIDENTS</t>
  </si>
  <si>
    <t>S&amp;W:NON PENSIONABLE ALL OTH(RES</t>
  </si>
  <si>
    <t>S&amp;W:SERVICE BONUS (RES)</t>
  </si>
  <si>
    <t>S&amp;W:BASIC SALARY (RES)</t>
  </si>
  <si>
    <t>NON INFRA S/A CAP:TRANSP EQUIP</t>
  </si>
  <si>
    <t>MOTOR VEHICLE</t>
  </si>
  <si>
    <t>T&amp;S DOM:KM ALLOWANCE SMS</t>
  </si>
  <si>
    <t>VENUES AND FACILITIES</t>
  </si>
  <si>
    <t>2018/2019</t>
  </si>
  <si>
    <t>CONS SUPP:HOUSEHOLD SUPPLIES</t>
  </si>
  <si>
    <t>CONS:SP&amp;OS:GOV PRIN</t>
  </si>
  <si>
    <t>F/SER:LICENCE PLATES</t>
  </si>
  <si>
    <t>F/SER:BATTERIES</t>
  </si>
  <si>
    <t>PROJECTS</t>
  </si>
  <si>
    <t>ENE/EPRE PROJECT LIST</t>
  </si>
  <si>
    <t>EMS STATION: MOF MM N/17/18</t>
  </si>
  <si>
    <t>INV:OTHER SUPPLIES</t>
  </si>
  <si>
    <t>INV MAT&amp;SUP:HOUSEHOLD SUPPLIES</t>
  </si>
  <si>
    <t>INV MAT&amp;SUP:HH:LIN&amp;SOFT FURNSH</t>
  </si>
  <si>
    <t>INVENTORY: OTHER SUPPLIES</t>
  </si>
  <si>
    <t>COMPUTER PERIPHERALS</t>
  </si>
  <si>
    <t>SHARE NETWORK PRINTING EQUIPMENT</t>
  </si>
  <si>
    <t>TELECOM NETWORK LAN</t>
  </si>
  <si>
    <t>TELECOMMUNICATION EQUIPMENT</t>
  </si>
  <si>
    <t>TELECOM EQUIPM - NETWORK LAN</t>
  </si>
  <si>
    <t>HIV/AIDS</t>
  </si>
  <si>
    <t>HIV/AIDS CONDITIONAL GRANT: P2</t>
  </si>
  <si>
    <t>Specialised medical services</t>
  </si>
  <si>
    <t>Responsibility Clean</t>
  </si>
  <si>
    <t>INVENTORY MEDICINE</t>
  </si>
  <si>
    <t>MEDICAL EQUIPMENT</t>
  </si>
  <si>
    <t>OTHER INVENTORY</t>
  </si>
  <si>
    <t>Expenditure Bucket</t>
  </si>
  <si>
    <t>Row Labels</t>
  </si>
  <si>
    <t>Grand Total</t>
  </si>
  <si>
    <t>Sum of Total_Expenditure</t>
  </si>
  <si>
    <t>Column Labels</t>
  </si>
  <si>
    <t>Historical Growth</t>
  </si>
  <si>
    <t>16 17 YoY</t>
  </si>
  <si>
    <t>17 18 YoY</t>
  </si>
  <si>
    <t>18 19 YoY</t>
  </si>
  <si>
    <t>CAGR</t>
  </si>
  <si>
    <t>Growth projections</t>
  </si>
  <si>
    <t xml:space="preserve">19 20 </t>
  </si>
  <si>
    <t xml:space="preserve">20 21  </t>
  </si>
  <si>
    <t xml:space="preserve">21 22 </t>
  </si>
  <si>
    <t>Projected Growth Rate</t>
  </si>
  <si>
    <t>Responsibility clean</t>
  </si>
  <si>
    <t>Share Analysis</t>
  </si>
  <si>
    <t>CumSum</t>
  </si>
  <si>
    <t>Y1 share</t>
  </si>
  <si>
    <t>Y2 share</t>
  </si>
  <si>
    <t>Y3 share</t>
  </si>
  <si>
    <t>Y4 share</t>
  </si>
  <si>
    <t>VENUES</t>
  </si>
  <si>
    <t>The raw expenditure data was cleaned and categorised prior to undertaking detailed expenditure analysis</t>
  </si>
  <si>
    <t>The analysis has shown the following:</t>
  </si>
  <si>
    <t>This workbook contains expenditure on EMS services in the FS</t>
  </si>
  <si>
    <t>Go to master dataset</t>
  </si>
  <si>
    <t>Go to Expenditure Pareto Analysis</t>
  </si>
  <si>
    <t xml:space="preserve">Compensation of employees, lease payments and medical services accounted for less than 80% of the expenditure for 2015/16 to 20118/19. Medical services exceeded the 80% for the years 2017/18 and 2018/19. Other services such as Fleet Services, Computer and other Equipment as well as other core drivers such as medical equipment, medical waste, medical services accounted for more than 80% of the expenditure in all the four financial years. </t>
  </si>
  <si>
    <t xml:space="preserve">Expenditure on Emergency Medical Services in the Free State </t>
  </si>
  <si>
    <t>(All)</t>
  </si>
  <si>
    <t>CLAIMS AGAINST THE STATE</t>
  </si>
  <si>
    <t>MEDICAL UNIFORM</t>
  </si>
  <si>
    <t>MEDICAL SUPPLIES</t>
  </si>
  <si>
    <t>MEDICAL TRAINING</t>
  </si>
  <si>
    <t>OUTSOURCED MEDICAL SERVICES (STAFF)</t>
  </si>
  <si>
    <t>Items Cleaned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</si>
</sst>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0.0%"/>
    <numFmt numFmtId="165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rgb="FFFF99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00B0F0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C66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theme="4" tint="0.39997558519241921"/>
      </bottom>
      <diagonal/>
    </border>
    <border>
      <left/>
      <right style="hair">
        <color indexed="64"/>
      </right>
      <top/>
      <bottom style="thin">
        <color theme="4" tint="0.3999755851924192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theme="4" tint="0.39997558519241921"/>
      </top>
      <bottom style="hair">
        <color indexed="64"/>
      </bottom>
      <diagonal/>
    </border>
    <border>
      <left/>
      <right/>
      <top style="thin">
        <color theme="4" tint="0.39997558519241921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theme="4" tint="0.3999755851924192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4" tint="0.39997558519241921"/>
      </bottom>
      <diagonal/>
    </border>
    <border>
      <left/>
      <right/>
      <top style="hair">
        <color indexed="64"/>
      </top>
      <bottom style="thin">
        <color theme="4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6">
    <xf numFmtId="0" fontId="0" fillId="0" borderId="0" xfId="0"/>
    <xf numFmtId="0" fontId="1" fillId="2" borderId="0" xfId="0" applyFont="1" applyFill="1"/>
    <xf numFmtId="0" fontId="1" fillId="3" borderId="0" xfId="0" applyFont="1" applyFill="1"/>
    <xf numFmtId="43" fontId="1" fillId="2" borderId="0" xfId="1" applyFont="1" applyFill="1"/>
    <xf numFmtId="43" fontId="0" fillId="0" borderId="0" xfId="1" applyFont="1"/>
    <xf numFmtId="0" fontId="1" fillId="0" borderId="0" xfId="0" applyFont="1"/>
    <xf numFmtId="9" fontId="1" fillId="0" borderId="0" xfId="0" applyNumberFormat="1" applyFont="1"/>
    <xf numFmtId="44" fontId="0" fillId="0" borderId="0" xfId="0" applyNumberFormat="1"/>
    <xf numFmtId="44" fontId="0" fillId="0" borderId="0" xfId="0" applyNumberFormat="1" applyAlignment="1">
      <alignment horizontal="left"/>
    </xf>
    <xf numFmtId="44" fontId="0" fillId="0" borderId="0" xfId="0" applyNumberFormat="1" applyBorder="1"/>
    <xf numFmtId="164" fontId="0" fillId="0" borderId="0" xfId="3" applyNumberFormat="1" applyFont="1" applyBorder="1"/>
    <xf numFmtId="43" fontId="0" fillId="0" borderId="0" xfId="1" applyFont="1" applyBorder="1"/>
    <xf numFmtId="44" fontId="1" fillId="0" borderId="0" xfId="0" applyNumberFormat="1" applyFont="1"/>
    <xf numFmtId="43" fontId="1" fillId="0" borderId="0" xfId="1" applyFont="1"/>
    <xf numFmtId="44" fontId="0" fillId="0" borderId="3" xfId="0" applyNumberFormat="1" applyBorder="1" applyAlignment="1">
      <alignment horizontal="left"/>
    </xf>
    <xf numFmtId="164" fontId="0" fillId="0" borderId="4" xfId="3" applyNumberFormat="1" applyFont="1" applyBorder="1"/>
    <xf numFmtId="44" fontId="0" fillId="0" borderId="7" xfId="0" applyNumberFormat="1" applyBorder="1"/>
    <xf numFmtId="164" fontId="0" fillId="0" borderId="3" xfId="3" applyNumberFormat="1" applyFont="1" applyBorder="1"/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15" xfId="0" applyBorder="1"/>
    <xf numFmtId="0" fontId="1" fillId="2" borderId="9" xfId="0" applyFont="1" applyFill="1" applyBorder="1"/>
    <xf numFmtId="0" fontId="1" fillId="3" borderId="2" xfId="0" applyFont="1" applyFill="1" applyBorder="1"/>
    <xf numFmtId="0" fontId="1" fillId="6" borderId="9" xfId="0" applyFont="1" applyFill="1" applyBorder="1" applyAlignment="1">
      <alignment horizontal="centerContinuous"/>
    </xf>
    <xf numFmtId="0" fontId="1" fillId="6" borderId="10" xfId="0" applyFont="1" applyFill="1" applyBorder="1" applyAlignment="1">
      <alignment horizontal="centerContinuous"/>
    </xf>
    <xf numFmtId="0" fontId="1" fillId="6" borderId="11" xfId="0" applyFont="1" applyFill="1" applyBorder="1" applyAlignment="1">
      <alignment horizontal="centerContinuous"/>
    </xf>
    <xf numFmtId="164" fontId="0" fillId="0" borderId="3" xfId="3" applyNumberFormat="1" applyFont="1" applyBorder="1" applyAlignment="1">
      <alignment horizontal="right"/>
    </xf>
    <xf numFmtId="164" fontId="0" fillId="0" borderId="0" xfId="3" applyNumberFormat="1" applyFont="1" applyBorder="1" applyAlignment="1">
      <alignment horizontal="right"/>
    </xf>
    <xf numFmtId="164" fontId="0" fillId="0" borderId="4" xfId="3" applyNumberFormat="1" applyFont="1" applyBorder="1" applyAlignment="1">
      <alignment horizontal="right"/>
    </xf>
    <xf numFmtId="164" fontId="1" fillId="5" borderId="8" xfId="3" applyNumberFormat="1" applyFont="1" applyFill="1" applyBorder="1" applyAlignment="1">
      <alignment horizontal="right"/>
    </xf>
    <xf numFmtId="164" fontId="1" fillId="5" borderId="5" xfId="3" applyNumberFormat="1" applyFont="1" applyFill="1" applyBorder="1" applyAlignment="1">
      <alignment horizontal="right"/>
    </xf>
    <xf numFmtId="164" fontId="1" fillId="5" borderId="6" xfId="3" applyNumberFormat="1" applyFont="1" applyFill="1" applyBorder="1" applyAlignment="1">
      <alignment horizontal="right"/>
    </xf>
    <xf numFmtId="44" fontId="1" fillId="9" borderId="9" xfId="0" applyNumberFormat="1" applyFont="1" applyFill="1" applyBorder="1"/>
    <xf numFmtId="44" fontId="1" fillId="9" borderId="2" xfId="0" applyNumberFormat="1" applyFont="1" applyFill="1" applyBorder="1"/>
    <xf numFmtId="44" fontId="1" fillId="9" borderId="10" xfId="0" applyNumberFormat="1" applyFont="1" applyFill="1" applyBorder="1"/>
    <xf numFmtId="43" fontId="1" fillId="9" borderId="9" xfId="0" applyNumberFormat="1" applyFont="1" applyFill="1" applyBorder="1" applyAlignment="1">
      <alignment horizontal="center"/>
    </xf>
    <xf numFmtId="43" fontId="1" fillId="9" borderId="10" xfId="0" applyNumberFormat="1" applyFont="1" applyFill="1" applyBorder="1" applyAlignment="1">
      <alignment horizontal="center"/>
    </xf>
    <xf numFmtId="43" fontId="1" fillId="9" borderId="11" xfId="0" applyNumberFormat="1" applyFont="1" applyFill="1" applyBorder="1" applyAlignment="1">
      <alignment horizontal="center"/>
    </xf>
    <xf numFmtId="9" fontId="0" fillId="0" borderId="0" xfId="3" applyFont="1" applyBorder="1"/>
    <xf numFmtId="44" fontId="1" fillId="10" borderId="9" xfId="0" applyNumberFormat="1" applyFont="1" applyFill="1" applyBorder="1" applyAlignment="1">
      <alignment horizontal="left"/>
    </xf>
    <xf numFmtId="44" fontId="1" fillId="10" borderId="10" xfId="0" applyNumberFormat="1" applyFont="1" applyFill="1" applyBorder="1"/>
    <xf numFmtId="0" fontId="1" fillId="10" borderId="9" xfId="0" applyFont="1" applyFill="1" applyBorder="1"/>
    <xf numFmtId="43" fontId="1" fillId="10" borderId="10" xfId="1" applyNumberFormat="1" applyFont="1" applyFill="1" applyBorder="1"/>
    <xf numFmtId="43" fontId="1" fillId="10" borderId="11" xfId="1" applyNumberFormat="1" applyFont="1" applyFill="1" applyBorder="1"/>
    <xf numFmtId="43" fontId="0" fillId="0" borderId="4" xfId="1" applyFont="1" applyBorder="1"/>
    <xf numFmtId="164" fontId="0" fillId="0" borderId="12" xfId="3" applyNumberFormat="1" applyFont="1" applyBorder="1"/>
    <xf numFmtId="164" fontId="0" fillId="0" borderId="16" xfId="3" applyNumberFormat="1" applyFont="1" applyBorder="1"/>
    <xf numFmtId="9" fontId="0" fillId="0" borderId="16" xfId="3" applyFont="1" applyBorder="1"/>
    <xf numFmtId="164" fontId="0" fillId="0" borderId="13" xfId="3" applyNumberFormat="1" applyFont="1" applyBorder="1"/>
    <xf numFmtId="0" fontId="1" fillId="6" borderId="12" xfId="0" applyFont="1" applyFill="1" applyBorder="1" applyAlignment="1">
      <alignment horizontal="left" indent="11"/>
    </xf>
    <xf numFmtId="0" fontId="1" fillId="6" borderId="16" xfId="0" applyFont="1" applyFill="1" applyBorder="1" applyAlignment="1">
      <alignment horizontal="left" indent="11"/>
    </xf>
    <xf numFmtId="0" fontId="1" fillId="6" borderId="13" xfId="0" applyFont="1" applyFill="1" applyBorder="1" applyAlignment="1">
      <alignment horizontal="left" indent="11"/>
    </xf>
    <xf numFmtId="164" fontId="0" fillId="0" borderId="8" xfId="3" applyNumberFormat="1" applyFont="1" applyBorder="1" applyAlignment="1">
      <alignment horizontal="right"/>
    </xf>
    <xf numFmtId="164" fontId="0" fillId="0" borderId="5" xfId="3" applyNumberFormat="1" applyFont="1" applyBorder="1" applyAlignment="1">
      <alignment horizontal="right"/>
    </xf>
    <xf numFmtId="164" fontId="0" fillId="0" borderId="6" xfId="3" applyNumberFormat="1" applyFont="1" applyBorder="1" applyAlignment="1">
      <alignment horizontal="right"/>
    </xf>
    <xf numFmtId="44" fontId="0" fillId="0" borderId="12" xfId="0" applyNumberFormat="1" applyBorder="1"/>
    <xf numFmtId="44" fontId="0" fillId="0" borderId="16" xfId="0" applyNumberFormat="1" applyBorder="1"/>
    <xf numFmtId="44" fontId="0" fillId="0" borderId="13" xfId="0" applyNumberFormat="1" applyBorder="1"/>
    <xf numFmtId="44" fontId="0" fillId="0" borderId="3" xfId="0" applyNumberFormat="1" applyBorder="1"/>
    <xf numFmtId="44" fontId="0" fillId="0" borderId="4" xfId="0" applyNumberFormat="1" applyBorder="1"/>
    <xf numFmtId="44" fontId="0" fillId="0" borderId="8" xfId="0" applyNumberFormat="1" applyBorder="1"/>
    <xf numFmtId="44" fontId="0" fillId="0" borderId="5" xfId="0" applyNumberFormat="1" applyBorder="1"/>
    <xf numFmtId="44" fontId="0" fillId="0" borderId="6" xfId="0" applyNumberFormat="1" applyBorder="1"/>
    <xf numFmtId="44" fontId="1" fillId="10" borderId="9" xfId="0" applyNumberFormat="1" applyFont="1" applyFill="1" applyBorder="1"/>
    <xf numFmtId="44" fontId="1" fillId="10" borderId="11" xfId="0" applyNumberFormat="1" applyFont="1" applyFill="1" applyBorder="1"/>
    <xf numFmtId="44" fontId="1" fillId="4" borderId="8" xfId="0" applyNumberFormat="1" applyFont="1" applyFill="1" applyBorder="1" applyAlignment="1">
      <alignment horizontal="left"/>
    </xf>
    <xf numFmtId="44" fontId="1" fillId="4" borderId="15" xfId="0" applyNumberFormat="1" applyFont="1" applyFill="1" applyBorder="1"/>
    <xf numFmtId="44" fontId="1" fillId="4" borderId="5" xfId="0" applyNumberFormat="1" applyFont="1" applyFill="1" applyBorder="1"/>
    <xf numFmtId="44" fontId="0" fillId="0" borderId="12" xfId="0" applyNumberFormat="1" applyBorder="1" applyAlignment="1">
      <alignment horizontal="left"/>
    </xf>
    <xf numFmtId="44" fontId="0" fillId="0" borderId="14" xfId="0" applyNumberFormat="1" applyBorder="1"/>
    <xf numFmtId="164" fontId="0" fillId="0" borderId="12" xfId="3" applyNumberFormat="1" applyFont="1" applyBorder="1" applyAlignment="1">
      <alignment horizontal="right"/>
    </xf>
    <xf numFmtId="164" fontId="0" fillId="0" borderId="16" xfId="3" applyNumberFormat="1" applyFont="1" applyBorder="1" applyAlignment="1">
      <alignment horizontal="right"/>
    </xf>
    <xf numFmtId="164" fontId="0" fillId="0" borderId="13" xfId="3" applyNumberFormat="1" applyFont="1" applyBorder="1" applyAlignment="1">
      <alignment horizontal="right"/>
    </xf>
    <xf numFmtId="0" fontId="1" fillId="14" borderId="12" xfId="0" applyFont="1" applyFill="1" applyBorder="1" applyAlignment="1">
      <alignment horizontal="left" indent="13"/>
    </xf>
    <xf numFmtId="0" fontId="1" fillId="14" borderId="16" xfId="0" applyFont="1" applyFill="1" applyBorder="1"/>
    <xf numFmtId="0" fontId="1" fillId="14" borderId="13" xfId="0" applyFont="1" applyFill="1" applyBorder="1"/>
    <xf numFmtId="43" fontId="1" fillId="11" borderId="9" xfId="0" applyNumberFormat="1" applyFont="1" applyFill="1" applyBorder="1" applyAlignment="1">
      <alignment horizontal="center"/>
    </xf>
    <xf numFmtId="43" fontId="1" fillId="11" borderId="10" xfId="0" applyNumberFormat="1" applyFont="1" applyFill="1" applyBorder="1" applyAlignment="1">
      <alignment horizontal="center"/>
    </xf>
    <xf numFmtId="43" fontId="1" fillId="11" borderId="11" xfId="0" applyNumberFormat="1" applyFont="1" applyFill="1" applyBorder="1" applyAlignment="1">
      <alignment horizontal="center"/>
    </xf>
    <xf numFmtId="43" fontId="1" fillId="14" borderId="9" xfId="1" applyFont="1" applyFill="1" applyBorder="1"/>
    <xf numFmtId="43" fontId="1" fillId="14" borderId="10" xfId="1" applyFont="1" applyFill="1" applyBorder="1"/>
    <xf numFmtId="43" fontId="1" fillId="14" borderId="11" xfId="1" applyFont="1" applyFill="1" applyBorder="1"/>
    <xf numFmtId="0" fontId="1" fillId="12" borderId="16" xfId="0" applyFont="1" applyFill="1" applyBorder="1" applyAlignment="1">
      <alignment horizontal="centerContinuous"/>
    </xf>
    <xf numFmtId="0" fontId="1" fillId="12" borderId="13" xfId="0" applyFont="1" applyFill="1" applyBorder="1" applyAlignment="1">
      <alignment horizontal="centerContinuous"/>
    </xf>
    <xf numFmtId="43" fontId="1" fillId="13" borderId="5" xfId="0" applyNumberFormat="1" applyFont="1" applyFill="1" applyBorder="1"/>
    <xf numFmtId="43" fontId="1" fillId="13" borderId="6" xfId="0" applyNumberFormat="1" applyFont="1" applyFill="1" applyBorder="1"/>
    <xf numFmtId="43" fontId="1" fillId="13" borderId="8" xfId="0" applyNumberFormat="1" applyFont="1" applyFill="1" applyBorder="1"/>
    <xf numFmtId="164" fontId="1" fillId="12" borderId="9" xfId="3" applyNumberFormat="1" applyFont="1" applyFill="1" applyBorder="1"/>
    <xf numFmtId="164" fontId="1" fillId="12" borderId="10" xfId="3" applyNumberFormat="1" applyFont="1" applyFill="1" applyBorder="1"/>
    <xf numFmtId="164" fontId="1" fillId="12" borderId="11" xfId="3" applyNumberFormat="1" applyFont="1" applyFill="1" applyBorder="1"/>
    <xf numFmtId="164" fontId="0" fillId="8" borderId="0" xfId="3" applyNumberFormat="1" applyFont="1" applyFill="1" applyBorder="1"/>
    <xf numFmtId="164" fontId="0" fillId="8" borderId="4" xfId="3" applyNumberFormat="1" applyFont="1" applyFill="1" applyBorder="1"/>
    <xf numFmtId="43" fontId="1" fillId="13" borderId="9" xfId="0" applyNumberFormat="1" applyFont="1" applyFill="1" applyBorder="1"/>
    <xf numFmtId="43" fontId="1" fillId="13" borderId="10" xfId="0" applyNumberFormat="1" applyFont="1" applyFill="1" applyBorder="1"/>
    <xf numFmtId="43" fontId="1" fillId="13" borderId="11" xfId="0" applyNumberFormat="1" applyFont="1" applyFill="1" applyBorder="1"/>
    <xf numFmtId="164" fontId="0" fillId="8" borderId="3" xfId="3" applyNumberFormat="1" applyFont="1" applyFill="1" applyBorder="1"/>
    <xf numFmtId="0" fontId="0" fillId="15" borderId="12" xfId="0" applyFill="1" applyBorder="1"/>
    <xf numFmtId="0" fontId="0" fillId="15" borderId="16" xfId="0" applyFill="1" applyBorder="1"/>
    <xf numFmtId="44" fontId="1" fillId="10" borderId="8" xfId="0" applyNumberFormat="1" applyFont="1" applyFill="1" applyBorder="1"/>
    <xf numFmtId="44" fontId="1" fillId="10" borderId="5" xfId="0" applyNumberFormat="1" applyFont="1" applyFill="1" applyBorder="1"/>
    <xf numFmtId="0" fontId="1" fillId="12" borderId="9" xfId="0" applyFont="1" applyFill="1" applyBorder="1" applyAlignment="1">
      <alignment horizontal="centerContinuous"/>
    </xf>
    <xf numFmtId="0" fontId="1" fillId="12" borderId="10" xfId="0" applyFont="1" applyFill="1" applyBorder="1" applyAlignment="1">
      <alignment horizontal="centerContinuous"/>
    </xf>
    <xf numFmtId="0" fontId="1" fillId="12" borderId="11" xfId="0" applyFont="1" applyFill="1" applyBorder="1" applyAlignment="1">
      <alignment horizontal="centerContinuous"/>
    </xf>
    <xf numFmtId="44" fontId="0" fillId="0" borderId="22" xfId="0" applyNumberFormat="1" applyBorder="1" applyAlignment="1">
      <alignment horizontal="left"/>
    </xf>
    <xf numFmtId="9" fontId="0" fillId="0" borderId="23" xfId="3" applyFont="1" applyBorder="1"/>
    <xf numFmtId="164" fontId="0" fillId="0" borderId="22" xfId="3" applyNumberFormat="1" applyFont="1" applyBorder="1"/>
    <xf numFmtId="164" fontId="0" fillId="0" borderId="23" xfId="3" applyNumberFormat="1" applyFont="1" applyBorder="1"/>
    <xf numFmtId="9" fontId="0" fillId="0" borderId="22" xfId="3" applyFont="1" applyBorder="1"/>
    <xf numFmtId="0" fontId="1" fillId="12" borderId="17" xfId="0" applyFont="1" applyFill="1" applyBorder="1" applyAlignment="1">
      <alignment horizontal="centerContinuous"/>
    </xf>
    <xf numFmtId="0" fontId="1" fillId="12" borderId="18" xfId="0" applyFont="1" applyFill="1" applyBorder="1" applyAlignment="1">
      <alignment horizontal="centerContinuous"/>
    </xf>
    <xf numFmtId="0" fontId="1" fillId="12" borderId="19" xfId="0" applyFont="1" applyFill="1" applyBorder="1" applyAlignment="1">
      <alignment horizontal="centerContinuous"/>
    </xf>
    <xf numFmtId="164" fontId="1" fillId="12" borderId="29" xfId="3" applyNumberFormat="1" applyFont="1" applyFill="1" applyBorder="1"/>
    <xf numFmtId="164" fontId="1" fillId="12" borderId="30" xfId="3" applyNumberFormat="1" applyFont="1" applyFill="1" applyBorder="1"/>
    <xf numFmtId="164" fontId="1" fillId="12" borderId="31" xfId="3" applyNumberFormat="1" applyFont="1" applyFill="1" applyBorder="1"/>
    <xf numFmtId="44" fontId="0" fillId="0" borderId="23" xfId="0" applyNumberFormat="1" applyBorder="1"/>
    <xf numFmtId="164" fontId="0" fillId="8" borderId="22" xfId="3" applyNumberFormat="1" applyFont="1" applyFill="1" applyBorder="1"/>
    <xf numFmtId="164" fontId="0" fillId="8" borderId="23" xfId="3" applyNumberFormat="1" applyFont="1" applyFill="1" applyBorder="1"/>
    <xf numFmtId="164" fontId="1" fillId="7" borderId="8" xfId="3" applyNumberFormat="1" applyFont="1" applyFill="1" applyBorder="1" applyAlignment="1">
      <alignment horizontal="right"/>
    </xf>
    <xf numFmtId="164" fontId="1" fillId="7" borderId="5" xfId="3" applyNumberFormat="1" applyFont="1" applyFill="1" applyBorder="1" applyAlignment="1">
      <alignment horizontal="right"/>
    </xf>
    <xf numFmtId="164" fontId="1" fillId="7" borderId="6" xfId="3" applyNumberFormat="1" applyFont="1" applyFill="1" applyBorder="1" applyAlignment="1">
      <alignment horizontal="right"/>
    </xf>
    <xf numFmtId="44" fontId="1" fillId="10" borderId="24" xfId="0" applyNumberFormat="1" applyFont="1" applyFill="1" applyBorder="1" applyAlignment="1">
      <alignment horizontal="left"/>
    </xf>
    <xf numFmtId="44" fontId="1" fillId="10" borderId="25" xfId="0" applyNumberFormat="1" applyFont="1" applyFill="1" applyBorder="1"/>
    <xf numFmtId="44" fontId="1" fillId="10" borderId="32" xfId="0" applyNumberFormat="1" applyFont="1" applyFill="1" applyBorder="1"/>
    <xf numFmtId="0" fontId="0" fillId="15" borderId="17" xfId="0" applyFill="1" applyBorder="1"/>
    <xf numFmtId="0" fontId="0" fillId="15" borderId="18" xfId="0" applyFill="1" applyBorder="1"/>
    <xf numFmtId="0" fontId="0" fillId="15" borderId="19" xfId="0" applyFill="1" applyBorder="1"/>
    <xf numFmtId="44" fontId="1" fillId="10" borderId="20" xfId="0" applyNumberFormat="1" applyFont="1" applyFill="1" applyBorder="1"/>
    <xf numFmtId="44" fontId="1" fillId="10" borderId="1" xfId="0" applyNumberFormat="1" applyFont="1" applyFill="1" applyBorder="1"/>
    <xf numFmtId="44" fontId="1" fillId="10" borderId="21" xfId="0" applyNumberFormat="1" applyFont="1" applyFill="1" applyBorder="1"/>
    <xf numFmtId="44" fontId="1" fillId="10" borderId="28" xfId="0" applyNumberFormat="1" applyFont="1" applyFill="1" applyBorder="1"/>
    <xf numFmtId="44" fontId="1" fillId="10" borderId="26" xfId="0" applyNumberFormat="1" applyFont="1" applyFill="1" applyBorder="1"/>
    <xf numFmtId="44" fontId="1" fillId="10" borderId="29" xfId="0" applyNumberFormat="1" applyFont="1" applyFill="1" applyBorder="1" applyAlignment="1">
      <alignment horizontal="left"/>
    </xf>
    <xf numFmtId="44" fontId="1" fillId="10" borderId="30" xfId="0" applyNumberFormat="1" applyFont="1" applyFill="1" applyBorder="1"/>
    <xf numFmtId="0" fontId="1" fillId="8" borderId="17" xfId="0" applyFont="1" applyFill="1" applyBorder="1" applyAlignment="1">
      <alignment horizontal="left" indent="17"/>
    </xf>
    <xf numFmtId="0" fontId="0" fillId="8" borderId="18" xfId="0" applyFill="1" applyBorder="1"/>
    <xf numFmtId="0" fontId="0" fillId="8" borderId="19" xfId="0" applyFill="1" applyBorder="1"/>
    <xf numFmtId="9" fontId="1" fillId="8" borderId="29" xfId="3" applyFont="1" applyFill="1" applyBorder="1"/>
    <xf numFmtId="9" fontId="1" fillId="8" borderId="30" xfId="3" applyFont="1" applyFill="1" applyBorder="1"/>
    <xf numFmtId="9" fontId="1" fillId="8" borderId="31" xfId="3" applyFont="1" applyFill="1" applyBorder="1"/>
    <xf numFmtId="43" fontId="1" fillId="16" borderId="33" xfId="1" applyFont="1" applyFill="1" applyBorder="1"/>
    <xf numFmtId="43" fontId="1" fillId="16" borderId="34" xfId="1" applyFont="1" applyFill="1" applyBorder="1"/>
    <xf numFmtId="43" fontId="1" fillId="16" borderId="35" xfId="0" applyNumberFormat="1" applyFont="1" applyFill="1" applyBorder="1"/>
    <xf numFmtId="9" fontId="0" fillId="0" borderId="28" xfId="3" applyFont="1" applyBorder="1"/>
    <xf numFmtId="9" fontId="0" fillId="0" borderId="26" xfId="3" applyFont="1" applyBorder="1"/>
    <xf numFmtId="9" fontId="0" fillId="0" borderId="27" xfId="3" applyFont="1" applyBorder="1"/>
    <xf numFmtId="43" fontId="1" fillId="16" borderId="29" xfId="1" applyFont="1" applyFill="1" applyBorder="1"/>
    <xf numFmtId="43" fontId="1" fillId="16" borderId="30" xfId="1" applyFont="1" applyFill="1" applyBorder="1"/>
    <xf numFmtId="43" fontId="1" fillId="16" borderId="31" xfId="0" applyNumberFormat="1" applyFont="1" applyFill="1" applyBorder="1"/>
    <xf numFmtId="43" fontId="1" fillId="13" borderId="29" xfId="0" applyNumberFormat="1" applyFont="1" applyFill="1" applyBorder="1"/>
    <xf numFmtId="43" fontId="1" fillId="13" borderId="30" xfId="0" applyNumberFormat="1" applyFont="1" applyFill="1" applyBorder="1"/>
    <xf numFmtId="43" fontId="1" fillId="13" borderId="31" xfId="0" applyNumberFormat="1" applyFont="1" applyFill="1" applyBorder="1"/>
    <xf numFmtId="0" fontId="0" fillId="0" borderId="16" xfId="0" applyBorder="1"/>
    <xf numFmtId="0" fontId="0" fillId="0" borderId="0" xfId="0" applyBorder="1"/>
    <xf numFmtId="44" fontId="1" fillId="0" borderId="0" xfId="0" applyNumberFormat="1" applyFont="1" applyFill="1" applyBorder="1" applyAlignment="1">
      <alignment horizontal="left"/>
    </xf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5" fillId="0" borderId="0" xfId="4" applyFont="1" applyAlignment="1">
      <alignment horizontal="left" vertical="center"/>
    </xf>
    <xf numFmtId="0" fontId="6" fillId="0" borderId="0" xfId="4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14" xfId="0" applyBorder="1"/>
    <xf numFmtId="0" fontId="0" fillId="0" borderId="7" xfId="0" applyFill="1" applyBorder="1"/>
    <xf numFmtId="0" fontId="1" fillId="2" borderId="14" xfId="0" applyFont="1" applyFill="1" applyBorder="1"/>
    <xf numFmtId="0" fontId="0" fillId="0" borderId="15" xfId="0" applyFill="1" applyBorder="1"/>
    <xf numFmtId="43" fontId="0" fillId="0" borderId="0" xfId="1" pivotButton="1" applyFont="1"/>
    <xf numFmtId="164" fontId="0" fillId="0" borderId="0" xfId="3" applyNumberFormat="1" applyFont="1" applyFill="1" applyBorder="1" applyAlignment="1">
      <alignment horizontal="right"/>
    </xf>
    <xf numFmtId="43" fontId="0" fillId="0" borderId="16" xfId="1" applyFont="1" applyBorder="1"/>
    <xf numFmtId="43" fontId="0" fillId="0" borderId="13" xfId="1" applyFont="1" applyBorder="1"/>
    <xf numFmtId="43" fontId="0" fillId="0" borderId="12" xfId="1" applyFont="1" applyBorder="1"/>
    <xf numFmtId="9" fontId="0" fillId="0" borderId="3" xfId="3" applyFont="1" applyBorder="1"/>
    <xf numFmtId="9" fontId="0" fillId="0" borderId="9" xfId="3" applyFont="1" applyBorder="1"/>
    <xf numFmtId="9" fontId="0" fillId="0" borderId="4" xfId="3" applyFont="1" applyBorder="1"/>
    <xf numFmtId="9" fontId="0" fillId="0" borderId="10" xfId="3" applyFont="1" applyBorder="1"/>
    <xf numFmtId="9" fontId="0" fillId="0" borderId="11" xfId="3" applyFont="1" applyBorder="1"/>
    <xf numFmtId="43" fontId="1" fillId="0" borderId="3" xfId="1" applyFont="1" applyBorder="1"/>
    <xf numFmtId="43" fontId="1" fillId="0" borderId="0" xfId="1" applyFont="1" applyBorder="1"/>
    <xf numFmtId="43" fontId="1" fillId="0" borderId="4" xfId="1" applyFont="1" applyBorder="1"/>
    <xf numFmtId="43" fontId="1" fillId="0" borderId="8" xfId="1" applyFont="1" applyBorder="1"/>
    <xf numFmtId="43" fontId="1" fillId="0" borderId="5" xfId="1" applyFont="1" applyBorder="1"/>
    <xf numFmtId="43" fontId="1" fillId="0" borderId="6" xfId="1" applyFont="1" applyBorder="1"/>
    <xf numFmtId="0" fontId="0" fillId="17" borderId="36" xfId="0" applyFill="1" applyBorder="1" applyAlignment="1">
      <alignment vertical="top" wrapText="1"/>
    </xf>
    <xf numFmtId="0" fontId="0" fillId="17" borderId="37" xfId="0" applyFill="1" applyBorder="1" applyAlignment="1">
      <alignment vertical="top"/>
    </xf>
    <xf numFmtId="0" fontId="0" fillId="17" borderId="38" xfId="0" applyFill="1" applyBorder="1" applyAlignment="1">
      <alignment vertical="top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Alignment="1">
      <alignment horizontal="distributed" wrapText="1"/>
    </xf>
    <xf numFmtId="0" fontId="8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0" fillId="17" borderId="36" xfId="0" applyFill="1" applyBorder="1" applyAlignment="1">
      <alignment vertical="center" wrapText="1"/>
    </xf>
    <xf numFmtId="0" fontId="0" fillId="17" borderId="37" xfId="0" applyFill="1" applyBorder="1" applyAlignment="1"/>
    <xf numFmtId="0" fontId="0" fillId="17" borderId="38" xfId="0" applyFill="1" applyBorder="1" applyAlignment="1"/>
    <xf numFmtId="0" fontId="0" fillId="0" borderId="0" xfId="0" applyAlignment="1">
      <alignment vertical="center" wrapText="1"/>
    </xf>
    <xf numFmtId="0" fontId="0" fillId="0" borderId="0" xfId="0" applyAlignment="1"/>
  </cellXfs>
  <cellStyles count="5">
    <cellStyle name="Comma" xfId="1" builtinId="3"/>
    <cellStyle name="Hyperlink" xfId="4" builtinId="8"/>
    <cellStyle name="Normal" xfId="0" builtinId="0"/>
    <cellStyle name="Normal 2" xfId="2" xr:uid="{00000000-0005-0000-0000-000003000000}"/>
    <cellStyle name="Percent" xfId="3" builtinId="5"/>
  </cellStyles>
  <dxfs count="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FF00"/>
      <color rgb="FFFFCC66"/>
      <color rgb="FFFF9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Expenditure: 2016/17 - 2018/19</a:t>
            </a:r>
          </a:p>
          <a:p>
            <a:pPr>
              <a:defRPr/>
            </a:pPr>
            <a:r>
              <a:rPr lang="en-ZA"/>
              <a:t>%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'Trend Analysis'!$B$3:$B$11</c:f>
              <c:strCache>
                <c:ptCount val="9"/>
                <c:pt idx="0">
                  <c:v> CLAIMS AGAINST THE STATE </c:v>
                </c:pt>
                <c:pt idx="1">
                  <c:v> COMPENSATION OF EMPLOYEES </c:v>
                </c:pt>
                <c:pt idx="2">
                  <c:v> FLEET SERVICES </c:v>
                </c:pt>
                <c:pt idx="3">
                  <c:v> INVENTORY MEDICINE </c:v>
                </c:pt>
                <c:pt idx="4">
                  <c:v> MEDICAL EQUIPMENT </c:v>
                </c:pt>
                <c:pt idx="5">
                  <c:v> MEDICAL SUPPLIES </c:v>
                </c:pt>
                <c:pt idx="6">
                  <c:v> MEDICAL TRAINING </c:v>
                </c:pt>
                <c:pt idx="7">
                  <c:v> MEDICAL UNIFORM </c:v>
                </c:pt>
                <c:pt idx="8">
                  <c:v> OUTSOURCED MEDICAL SERVICES (STAFF) </c:v>
                </c:pt>
              </c:strCache>
            </c:strRef>
          </c:cat>
          <c:val>
            <c:numRef>
              <c:f>'Trend Analysis'!$K$3:$K$11</c:f>
              <c:numCache>
                <c:formatCode>0.0%</c:formatCode>
                <c:ptCount val="9"/>
                <c:pt idx="0">
                  <c:v>1.9604315104993169</c:v>
                </c:pt>
                <c:pt idx="1">
                  <c:v>9.0505111687022133E-2</c:v>
                </c:pt>
                <c:pt idx="2">
                  <c:v>0.27499629673915971</c:v>
                </c:pt>
                <c:pt idx="3">
                  <c:v>6.2335171275961665E-2</c:v>
                </c:pt>
                <c:pt idx="4">
                  <c:v>0.55829184486144334</c:v>
                </c:pt>
                <c:pt idx="5">
                  <c:v>-0.14874573236347788</c:v>
                </c:pt>
                <c:pt idx="6">
                  <c:v>-0.36418571942612665</c:v>
                </c:pt>
                <c:pt idx="7">
                  <c:v>1.8031663351627207</c:v>
                </c:pt>
                <c:pt idx="8">
                  <c:v>0.9891059288653461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8-4D81-AF4E-C0F6742AFC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5"/>
        <c:axId val="379325920"/>
        <c:axId val="379326312"/>
      </c:barChart>
      <c:catAx>
        <c:axId val="3793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326312"/>
        <c:crosses val="autoZero"/>
        <c:auto val="1"/>
        <c:lblAlgn val="ctr"/>
        <c:lblOffset val="100"/>
        <c:noMultiLvlLbl val="0"/>
      </c:catAx>
      <c:valAx>
        <c:axId val="3793263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3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13</xdr:row>
      <xdr:rowOff>106680</xdr:rowOff>
    </xdr:from>
    <xdr:to>
      <xdr:col>9</xdr:col>
      <xdr:colOff>601980</xdr:colOff>
      <xdr:row>35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lanie Kesonk" refreshedDate="43710.638155324072" createdVersion="5" refreshedVersion="5" minRefreshableVersion="3" recordCount="1178" xr:uid="{00000000-000A-0000-FFFF-FFFF02000000}">
  <cacheSource type="worksheet">
    <worksheetSource ref="A1:CD1179" sheet="Master Dataset"/>
  </cacheSource>
  <cacheFields count="82">
    <cacheField name="National_Provincial" numFmtId="0">
      <sharedItems/>
    </cacheField>
    <cacheField name="Department" numFmtId="0">
      <sharedItems count="1">
        <s v="Vote 05: Health"/>
      </sharedItems>
    </cacheField>
    <cacheField name="Responsibility_Level_1" numFmtId="0">
      <sharedItems/>
    </cacheField>
    <cacheField name="Responsibility_Level_2" numFmtId="0">
      <sharedItems/>
    </cacheField>
    <cacheField name="Responsibility_Level_3" numFmtId="0">
      <sharedItems count="2">
        <s v="STRATEGIC HLTH PROG &amp; MED SUPP"/>
        <s v="RESOURCE MANAGEMENT AND SUPPORT"/>
      </sharedItems>
    </cacheField>
    <cacheField name="Responsibility_Level_4" numFmtId="0">
      <sharedItems count="2">
        <s v="MEDICAL SUPPORT"/>
        <s v="HR CHIEF DIRECTORATE"/>
      </sharedItems>
    </cacheField>
    <cacheField name="Responsibility_Level_5" numFmtId="0">
      <sharedItems count="7">
        <s v="EMS MANAGEMENT"/>
        <s v="EMS TRAINING"/>
        <s v="EMS: FEZILE DABI"/>
        <s v="EMS: LEJWELEPUTSWA"/>
        <s v="EMS: MOTHEO"/>
        <s v="EMS: XHARIEP"/>
        <s v="EMS: THABO MOFUTSANYANA"/>
      </sharedItems>
    </cacheField>
    <cacheField name="Responsibility_Level_6" numFmtId="0">
      <sharedItems count="7">
        <s v="EMS MANAGEMENT"/>
        <s v="EMS TRAINING"/>
        <s v="EMS: FEZILE DABI"/>
        <s v="EMS: LEJWELEPUTSWA"/>
        <s v="EMS: MOTHEO"/>
        <s v="EMS: XHARIEP"/>
        <s v="EMS: THABO MOFUTSANYANA"/>
      </sharedItems>
    </cacheField>
    <cacheField name="Responsibility_Lowest_Level" numFmtId="0">
      <sharedItems/>
    </cacheField>
    <cacheField name="Responsibility clean" numFmtId="0">
      <sharedItems containsBlank="1"/>
    </cacheField>
    <cacheField name="Econ_Class" numFmtId="0">
      <sharedItems/>
    </cacheField>
    <cacheField name="Financial_Year" numFmtId="0">
      <sharedItems count="4">
        <s v="2015/2016"/>
        <s v="2016/2017"/>
        <s v="2017/2018"/>
        <s v="2018/2019"/>
      </sharedItems>
    </cacheField>
    <cacheField name="Total_Expenditure" numFmtId="0">
      <sharedItems containsSemiMixedTypes="0" containsString="0" containsNumber="1" minValue="-6786568" maxValue="272657564.07999998" count="875">
        <n v="584660"/>
        <n v="282000"/>
        <n v="800.6"/>
        <n v="0"/>
        <n v="65550"/>
        <n v="1956.44"/>
        <n v="9055.19"/>
        <n v="1687.77"/>
        <n v="11445835.98"/>
        <n v="847312.3"/>
        <n v="19398.66"/>
        <n v="827711.62"/>
        <n v="291636.94"/>
        <n v="410952.23"/>
        <n v="281817.5"/>
        <n v="120780.27"/>
        <n v="433348.25"/>
        <n v="1618668.33"/>
        <n v="9266.0400000000009"/>
        <n v="4596"/>
        <n v="44988"/>
        <n v="132253.12"/>
        <n v="13283.54"/>
        <n v="11930.86"/>
        <n v="17873.310000000001"/>
        <n v="20800"/>
        <n v="15600.8"/>
        <n v="9834.6"/>
        <n v="2950"/>
        <n v="90882.880000000005"/>
        <n v="20166"/>
        <n v="25836.22"/>
        <n v="22185.4"/>
        <n v="2654.5"/>
        <n v="131596.03"/>
        <n v="26720"/>
        <n v="15990"/>
        <n v="25861.200000000001"/>
        <n v="26946"/>
        <n v="6256.32"/>
        <n v="49260"/>
        <n v="276.45"/>
        <n v="3000"/>
        <n v="58350"/>
        <n v="4309.2"/>
        <n v="35300"/>
        <n v="106925.26"/>
        <n v="9800"/>
        <n v="74500"/>
        <n v="78541.820000000007"/>
        <n v="54500"/>
        <n v="50186.1"/>
        <n v="115942"/>
        <n v="542719.63"/>
        <n v="146888.72"/>
        <n v="95339.1"/>
        <n v="42001"/>
        <n v="73998.789999999994"/>
        <n v="69250.67"/>
        <n v="50260"/>
        <n v="45978.36"/>
        <n v="26380.23"/>
        <n v="67964.3"/>
        <n v="60960.56"/>
        <n v="37674.1"/>
        <n v="73512.009999999995"/>
        <n v="27888.19"/>
        <n v="59700"/>
        <n v="35223"/>
        <n v="29850"/>
        <n v="14925"/>
        <n v="43530.37"/>
        <n v="122980.18"/>
        <n v="17209.439999999999"/>
        <n v="1407603.91"/>
        <n v="6869"/>
        <n v="176472"/>
        <n v="103279.19"/>
        <n v="8168.1"/>
        <n v="3065"/>
        <n v="394472.14"/>
        <n v="207016.8"/>
        <n v="3928822"/>
        <n v="-3900000"/>
        <n v="20619.88"/>
        <n v="17800"/>
        <n v="36.880000000000003"/>
        <n v="141365.21"/>
        <n v="3747038.19"/>
        <n v="139176.79999999999"/>
        <n v="559474.07999999996"/>
        <n v="22878.98"/>
        <n v="39804664.43"/>
        <n v="141424.81"/>
        <n v="148093.53"/>
        <n v="79071"/>
        <n v="4280.5"/>
        <n v="29171.32"/>
        <n v="3078628.97"/>
        <n v="103185.61"/>
        <n v="136471.04000000001"/>
        <n v="62086.85"/>
        <n v="83778.559999999998"/>
        <n v="94863.49"/>
        <n v="28414.99"/>
        <n v="75334.5"/>
        <n v="36000"/>
        <n v="25518.59"/>
        <n v="114.07"/>
        <n v="585.09"/>
        <n v="7873.39"/>
        <n v="157642.88"/>
        <n v="226341.63"/>
        <n v="22985.68"/>
        <n v="77423.350000000006"/>
        <n v="121094.12"/>
        <n v="102251.18"/>
        <n v="14067.88"/>
        <n v="40538.76"/>
        <n v="25330.6"/>
        <n v="166721.42000000001"/>
        <n v="36250.870000000003"/>
        <n v="152494.60999999999"/>
        <n v="419.95"/>
        <n v="14220"/>
        <n v="13820.39"/>
        <n v="1625"/>
        <n v="27233.7"/>
        <n v="6297.12"/>
        <n v="8370.4"/>
        <n v="127406.75"/>
        <n v="25572.27"/>
        <n v="-343833.49"/>
        <n v="5469016.8399999999"/>
        <n v="80182.649999999994"/>
        <n v="265718.3"/>
        <n v="471440.14"/>
        <n v="227807.04"/>
        <n v="216896.47"/>
        <n v="68174.13"/>
        <n v="362656.88"/>
        <n v="70507.92"/>
        <n v="44737.599999999999"/>
        <n v="149222.38"/>
        <n v="14375"/>
        <n v="4999"/>
        <n v="1846150"/>
        <n v="273"/>
        <n v="28645"/>
        <n v="7146"/>
        <n v="47951.519999999997"/>
        <n v="26080"/>
        <n v="79000"/>
        <n v="20731.2"/>
        <n v="210728.76"/>
        <n v="251655"/>
        <n v="7536"/>
        <n v="10615"/>
        <n v="43792"/>
        <n v="36710.1"/>
        <n v="105433.28"/>
        <n v="44333.9"/>
        <n v="28880"/>
        <n v="6566.4"/>
        <n v="105393.36"/>
        <n v="143814.24"/>
        <n v="-6786568"/>
        <n v="2469.58"/>
        <n v="-3181195.08"/>
        <n v="79350833.569999993"/>
        <n v="10211.6"/>
        <n v="12469.33"/>
        <n v="7381.63"/>
        <n v="5886.14"/>
        <n v="10059.16"/>
        <n v="586282.05000000005"/>
        <n v="38679"/>
        <n v="182019.82"/>
        <n v="8540"/>
        <n v="464"/>
        <n v="117324.72"/>
        <n v="199553.18"/>
        <n v="60081.49"/>
        <n v="928"/>
        <n v="122168.97"/>
        <n v="13712071.23"/>
        <n v="848996.2"/>
        <n v="3181195.08"/>
        <n v="6188068"/>
        <n v="448950"/>
        <n v="19200.12"/>
        <n v="184921.7"/>
        <n v="117727.94"/>
        <n v="3055960"/>
        <n v="20321"/>
        <n v="15005.64"/>
        <n v="37200"/>
        <n v="35625"/>
        <n v="16723"/>
        <n v="5500"/>
        <n v="49500"/>
        <n v="120726.55"/>
        <n v="52332.84"/>
        <n v="23400"/>
        <n v="7369.6"/>
        <n v="13452"/>
        <n v="93397.26"/>
        <n v="100217.2"/>
        <n v="736"/>
        <n v="98.87"/>
        <n v="7382234.3300000001"/>
        <n v="67643"/>
        <n v="5400"/>
        <n v="31911"/>
        <n v="57000"/>
        <n v="348000"/>
        <n v="3901200"/>
        <n v="2482800"/>
        <n v="2209800"/>
        <n v="137400"/>
        <n v="3146700"/>
        <n v="-5400"/>
        <n v="135000"/>
        <n v="154800"/>
        <n v="143100"/>
        <n v="54900"/>
        <n v="72000"/>
        <n v="5917800"/>
        <n v="721.75"/>
        <n v="75473.41"/>
        <n v="3913076.18"/>
        <n v="2173912.1800000002"/>
        <n v="3730487.67"/>
        <n v="1969564.3"/>
        <n v="1752375.63"/>
        <n v="7198"/>
        <n v="46270.68"/>
        <n v="28521"/>
        <n v="135339.48000000001"/>
        <n v="111153.93"/>
        <n v="101808.5"/>
        <n v="604916.98"/>
        <n v="2128127.4300000002"/>
        <n v="234650.05"/>
        <n v="2439254.71"/>
        <n v="3940316.16"/>
        <n v="5398113.2400000002"/>
        <n v="117228"/>
        <n v="134482.13"/>
        <n v="122122.79"/>
        <n v="52499.5"/>
        <n v="82118.320000000007"/>
        <n v="2918068.74"/>
        <n v="13955.92"/>
        <n v="2235328.21"/>
        <n v="1664949.18"/>
        <n v="2433802.7400000002"/>
        <n v="1789454.17"/>
        <n v="1713077.71"/>
        <n v="1720558.37"/>
        <n v="264113.12"/>
        <n v="3018908.52"/>
        <n v="29634946.34"/>
        <n v="1417141.5"/>
        <n v="1622948.4"/>
        <n v="1493051.06"/>
        <n v="647415"/>
        <n v="968642.24"/>
        <n v="65574046.539999999"/>
        <n v="35699320.189999998"/>
        <n v="46903009.969999999"/>
        <n v="21200.06"/>
        <n v="25897974.640000001"/>
        <n v="74109.2"/>
        <n v="889978.65"/>
        <n v="526654.28"/>
        <n v="26646"/>
        <n v="8882"/>
        <n v="672.14"/>
        <n v="34649.71"/>
        <n v="18513.25"/>
        <n v="24061.040000000001"/>
        <n v="15666.04"/>
        <n v="13331.82"/>
        <n v="1039.6600000000001"/>
        <n v="494.91"/>
        <n v="806.52"/>
        <n v="879.84"/>
        <n v="372.71"/>
        <n v="960274.35"/>
        <n v="212.89"/>
        <n v="8793.51"/>
        <n v="184226.67"/>
        <n v="12.22"/>
        <n v="211846.14"/>
        <n v="194143.28"/>
        <n v="84163.16"/>
        <n v="125969.84"/>
        <n v="8531973.1400000006"/>
        <n v="4653333.68"/>
        <n v="6108829.4199999999"/>
        <n v="3852789.58"/>
        <n v="3384314.65"/>
        <n v="392410.84"/>
        <n v="33.049999999999997"/>
        <n v="3707.7"/>
        <n v="115696.69"/>
        <n v="2333.9699999999998"/>
        <n v="8156064"/>
        <n v="5037512.75"/>
        <n v="7070923.5"/>
        <n v="3476285"/>
        <n v="2636827.02"/>
        <n v="268513.75"/>
        <n v="89215"/>
        <n v="51366"/>
        <n v="369579"/>
        <n v="161386.5"/>
        <n v="272203"/>
        <n v="24261"/>
        <n v="7681.5"/>
        <n v="592390.5"/>
        <n v="287510.43"/>
        <n v="179417.1"/>
        <n v="12732.34"/>
        <n v="89802.92"/>
        <n v="26615.360000000001"/>
        <n v="71742.899999999994"/>
        <n v="11469.52"/>
        <n v="24660.080000000002"/>
        <n v="122468.8"/>
        <n v="82560.25"/>
        <n v="4757.01"/>
        <n v="16629.66"/>
        <n v="266.72000000000003"/>
        <n v="6429.69"/>
        <n v="51584.29"/>
        <n v="82043.8"/>
        <n v="5817.28"/>
        <n v="4803"/>
        <n v="5534.56"/>
        <n v="230255.51"/>
        <n v="3328.22"/>
        <n v="406.86"/>
        <n v="18225.009999999998"/>
        <n v="278"/>
        <n v="32067.79"/>
        <n v="536.5"/>
        <n v="175"/>
        <n v="342"/>
        <n v="459843.9"/>
        <n v="230.56"/>
        <n v="51038.23"/>
        <n v="21603676.969999999"/>
        <n v="3524.39"/>
        <n v="4149.38"/>
        <n v="9995.1200000000008"/>
        <n v="16548.599999999999"/>
        <n v="3873.45"/>
        <n v="26448"/>
        <n v="105496.85"/>
        <n v="1896495.83"/>
        <n v="153713.14000000001"/>
        <n v="307569.27"/>
        <n v="245013.19"/>
        <n v="217931.83"/>
        <n v="1276026.02"/>
        <n v="17.2"/>
        <n v="719522.86"/>
        <n v="724487.24"/>
        <n v="21630.400000000001"/>
        <n v="19932.099999999999"/>
        <n v="22054.1"/>
        <n v="27701"/>
        <n v="25990"/>
        <n v="43349"/>
        <n v="2894830.01"/>
        <n v="15663.4"/>
        <n v="11925"/>
        <n v="20483.599999999999"/>
        <n v="2790"/>
        <n v="29299.5"/>
        <n v="27171.47"/>
        <n v="31871.040000000001"/>
        <n v="80329.100000000006"/>
        <n v="73372.399999999994"/>
        <n v="135876.62"/>
        <n v="894.9"/>
        <n v="19662.93"/>
        <n v="516869.5"/>
        <n v="9117.77"/>
        <n v="129324.24"/>
        <n v="35876.050000000003"/>
        <n v="101565.07"/>
        <n v="39887.1"/>
        <n v="23270.400000000001"/>
        <n v="94806.78"/>
        <n v="69602.2"/>
        <n v="78157.41"/>
        <n v="87677.1"/>
        <n v="1701467.37"/>
        <n v="44349.2"/>
        <n v="1211370.05"/>
        <n v="238728.6"/>
        <n v="31254280.719999999"/>
        <n v="10961.5"/>
        <n v="1810579.88"/>
        <n v="216080.94"/>
        <n v="46649"/>
        <n v="1320936.8999999999"/>
        <n v="83203.25"/>
        <n v="199054.2"/>
        <n v="126186.64"/>
        <n v="18938.580000000002"/>
        <n v="1719.13"/>
        <n v="3556.34"/>
        <n v="86377.22"/>
        <n v="15300"/>
        <n v="75082.5"/>
        <n v="16779.09"/>
        <n v="5549.35"/>
        <n v="452744.07"/>
        <n v="179925.66"/>
        <n v="27495.81"/>
        <n v="231581.95"/>
        <n v="47841.83"/>
        <n v="27898.17"/>
        <n v="14236.25"/>
        <n v="18697.55"/>
        <n v="14479.44"/>
        <n v="18431.650000000001"/>
        <n v="130093.81"/>
        <n v="231314.77"/>
        <n v="261139.25"/>
        <n v="13403"/>
        <n v="425543.05"/>
        <n v="156699.51"/>
        <n v="201142.07"/>
        <n v="893966.94"/>
        <n v="448048.86"/>
        <n v="238926.1"/>
        <n v="278473.42"/>
        <n v="102042.97"/>
        <n v="150161.60999999999"/>
        <n v="68837.88"/>
        <n v="139357.20000000001"/>
        <n v="59572.54"/>
        <n v="179507.54"/>
        <n v="349422.19"/>
        <n v="34582.839999999997"/>
        <n v="2893.24"/>
        <n v="27736.23"/>
        <n v="603.70000000000005"/>
        <n v="11144.05"/>
        <n v="5841.8"/>
        <n v="7961.9"/>
        <n v="19572.96"/>
        <n v="13712.4"/>
        <n v="139858.6"/>
        <n v="136366.76999999999"/>
        <n v="1903.5"/>
        <n v="18488.400000000001"/>
        <n v="8926.65"/>
        <n v="348999"/>
        <n v="111687.03999999999"/>
        <n v="55297036.32"/>
        <n v="6162559.6200000001"/>
        <n v="618.15"/>
        <n v="7680"/>
        <n v="71907.12"/>
        <n v="15140"/>
        <n v="135378"/>
        <n v="6150.9"/>
        <n v="23402.6"/>
        <n v="26836052"/>
        <n v="9764.92"/>
        <n v="7468255.0999999996"/>
        <n v="15378.6"/>
        <n v="807111.72"/>
        <n v="148900.06"/>
        <n v="302040.03999999998"/>
        <n v="174091.13"/>
        <n v="1800"/>
        <n v="3591"/>
        <n v="24000"/>
        <n v="97.9"/>
        <n v="9000"/>
        <n v="94900"/>
        <n v="137126.25"/>
        <n v="360321.75"/>
        <n v="62345.25"/>
        <n v="99436.35"/>
        <n v="7302.75"/>
        <n v="55357.05"/>
        <n v="-1627.3"/>
        <n v="36616.199999999997"/>
        <n v="200530.95"/>
        <n v="5422.35"/>
        <n v="77926.179999999993"/>
        <n v="24374.7"/>
        <n v="5251.3"/>
        <n v="3524.71"/>
        <n v="108881.4"/>
        <n v="5681939.6399999997"/>
        <n v="3394610.62"/>
        <n v="4204541.18"/>
        <n v="2463080.37"/>
        <n v="1867819.86"/>
        <n v="82795.66"/>
        <n v="46455"/>
        <n v="68294.81"/>
        <n v="151526.20000000001"/>
        <n v="167722.70000000001"/>
        <n v="162308.6"/>
        <n v="2157815.92"/>
        <n v="127952.25"/>
        <n v="144936.98000000001"/>
        <n v="133931.37"/>
        <n v="67252.25"/>
        <n v="78743.75"/>
        <n v="5725024.9500000002"/>
        <n v="3041848.29"/>
        <n v="4024458.12"/>
        <n v="2688728.22"/>
        <n v="269591.71000000002"/>
        <n v="300"/>
        <n v="6350557.8099999996"/>
        <n v="3285600"/>
        <n v="4070100"/>
        <n v="2721600"/>
        <n v="2238000"/>
        <n v="170400"/>
        <n v="63600"/>
        <n v="74.61"/>
        <n v="-16273.02"/>
        <n v="74400"/>
        <n v="159600"/>
        <n v="1565178"/>
        <n v="1740996.99"/>
        <n v="1643013.82"/>
        <n v="818163.09"/>
        <n v="963172.06"/>
        <n v="69134449.25"/>
        <n v="36903059.479999997"/>
        <n v="48025685.590000004"/>
        <n v="32331946.579999998"/>
        <n v="90.32"/>
        <n v="26170196.489999998"/>
        <n v="3272911.61"/>
        <n v="58800"/>
        <n v="144000"/>
        <n v="158400"/>
        <n v="935532.66"/>
        <n v="6358855.0199999996"/>
        <n v="3543344.16"/>
        <n v="5431005.4299999997"/>
        <n v="2998.41"/>
        <n v="2552730.2799999998"/>
        <n v="2561723.7400000002"/>
        <n v="1485489.23"/>
        <n v="-568.77"/>
        <n v="222.48"/>
        <n v="-1539.94"/>
        <n v="-2115.4899999999998"/>
        <n v="-2.93"/>
        <n v="203470.95"/>
        <n v="227282.07"/>
        <n v="214008.6"/>
        <n v="106440.37"/>
        <n v="125259.11"/>
        <n v="159900.5"/>
        <n v="353556"/>
        <n v="324918"/>
        <n v="73838"/>
        <n v="54165"/>
        <n v="8425564.5600000005"/>
        <n v="8989106.6999999993"/>
        <n v="5210129.99"/>
        <n v="3628676.49"/>
        <n v="2632297.48"/>
        <n v="237327.75"/>
        <n v="7164795"/>
        <n v="4797477.7699999996"/>
        <n v="6244429.7999999998"/>
        <n v="4209990.17"/>
        <n v="3402929.61"/>
        <n v="425476"/>
        <n v="33928.94"/>
        <n v="17909.78"/>
        <n v="23001.82"/>
        <n v="15882.67"/>
        <n v="12458.74"/>
        <n v="1044.3499999999999"/>
        <n v="444.96"/>
        <n v="877.56"/>
        <n v="889.92"/>
        <n v="815.76"/>
        <n v="121618.89"/>
        <n v="43057"/>
        <n v="440"/>
        <n v="469065.42"/>
        <n v="684"/>
        <n v="38948"/>
        <n v="33300"/>
        <n v="65718.850000000006"/>
        <n v="96039.38"/>
        <n v="29491.91"/>
        <n v="454.94"/>
        <n v="80848.820000000007"/>
        <n v="8378.57"/>
        <n v="3028.75"/>
        <n v="73.290000000000006"/>
        <n v="83398.69"/>
        <n v="589.37"/>
        <n v="263.52999999999997"/>
        <n v="1765"/>
        <n v="503.11"/>
        <n v="268.32"/>
        <n v="28018.2"/>
        <n v="12817.18"/>
        <n v="19152"/>
        <n v="15784.6"/>
        <n v="8910"/>
        <n v="225717.76000000001"/>
        <n v="108.97"/>
        <n v="16005.13"/>
        <n v="1692073.56"/>
        <n v="98883.04"/>
        <n v="23836.29"/>
        <n v="150953270.22999999"/>
        <n v="102625.24"/>
        <n v="2298.2399999999998"/>
        <n v="233627.37"/>
        <n v="2128105.36"/>
        <n v="1962574.06"/>
        <n v="84469.22"/>
        <n v="249351.7"/>
        <n v="12935.8"/>
        <n v="119557.2"/>
        <n v="224406.09"/>
        <n v="344411.61"/>
        <n v="921086.01"/>
        <n v="185785"/>
        <n v="4788"/>
        <n v="272605.88"/>
        <n v="92048.16"/>
        <n v="59828.99"/>
        <n v="9963.9"/>
        <n v="50017114.490000002"/>
        <n v="70"/>
        <n v="-120667.27"/>
        <n v="120667.27"/>
        <n v="1282838.98"/>
        <n v="6808"/>
        <n v="48316.14"/>
        <n v="18246.5"/>
        <n v="61578.04"/>
        <n v="6238"/>
        <n v="637875.98"/>
        <n v="15477.17"/>
        <n v="8767.81"/>
        <n v="14252.09"/>
        <n v="14316.38"/>
        <n v="22055.22"/>
        <n v="154249.72"/>
        <n v="15742.51"/>
        <n v="365.21"/>
        <n v="2487.84"/>
        <n v="4565.6899999999996"/>
        <n v="35259.519999999997"/>
        <n v="215468.13"/>
        <n v="1326.76"/>
        <n v="24410.55"/>
        <n v="7748.52"/>
        <n v="3450063.33"/>
        <n v="51630.6"/>
        <n v="14255.48"/>
        <n v="167733.53"/>
        <n v="19211.849999999999"/>
        <n v="87763.839999999997"/>
        <n v="36453.93"/>
        <n v="182352.15"/>
        <n v="162032.37"/>
        <n v="533831.79"/>
        <n v="346935.05"/>
        <n v="621897.69999999995"/>
        <n v="220308.78"/>
        <n v="1146503.98"/>
        <n v="50017.5"/>
        <n v="20275"/>
        <n v="75000"/>
        <n v="214.78"/>
        <n v="979957.43"/>
        <n v="100730516.39"/>
        <n v="5836.05"/>
        <n v="423251.52"/>
        <n v="119205"/>
        <n v="7524"/>
        <n v="23670067.329999998"/>
        <n v="1700606.67"/>
        <n v="44680396.670000002"/>
        <n v="17533.62"/>
        <n v="174898.17"/>
        <n v="5734.69"/>
        <n v="87080"/>
        <n v="39000"/>
        <n v="19525.900000000001"/>
        <n v="67000"/>
        <n v="4000"/>
        <n v="2304096"/>
        <n v="19197492"/>
        <n v="38427.85"/>
        <n v="18118.669999999998"/>
        <n v="55268"/>
        <n v="2151524.5"/>
        <n v="426.75"/>
        <n v="19596418.719999999"/>
        <n v="1849.24"/>
        <n v="-2400"/>
        <n v="38061.300000000003"/>
        <n v="786.48"/>
        <n v="-1985"/>
        <n v="134121.42000000001"/>
        <n v="69199"/>
        <n v="907.44"/>
        <n v="114.84"/>
        <n v="18886289.149999999"/>
        <n v="-6969.64"/>
        <n v="1714.1"/>
        <n v="-69696.5"/>
        <n v="933216.02"/>
        <n v="1115278"/>
        <n v="18699042.27"/>
        <n v="27401355.550000001"/>
        <n v="-1562.6"/>
        <n v="14253.46"/>
        <n v="-36869.35"/>
        <n v="1371.29"/>
        <n v="237908928.47"/>
        <n v="-17.5"/>
        <n v="-1525"/>
        <n v="-5957.14"/>
        <n v="3525"/>
        <n v="112948.19"/>
        <n v="68459"/>
        <n v="225"/>
        <n v="1002961"/>
        <n v="31817637"/>
        <n v="131447.75"/>
        <n v="976129.76"/>
        <n v="530.04"/>
        <n v="934.2"/>
        <n v="3302.54"/>
        <n v="89.58"/>
        <n v="33529729.370000001"/>
        <n v="765564.71"/>
        <n v="7657.77"/>
        <n v="5775.24"/>
        <n v="408720.77"/>
        <n v="1628.68"/>
        <n v="137793.97"/>
        <n v="10829"/>
        <n v="7505.52"/>
        <n v="1080"/>
        <n v="260"/>
        <n v="401030.57"/>
        <n v="5475.68"/>
        <n v="43518.44"/>
        <n v="101770.59"/>
        <n v="90078522.430000007"/>
        <n v="1810628.4"/>
        <n v="2093875.76"/>
        <n v="2413.15"/>
        <n v="24663.09"/>
        <n v="1350"/>
        <n v="40667.599999999999"/>
        <n v="528086.80000000005"/>
        <n v="11790.52"/>
        <n v="364040.29"/>
        <n v="1431409.41"/>
        <n v="104943.8"/>
        <n v="11787.22"/>
        <n v="2179199.2200000002"/>
        <n v="55202.19"/>
        <n v="187331.45"/>
        <n v="40148616.109999999"/>
        <n v="21720.92"/>
        <n v="611434.05000000005"/>
        <n v="39472.18"/>
        <n v="6247.82"/>
        <n v="22745.85"/>
        <n v="103.5"/>
        <n v="189519.05"/>
        <n v="20900.09"/>
        <n v="51097.83"/>
        <n v="6500.28"/>
        <n v="70272.27"/>
        <n v="2888649.29"/>
        <n v="712.16"/>
        <n v="590181.16"/>
        <n v="1780.83"/>
        <n v="2667286.4700000002"/>
        <n v="19893.97"/>
        <n v="25541.49"/>
        <n v="1754957.11"/>
        <n v="57679.81"/>
        <n v="380760"/>
        <n v="2300976"/>
        <n v="190500"/>
        <n v="14441.62"/>
        <n v="83040"/>
        <n v="413350"/>
        <n v="384297.18"/>
        <n v="90180"/>
        <n v="2000"/>
        <n v="340871.26"/>
        <n v="58530398.130000003"/>
        <n v="171073.32"/>
        <n v="1929564"/>
        <n v="25575.3"/>
        <n v="4377.21"/>
        <n v="15901868.23"/>
        <n v="1073964.99"/>
        <n v="34949738.200000003"/>
        <n v="17387.52"/>
        <n v="385250"/>
        <n v="13997.5"/>
        <n v="88020"/>
        <n v="43980"/>
        <n v="3200"/>
        <n v="185333.79"/>
        <n v="45767.88"/>
        <n v="688402.24"/>
        <n v="22002006.66"/>
        <n v="246.32"/>
        <n v="218.11"/>
        <n v="75669.31"/>
        <n v="662420.57999999996"/>
        <n v="22516294.559999999"/>
        <n v="48405.98"/>
        <n v="936715.85"/>
        <n v="-218.11"/>
        <n v="7901929.9800000004"/>
        <n v="-246.32"/>
        <n v="272657564.07999998"/>
        <n v="30705"/>
        <n v="24519427.280000001"/>
        <n v="572127.19999999995"/>
        <n v="18146415.280000001"/>
        <n v="121633.96"/>
        <n v="164.18"/>
        <n v="1094618.25"/>
        <n v="34682752.200000003"/>
        <n v="2249.77"/>
        <n v="1117.5"/>
        <n v="5189.1000000000004"/>
        <n v="428.7"/>
        <n v="3552.78"/>
        <n v="35463147.5"/>
        <n v="1034870.93"/>
        <n v="44610"/>
        <n v="3533.23"/>
        <n v="113089.03"/>
        <n v="73900"/>
        <n v="270"/>
        <n v="65316"/>
        <n v="12159.41"/>
        <n v="156246.37"/>
        <n v="518987.31"/>
        <n v="787.8"/>
        <n v="5.5"/>
        <n v="942.06"/>
        <n v="23418.47"/>
        <n v="475455.4"/>
        <n v="191.5"/>
      </sharedItems>
    </cacheField>
    <cacheField name="Regional_ID_Level_1" numFmtId="0">
      <sharedItems/>
    </cacheField>
    <cacheField name="Regional_ID_Level_2" numFmtId="0">
      <sharedItems/>
    </cacheField>
    <cacheField name="Regional_ID_Level_3" numFmtId="0">
      <sharedItems containsBlank="1"/>
    </cacheField>
    <cacheField name="Regional_ID_Level_4" numFmtId="0">
      <sharedItems containsBlank="1"/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owest_Level" numFmtId="0">
      <sharedItems count="2">
        <s v="VOTED FUNDS"/>
        <s v="COMPREHENSIVE HIV &amp; AIDS GRANT"/>
      </sharedItems>
    </cacheField>
    <cacheField name="Programme_Level_5" numFmtId="0">
      <sharedItems count="6">
        <s v="EMERGENCY MEDICAL SERVICES"/>
        <s v="HEALTH SCIENCES &amp; TRAINING"/>
        <s v="PROVINCIAL HOSPITAL SERVICES"/>
        <s v="DISTRICT HEALTH SERVICES"/>
        <s v="ADMINISTRATION"/>
        <s v="HEALTH FACILITIES MANAGEMNT"/>
      </sharedItems>
    </cacheField>
    <cacheField name="Sub_Programme_Level_6" numFmtId="0">
      <sharedItems count="12">
        <s v="EMERGENCY TRANSPORT"/>
        <s v="EMS TRAINING COLLEGES"/>
        <s v="TRAINING OTHER"/>
        <s v="GENERAL HOSPITALS"/>
        <s v="PLANNED PATIENT TRANSPORT"/>
        <s v="DISTRICT HOSPITALS"/>
        <s v="CORONER SERVICES"/>
        <s v="MANAGEMENT"/>
        <s v="COMMUNITY BASED SERVICES"/>
        <s v="EMERGENCY MEDI RESCUE SERV"/>
        <s v="COMMUNITY HEALTH CLINICS"/>
        <s v="HIV/AIDS"/>
      </sharedItems>
    </cacheField>
    <cacheField name="Objective_Level_7" numFmtId="0">
      <sharedItems/>
    </cacheField>
    <cacheField name="Objective_Lowest_Level" numFmtId="0">
      <sharedItems/>
    </cacheField>
    <cacheField name="Assets_Level_1" numFmtId="0">
      <sharedItems/>
    </cacheField>
    <cacheField name="Assets_Level_2" numFmtId="0">
      <sharedItems/>
    </cacheField>
    <cacheField name="Assets_Lowest_Level" numFmtId="0">
      <sharedItems/>
    </cacheField>
    <cacheField name="Project_Level_1" numFmtId="0">
      <sharedItems/>
    </cacheField>
    <cacheField name="Project_Level_2" numFmtId="0">
      <sharedItems/>
    </cacheField>
    <cacheField name="Project_Lowest_Level" numFmtId="0">
      <sharedItems/>
    </cacheField>
    <cacheField name="Item_Level_1" numFmtId="0">
      <sharedItems/>
    </cacheField>
    <cacheField name="Item_Level_2" numFmtId="0">
      <sharedItems/>
    </cacheField>
    <cacheField name="Item_Level_3" numFmtId="0">
      <sharedItems count="6">
        <s v="BUILDINGS &amp; OTHER FIX STRUCT"/>
        <s v="GOODS AND SERVICES"/>
        <s v="HOUSEHOLDS (HH)"/>
        <s v="INTEREST AND RENT ON LAND"/>
        <s v="MACHINERY AND EQUIPMENT"/>
        <s v="COMPENSATION OF EMPLOYEES"/>
      </sharedItems>
    </cacheField>
    <cacheField name="Item_Level_4" numFmtId="0">
      <sharedItems/>
    </cacheField>
    <cacheField name="Item_Level_5" numFmtId="0">
      <sharedItems/>
    </cacheField>
    <cacheField name="Item_Level_6" numFmtId="0">
      <sharedItems containsBlank="1"/>
    </cacheField>
    <cacheField name="Item_Lowest_Level" numFmtId="0">
      <sharedItems/>
    </cacheField>
    <cacheField name="Expenditure Bucket" numFmtId="0">
      <sharedItems containsBlank="1" count="13">
        <e v="#N/A"/>
        <s v="OUTSOURCED MEDICAL SERVICES (STAFF)"/>
        <m/>
        <s v="FLEET SERVICES"/>
        <s v="CLAIMS AGAINST THE STATE"/>
        <s v="INVENTORY MEDICINE"/>
        <s v="MEDICAL UNIFORM"/>
        <s v="MEDICAL SUPPLIES"/>
        <s v="OTHER INVENTORY"/>
        <s v="MEDICAL EQUIPMENT"/>
        <s v="COMPENSATION OF EMPLOYEES"/>
        <s v="MEDICAL TRAINING"/>
        <s v="VENUES"/>
      </sharedItems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 containsBlank="1"/>
    </cacheField>
    <cacheField name="Infrastructure_Lowest_Level" numFmtId="0">
      <sharedItems/>
    </cacheField>
    <cacheField name="Func_Class_Level_1" numFmtId="0">
      <sharedItems/>
    </cacheField>
    <cacheField name="Func_Class_Level_2" numFmtId="0">
      <sharedItems/>
    </cacheField>
    <cacheField name="Func_Class_Lowest_Level" numFmtId="0">
      <sharedItems/>
    </cacheField>
    <cacheField name="Research_and_Dev_Classification" numFmtId="0">
      <sharedItems/>
    </cacheField>
    <cacheField name="ICT" numFmtId="0">
      <sharedItems/>
    </cacheField>
    <cacheField name="ICT_Item" numFmtId="0">
      <sharedItems/>
    </cacheField>
    <cacheField name="ICT_Resp" numFmtId="0">
      <sharedItems/>
    </cacheField>
    <cacheField name="ECON_CLASS_LEVEL_2" numFmtId="0">
      <sharedItems/>
    </cacheField>
    <cacheField name="ECON_CLASS_LEVEL_3" numFmtId="0">
      <sharedItems/>
    </cacheField>
    <cacheField name="INCONSISTENT_ECON_CLASS" numFmtId="0">
      <sharedItems/>
    </cacheField>
    <cacheField name="GFS1" numFmtId="0">
      <sharedItems/>
    </cacheField>
    <cacheField name="GFS2" numFmtId="0">
      <sharedItems/>
    </cacheField>
    <cacheField name="GFS3" numFmtId="0">
      <sharedItems/>
    </cacheField>
    <cacheField name="GFS4" numFmtId="0">
      <sharedItems/>
    </cacheField>
    <cacheField name="GFS5" numFmtId="0">
      <sharedItems/>
    </cacheField>
    <cacheField name="GFS6" numFmtId="0">
      <sharedItems/>
    </cacheField>
    <cacheField name="I3" numFmtId="0">
      <sharedItems containsSemiMixedTypes="0" containsString="0" containsNumber="1" containsInteger="1" minValue="25" maxValue="65"/>
    </cacheField>
    <cacheField name="I4" numFmtId="0">
      <sharedItems containsSemiMixedTypes="0" containsString="0" containsNumber="1" containsInteger="1" minValue="45" maxValue="656"/>
    </cacheField>
    <cacheField name="I5" numFmtId="0">
      <sharedItems containsSemiMixedTypes="0" containsString="0" containsNumber="1" containsInteger="1" minValue="46" maxValue="4856"/>
    </cacheField>
    <cacheField name="I6" numFmtId="0">
      <sharedItems containsSemiMixedTypes="0" containsString="0" containsNumber="1" containsInteger="1" minValue="0" maxValue="4845"/>
    </cacheField>
    <cacheField name="A1" numFmtId="0">
      <sharedItems containsSemiMixedTypes="0" containsString="0" containsNumber="1" containsInteger="1" minValue="1" maxValue="4"/>
    </cacheField>
    <cacheField name="A2" numFmtId="0">
      <sharedItems containsSemiMixedTypes="0" containsString="0" containsNumber="1" containsInteger="1" minValue="3" maxValue="235"/>
    </cacheField>
    <cacheField name="A3" numFmtId="0">
      <sharedItems containsSemiMixedTypes="0" containsString="0" containsNumber="1" containsInteger="1" minValue="0" maxValue="71"/>
    </cacheField>
    <cacheField name="INF1" numFmtId="0">
      <sharedItems containsSemiMixedTypes="0" containsString="0" containsNumber="1" containsInteger="1" minValue="1" maxValue="1"/>
    </cacheField>
    <cacheField name="INF2" numFmtId="0">
      <sharedItems containsSemiMixedTypes="0" containsString="0" containsNumber="1" containsInteger="1" minValue="2" maxValue="72"/>
    </cacheField>
    <cacheField name="INF3" numFmtId="0">
      <sharedItems containsSemiMixedTypes="0" containsString="0" containsNumber="1" containsInteger="1" minValue="3" maxValue="82"/>
    </cacheField>
    <cacheField name="INF4" numFmtId="0">
      <sharedItems containsSemiMixedTypes="0" containsString="0" containsNumber="1" containsInteger="1" minValue="17" maxValue="137"/>
    </cacheField>
    <cacheField name="INF5" numFmtId="0">
      <sharedItems containsSemiMixedTypes="0" containsString="0" containsNumber="1" containsInteger="1" minValue="0" maxValue="99"/>
    </cacheField>
    <cacheField name="P2" numFmtId="0">
      <sharedItems containsSemiMixedTypes="0" containsString="0" containsNumber="1" containsInteger="1" minValue="3" maxValue="18"/>
    </cacheField>
    <cacheField name="P3" numFmtId="0">
      <sharedItems containsSemiMixedTypes="0" containsString="0" containsNumber="1" containsInteger="1" minValue="0" maxValue="5"/>
    </cacheField>
    <cacheField name="P4" numFmtId="0">
      <sharedItems containsSemiMixedTypes="0" containsString="0" containsNumber="1" containsInteger="1" minValue="0" maxValue="10"/>
    </cacheField>
    <cacheField name="P5" numFmtId="0">
      <sharedItems containsSemiMixedTypes="0" containsString="0" containsNumber="1" containsInteger="1" minValue="0" maxValue="97"/>
    </cacheField>
    <cacheField name="Entity" numFmtId="0">
      <sharedItems/>
    </cacheField>
    <cacheField name="Programme_Level_5_Code" numFmtId="0">
      <sharedItems containsSemiMixedTypes="0" containsString="0" containsNumber="1" containsInteger="1" minValue="2964935" maxValue="3536252"/>
    </cacheField>
    <cacheField name="Sub_Programme_Level_6_Code" numFmtId="0">
      <sharedItems containsSemiMixedTypes="0" containsString="0" containsNumber="1" containsInteger="1" minValue="2966935" maxValue="3565252"/>
    </cacheField>
    <cacheField name="ECON_CLASS_LEVEL_4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78"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UR/CONST CAPITAL ASSETS"/>
    <x v="0"/>
    <s v="BUILDINGS &amp; OTHER FIX STRUCT"/>
    <s v="NEW BUILDINGS &amp; OTHER FIX STRUCT"/>
    <s v="OUTS CONTRCTR:NEW BUIL&amp;OT FIX ST"/>
    <s v="OUTS CONTRCTR:NEW BUIL&amp;OT FIX ST"/>
    <x v="0"/>
    <s v="EXPENDITURE"/>
    <s v="INFRASTRUCTURE"/>
    <s v="NEW INFRASTRUCTURE"/>
    <s v="NEW INFRASTRUCTURE CAPITAL"/>
    <s v="CONSTRUCTION - OUTSOURCED"/>
    <s v="CONSTRUCTION - OUTSOURCED"/>
    <s v="Health"/>
    <s v="Health n.e.c."/>
    <s v="Health n.e.c"/>
    <s v="RESEARCH &amp; DEV: NO"/>
    <s v="NO"/>
    <s v="NO  "/>
    <s v="ICTNO   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  <n v="47"/>
    <n v="232"/>
    <n v="693"/>
    <n v="1602"/>
    <n v="1"/>
    <n v="5"/>
    <n v="71"/>
    <n v="1"/>
    <n v="4"/>
    <n v="21"/>
    <n v="22"/>
    <n v="37"/>
    <n v="4"/>
    <n v="0"/>
    <n v="0"/>
    <n v="0"/>
    <s v="N"/>
    <n v="3533252"/>
    <n v="3554252"/>
    <s v="N/A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UR/CONST CAPITAL ASSETS"/>
    <x v="0"/>
    <s v="BUILDINGS &amp; OTHER FIX STRUCT"/>
    <s v="EXISTNG BULDNGS&amp;OTHER FIX STRUCT"/>
    <s v="OUTS CONTRCTR:UPGR&amp;ADD BUL&amp;OT FX"/>
    <s v="OUTS CONTRCTR:UPGR&amp;ADD BUL&amp;OT FX"/>
    <x v="0"/>
    <s v="EXPENDITURE"/>
    <s v="INFRASTRUCTURE"/>
    <s v="EXISTING INFRASTRUCTURE"/>
    <s v="UPGRADE &amp; ADDITIONS CAPITAL"/>
    <s v="EX INFRA:UPGR&amp;ADD: OUTSOURCED"/>
    <s v="EX INFRA:UPGR&amp;ADD: OUTSOURCED"/>
    <s v="Health"/>
    <s v="Health n.e.c."/>
    <s v="Health n.e.c"/>
    <s v="RESEARCH &amp; DEV: NO"/>
    <s v="NO"/>
    <s v="NO  "/>
    <s v="ICTNO   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  <n v="47"/>
    <n v="232"/>
    <n v="694"/>
    <n v="1598"/>
    <n v="1"/>
    <n v="5"/>
    <n v="71"/>
    <n v="1"/>
    <n v="4"/>
    <n v="17"/>
    <n v="19"/>
    <n v="32"/>
    <n v="4"/>
    <n v="0"/>
    <n v="0"/>
    <n v="0"/>
    <s v="N"/>
    <n v="3533252"/>
    <n v="3554252"/>
    <s v="N/A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TRAVEL AGENCY FEES"/>
    <s v="TRAVEL AGENCY FEES"/>
    <s v="TRAVEL AGENCY FE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3536252"/>
    <n v="3546252"/>
    <s v="ADMINISTRATIVE FE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REGISTRATION FEES"/>
    <s v="REGISTRATION FEES"/>
    <s v="REGISTRATION FE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2"/>
    <n v="2807"/>
    <n v="3"/>
    <n v="235"/>
    <n v="0"/>
    <n v="1"/>
    <n v="72"/>
    <n v="75"/>
    <n v="76"/>
    <n v="95"/>
    <n v="4"/>
    <n v="0"/>
    <n v="0"/>
    <n v="0"/>
    <s v="N"/>
    <n v="3533252"/>
    <n v="3554252"/>
    <s v="ADMINISTRATIVE FE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REGISTRATION FEES"/>
    <s v="REGISTRATION FEES"/>
    <s v="REGISTRATION FE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2"/>
    <n v="2807"/>
    <n v="3"/>
    <n v="235"/>
    <n v="0"/>
    <n v="1"/>
    <n v="72"/>
    <n v="75"/>
    <n v="76"/>
    <n v="95"/>
    <n v="4"/>
    <n v="0"/>
    <n v="0"/>
    <n v="0"/>
    <s v="N"/>
    <n v="3536252"/>
    <n v="3546252"/>
    <s v="ADMINISTRATIVE FE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ICAL SERVICES"/>
    <s v="A&amp;S/O/S:MEDICAL SERVICES"/>
    <s v="A&amp;S/O/S:MEDICAL SERVICES"/>
    <x v="1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5"/>
    <n v="2502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 SER:ADMIN&amp;SUPPORT STAFF"/>
    <s v="A&amp;S/O SER:ADMIN&amp;SUPPRT STAFF"/>
    <s v="A&amp;S/O SER:ADMIN&amp;SUPPRT STAFF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994"/>
    <n v="2512"/>
    <n v="3"/>
    <n v="235"/>
    <n v="0"/>
    <n v="1"/>
    <n v="72"/>
    <n v="75"/>
    <n v="76"/>
    <n v="95"/>
    <n v="4"/>
    <n v="0"/>
    <n v="0"/>
    <n v="0"/>
    <s v="N"/>
    <n v="3536252"/>
    <n v="3546252"/>
    <s v="AGENCY AND SUPPORT/OUTSOURCED SERVIC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ATERING:DEPARTML ACTIVITIES"/>
    <s v="CATERING:DEPARTML ACTIVITIES"/>
    <m/>
    <s v="CATERING:DEPARTML ACTIVITI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6"/>
    <n v="1080"/>
    <n v="0"/>
    <n v="3"/>
    <n v="235"/>
    <n v="0"/>
    <n v="1"/>
    <n v="72"/>
    <n v="75"/>
    <n v="76"/>
    <n v="95"/>
    <n v="4"/>
    <n v="0"/>
    <n v="0"/>
    <n v="0"/>
    <s v="N"/>
    <n v="3536252"/>
    <n v="3546252"/>
    <s v="CATERING: DEPARTMENTAL ACTIVIT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4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Recreation, culture, and religion"/>
    <s v="Recreational and sporting services"/>
    <s v="Recreational and sporting services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6252"/>
    <n v="3548252"/>
    <s v="COMMUNICATION (G&amp;S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6252"/>
    <n v="3546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6252"/>
    <n v="3546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1"/>
    <n v="6"/>
    <n v="66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CELL CONTRACT (SUBSCR&amp;CALLS)"/>
    <s v="COM:CELL CONTR(SUBSCR&amp;CALLS)"/>
    <s v="COM:CELL CONTR(SUBSCR&amp;CALLS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POST/STAMP/FRANK MACH"/>
    <s v="COM:POST/STAMP/FRANK MACH"/>
    <s v="COM:POST/STAMP/FRANK MAC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4"/>
    <n v="2692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BAGS AND ACCESSORIES"/>
    <s v="CONS: BAGS AND ACCESSORIES"/>
    <s v="CONS: BAGS AND ACCESSORI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900"/>
    <n v="2255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TOILETRIES"/>
    <s v="CONS HOUS SUP:TOILETRI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3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GARDENING&amp;FARMING SUPPLIES"/>
    <s v="CONS SUPP:GARDENNG&amp;FARM SUPPLIES"/>
    <s v="CONS SUPP:GARDENNG&amp;FARM SUPPLI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1"/>
    <n v="889"/>
    <n v="2281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FUEL SUPPLIES"/>
    <s v="CONS SUPP:FUEL SUPPLIES"/>
    <s v="CONS SUPP:FUEL SUPPLI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1"/>
    <n v="892"/>
    <n v="2269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OOD&amp;COAL"/>
    <s v="CONS HOUS SUP:WOOD&amp;COAL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1"/>
    <n v="891"/>
    <n v="2267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IT CONSUMABLES"/>
    <s v="CONS :IT CONSUMABLES"/>
    <s v="CONS :IT CONSUMABL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9"/>
    <n v="2257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4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4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4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4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TUBELGHTS&amp;LGHT BUL"/>
    <s v="CONS HOUS SUP:TUBELGHTS&amp;LGHT BUL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4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TUBELGHTS&amp;LGHT BUL"/>
    <s v="CONS HOUS SUP:TUBELGHTS&amp;LGHT BUL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4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4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CROCKERY &amp; CUTLERY"/>
    <s v="CONS HOUS SUP:CROCKERY &amp; CUTL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5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TELECOMMUNICATION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4"/>
    <n v="12"/>
    <n v="18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4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4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4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4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4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5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5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5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LIN&amp;SOFT FURNSH"/>
    <s v="CONS HOUS SUP:LIN&amp;SOFT FURN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2"/>
    <n v="3"/>
    <n v="235"/>
    <n v="0"/>
    <n v="1"/>
    <n v="72"/>
    <n v="75"/>
    <n v="76"/>
    <n v="95"/>
    <n v="4"/>
    <n v="0"/>
    <n v="0"/>
    <n v="0"/>
    <s v="N"/>
    <n v="3536252"/>
    <n v="3546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5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 UNIFORM &amp; CLOTHING"/>
    <s v="CONS SUPP:UNIFORM &amp; CLOTHING"/>
    <s v="CONS SUPP:UNIFORM &amp; CLOTHING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5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5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5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5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5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5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6252"/>
    <n v="3546252"/>
    <s v="CONSUMABLES: STATIONERY, PRINTING AND OFFIC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6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6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6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6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64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6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TELECOMMUNICATION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4"/>
    <n v="12"/>
    <n v="18"/>
    <n v="1"/>
    <n v="72"/>
    <n v="75"/>
    <n v="76"/>
    <n v="95"/>
    <n v="4"/>
    <n v="0"/>
    <n v="0"/>
    <n v="0"/>
    <s v="N"/>
    <n v="3536252"/>
    <n v="3546252"/>
    <s v="CONSUMABLES: STATIONERY, PRINTING AND OFFIC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6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6252"/>
    <n v="3546252"/>
    <s v="CONSUMABLES: STATIONERY, PRINTING AND OFFIC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6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6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6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69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7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7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7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6252"/>
    <n v="3546252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7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TRACTORS"/>
    <s v="CONTRCTRS:TRACNG AGNTS&amp;DEBT COLL"/>
    <s v="CONTRCTRS:TRAC AGN&amp;DEBT COLL"/>
    <s v="CONTRCTRS:TRAC AGN&amp;DEBT COLL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3"/>
    <n v="2538"/>
    <n v="3"/>
    <n v="235"/>
    <n v="0"/>
    <n v="1"/>
    <n v="72"/>
    <n v="75"/>
    <n v="76"/>
    <n v="95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7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BUILD &amp; OTHER FIXED STRUCTURES"/>
    <s v="OFFICE BUILDINGS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5"/>
    <n v="71"/>
    <n v="1"/>
    <n v="4"/>
    <n v="17"/>
    <n v="18"/>
    <n v="30"/>
    <n v="4"/>
    <n v="0"/>
    <n v="0"/>
    <n v="0"/>
    <s v="N"/>
    <n v="3536252"/>
    <n v="3546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7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DOMESTIC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7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7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RADIO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7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7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8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MEDICAL &amp; ALLIED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6252"/>
    <n v="3546252"/>
    <s v="CONTRACTOR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OFFIC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6252"/>
    <n v="3546252"/>
    <s v="CONTRACTOR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EMERCENCY/RECU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6252"/>
    <n v="3546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TRACTORS"/>
    <s v="CONTRCTRS:MEDICAL SERVICES"/>
    <s v="CONTRCTRS:MEDICAL SERV"/>
    <s v="CONTRCTRS:MEDICAL SERV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0"/>
    <n v="2572"/>
    <n v="3"/>
    <n v="235"/>
    <n v="0"/>
    <n v="1"/>
    <n v="72"/>
    <n v="75"/>
    <n v="76"/>
    <n v="95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5"/>
    <n v="71"/>
    <n v="1"/>
    <n v="4"/>
    <n v="17"/>
    <n v="18"/>
    <n v="30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3"/>
    <n v="235"/>
    <n v="0"/>
    <n v="1"/>
    <n v="4"/>
    <n v="17"/>
    <n v="18"/>
    <n v="30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BUILDING AIR-CON SYSTEM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6"/>
    <n v="66"/>
    <n v="1"/>
    <n v="4"/>
    <n v="17"/>
    <n v="18"/>
    <n v="30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8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5"/>
    <n v="71"/>
    <n v="1"/>
    <n v="4"/>
    <n v="17"/>
    <n v="18"/>
    <n v="30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BUILDING AIR-CON SYSTEM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6"/>
    <n v="66"/>
    <n v="1"/>
    <n v="4"/>
    <n v="17"/>
    <n v="18"/>
    <n v="30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 TRACKING"/>
    <s v="F/SER:TRACKING(PHYS CS)"/>
    <s v="F/SER:TRACKING(PHYS CS)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7"/>
    <n v="2468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8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4"/>
    <n v="3"/>
    <n v="235"/>
    <n v="0"/>
    <n v="1"/>
    <n v="72"/>
    <n v="75"/>
    <n v="76"/>
    <n v="95"/>
    <n v="4"/>
    <n v="0"/>
    <n v="0"/>
    <n v="0"/>
    <s v="N"/>
    <n v="3536252"/>
    <n v="3546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4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4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8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LICENCE PLATES"/>
    <s v="F/SERS:LICENCE PLATE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3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9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RANSACTION COSTS"/>
    <s v="F/SER:TRANSACTION COST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7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RANSACTION COSTS"/>
    <s v="F/SER:TRANSACTION COST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7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9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RANSACTION COSTS"/>
    <s v="F/SER:TRANSACTION COST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7"/>
    <n v="3"/>
    <n v="235"/>
    <n v="0"/>
    <n v="1"/>
    <n v="72"/>
    <n v="75"/>
    <n v="76"/>
    <n v="95"/>
    <n v="4"/>
    <n v="0"/>
    <n v="0"/>
    <n v="0"/>
    <s v="N"/>
    <n v="3536252"/>
    <n v="3546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9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KILOMETERS"/>
    <s v="F/SER: KILOMETER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69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9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KILOMETERS"/>
    <s v="F/SER: KILOMETER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69"/>
    <n v="3"/>
    <n v="235"/>
    <n v="0"/>
    <n v="1"/>
    <n v="72"/>
    <n v="75"/>
    <n v="76"/>
    <n v="95"/>
    <n v="4"/>
    <n v="0"/>
    <n v="0"/>
    <n v="0"/>
    <s v="N"/>
    <n v="3536252"/>
    <n v="3546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9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REPAIRS"/>
    <s v="F/SER: REPAIR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3536252"/>
    <n v="3546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9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OLL FEES"/>
    <s v="F/SER:TOLL FEE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80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OLL FEES"/>
    <s v="F/SER:TOLL FE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80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9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OLL FEES"/>
    <s v="F/SER:TOLL FEE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80"/>
    <n v="3"/>
    <n v="235"/>
    <n v="0"/>
    <n v="1"/>
    <n v="72"/>
    <n v="75"/>
    <n v="76"/>
    <n v="95"/>
    <n v="4"/>
    <n v="0"/>
    <n v="0"/>
    <n v="0"/>
    <s v="N"/>
    <n v="3536252"/>
    <n v="3546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9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REPAIRS"/>
    <s v="F/SER: REPAIRS"/>
    <x v="3"/>
    <s v="EXPENDITURE"/>
    <s v="NON INFRASTRUCTURE"/>
    <s v="NON INFRASTRUCTURE: CURRENT"/>
    <s v="NON INFRASTRUCTURE: CURRENT"/>
    <s v="NON INFRA/STAND ALONE: CUR"/>
    <s v="NON INFRA/STAND ALONE: CUR"/>
    <s v="Recreation, culture, and religion"/>
    <s v="Recreational and sporting services"/>
    <s v="Recreational and sporting services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3536252"/>
    <n v="3548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9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REPAIRS"/>
    <s v="F/SER: REPAIR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REPAIRS"/>
    <s v="F/SER: REPAIR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6"/>
    <x v="6"/>
    <s v="EMS: THABO MOFUTSANYANA"/>
    <s v="EMS: THABO MOFUTSANYANA"/>
    <s v="TRANSFER CURRENT"/>
    <x v="0"/>
    <x v="9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2"/>
    <x v="2"/>
    <s v="EMS: FEZILE DABI"/>
    <s v="EMS: FEZILE DABI"/>
    <s v="TRANSFER CURRENT"/>
    <x v="0"/>
    <x v="10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3"/>
    <x v="3"/>
    <s v="EMS: LEJWELEPUTSWA"/>
    <s v="EMS: LEJWELEPUTSWA"/>
    <s v="TRANSFER CURRENT"/>
    <x v="0"/>
    <x v="10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4"/>
    <x v="4"/>
    <s v="EMS: MOTHEO"/>
    <s v="EMS: MOTHEO"/>
    <s v="TRANSFER CURRENT"/>
    <x v="0"/>
    <x v="10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5"/>
    <x v="5"/>
    <s v="EMS: XHARIEP"/>
    <s v="EMS: XHARIEP"/>
    <s v="TRANSFER CURRENT"/>
    <x v="0"/>
    <x v="10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"/>
    <x v="0"/>
    <x v="10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TRANSFER CURRENT"/>
    <x v="0"/>
    <x v="10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OTHER TRANSFERS(CASH)"/>
    <s v="H/H:CLAIMS AGAINST STATE(CASH)"/>
    <m/>
    <s v="H/H:CLAIMS AGAINST STATE(CASH)"/>
    <x v="4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6"/>
    <n v="235"/>
    <n v="698"/>
    <n v="0"/>
    <n v="3"/>
    <n v="235"/>
    <n v="0"/>
    <n v="1"/>
    <n v="72"/>
    <n v="82"/>
    <n v="86"/>
    <n v="0"/>
    <n v="4"/>
    <n v="0"/>
    <n v="0"/>
    <n v="0"/>
    <s v="N"/>
    <n v="3533252"/>
    <n v="3554252"/>
    <s v="OTHER TRANSFERS TO HOUSEHOLDS"/>
  </r>
  <r>
    <s v="Free State"/>
    <x v="0"/>
    <s v="DEPARTMENTAL RESPONSIBILITIES"/>
    <s v="HEAD OF THE DEPARTMENT"/>
    <x v="0"/>
    <x v="0"/>
    <x v="3"/>
    <x v="3"/>
    <s v="EMS: LEJWELEPUTSWA"/>
    <s v="EMS: LEJWELEPUTSWA"/>
    <s v="TRANSFER CURRENT"/>
    <x v="0"/>
    <x v="10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OTHER TRANSFERS(CASH)"/>
    <s v="H/H:CLAIMS AGAINST STATE(CASH)"/>
    <m/>
    <s v="H/H:CLAIMS AGAINST STATE(CASH)"/>
    <x v="4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6"/>
    <n v="235"/>
    <n v="698"/>
    <n v="0"/>
    <n v="3"/>
    <n v="235"/>
    <n v="0"/>
    <n v="1"/>
    <n v="72"/>
    <n v="82"/>
    <n v="86"/>
    <n v="0"/>
    <n v="4"/>
    <n v="0"/>
    <n v="0"/>
    <n v="0"/>
    <s v="N"/>
    <n v="3533252"/>
    <n v="3554252"/>
    <s v="OTHER TRANSFERS TO HOUSEHOLD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0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3"/>
    <s v="INTEREST"/>
    <s v="INT PAID:OVERDUE ACCOUNTS"/>
    <m/>
    <s v="INT PAID:OVERDUE ACCOUNT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INTEREST AND RENT ON LAND"/>
    <s v="INTEREST AND RENT ON LAND"/>
    <s v="CASH PAYMENTS FOR OPERATING ACTIVITIES"/>
    <s v="Interest"/>
    <s v="To residents other than the general government"/>
    <s v="To residents other than the general government"/>
    <s v="To residents other than the general government"/>
    <s v="To residents other than the general government"/>
    <n v="65"/>
    <n v="319"/>
    <n v="819"/>
    <n v="0"/>
    <n v="3"/>
    <n v="235"/>
    <n v="0"/>
    <n v="1"/>
    <n v="72"/>
    <n v="75"/>
    <n v="76"/>
    <n v="95"/>
    <n v="4"/>
    <n v="0"/>
    <n v="0"/>
    <n v="0"/>
    <s v="N"/>
    <n v="3533252"/>
    <n v="3554252"/>
    <s v="INTEREST (INCL. INTEREST ON UNITARY PAYMENTS (PPP)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0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3"/>
    <s v="INTEREST"/>
    <s v="INT PAID:OVERDUE ACCOUNTS"/>
    <m/>
    <s v="INT PAID:OVERDUE ACCOUNTS"/>
    <x v="0"/>
    <s v="EXPENDITURE"/>
    <s v="NON INFRASTRUCTURE"/>
    <s v="NON INFRASTRUCTURE: CURRENT"/>
    <s v="NON INFRASTRUCTURE: CURRENT"/>
    <s v="NON INFRA/STAND ALONE: CUR"/>
    <s v="NON INFRA/STAND ALONE: CUR"/>
    <s v="Recreation, culture, and religion"/>
    <s v="Recreational and sporting services"/>
    <s v="Recreational and sporting services"/>
    <s v="RESEARCH &amp; DEV: NO"/>
    <s v="NO"/>
    <s v="NO  "/>
    <s v="ICTNO   "/>
    <s v="CURRENT PAYMENTS"/>
    <s v="INTEREST AND RENT ON LAND"/>
    <s v="INTEREST AND RENT ON LAND"/>
    <s v="CASH PAYMENTS FOR OPERATING ACTIVITIES"/>
    <s v="Interest"/>
    <s v="To residents other than the general government"/>
    <s v="To residents other than the general government"/>
    <s v="To residents other than the general government"/>
    <s v="To residents other than the general government"/>
    <n v="65"/>
    <n v="319"/>
    <n v="819"/>
    <n v="0"/>
    <n v="3"/>
    <n v="235"/>
    <n v="0"/>
    <n v="1"/>
    <n v="72"/>
    <n v="75"/>
    <n v="76"/>
    <n v="95"/>
    <n v="4"/>
    <n v="0"/>
    <n v="0"/>
    <n v="0"/>
    <s v="N"/>
    <n v="3536252"/>
    <n v="3548252"/>
    <s v="INTEREST (INCL. INTEREST ON UNITARY PAYMENTS (PPP))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0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3"/>
    <s v="INTEREST"/>
    <s v="INT PAID:OVERDUE ACCOUNTS"/>
    <m/>
    <s v="INT PAID:OVERDUE ACCOUNT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INTEREST AND RENT ON LAND"/>
    <s v="INTEREST AND RENT ON LAND"/>
    <s v="CASH PAYMENTS FOR OPERATING ACTIVITIES"/>
    <s v="Interest"/>
    <s v="To residents other than the general government"/>
    <s v="To residents other than the general government"/>
    <s v="To residents other than the general government"/>
    <s v="To residents other than the general government"/>
    <n v="65"/>
    <n v="319"/>
    <n v="819"/>
    <n v="0"/>
    <n v="3"/>
    <n v="235"/>
    <n v="0"/>
    <n v="1"/>
    <n v="72"/>
    <n v="75"/>
    <n v="76"/>
    <n v="95"/>
    <n v="4"/>
    <n v="0"/>
    <n v="0"/>
    <n v="0"/>
    <s v="N"/>
    <n v="3536252"/>
    <n v="3546252"/>
    <s v="INTEREST (INCL. INTEREST ON UNITARY PAYMENTS (PPP))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OTHER MEDICINE"/>
    <s v="INV MEDI:OTHER MEDICINE"/>
    <s v="INV MEDI:OTHER MEDICINE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8"/>
    <n v="915"/>
    <n v="2319"/>
    <n v="3"/>
    <n v="235"/>
    <n v="0"/>
    <n v="1"/>
    <n v="72"/>
    <n v="75"/>
    <n v="76"/>
    <n v="95"/>
    <n v="4"/>
    <n v="0"/>
    <n v="0"/>
    <n v="0"/>
    <s v="N"/>
    <n v="3536252"/>
    <n v="3546252"/>
    <s v="INVENTORY: MEDICIN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6252"/>
    <n v="3546252"/>
    <s v="INVENTORY: MEDICIN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1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1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1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1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0"/>
    <x v="0"/>
    <s v="EMS MANAGEMENT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1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1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CLOTH MAT&amp;ACCESSORIES"/>
    <s v="INV CLOTH:UNIF&amp;PROTEC CLTHING"/>
    <s v="INV CLOTH:UNIF&amp;PROT CLTHI"/>
    <s v="INV CLOTH:UNIF&amp;PROT CLTHI"/>
    <x v="6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1"/>
    <n v="980"/>
    <n v="2452"/>
    <n v="3"/>
    <n v="235"/>
    <n v="0"/>
    <n v="1"/>
    <n v="72"/>
    <n v="75"/>
    <n v="76"/>
    <n v="95"/>
    <n v="4"/>
    <n v="0"/>
    <n v="0"/>
    <n v="0"/>
    <s v="N"/>
    <n v="3536252"/>
    <n v="3546252"/>
    <s v="INVENTORY: CLOTHING MATERIAL AND ACCESSOR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6252"/>
    <n v="3546252"/>
    <s v="INVENTORY: FUEL, OIL AND GA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1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1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1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1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2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2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FUEL, OIL &amp; LUBRICANTS"/>
    <s v="INV F&amp;G:FUEL, OIL &amp; LUBRCNTS"/>
    <s v="INV F&amp;G:FUEL, OIL &amp; LUBRCNTS"/>
    <x v="8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3"/>
    <n v="2418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FUEL, OIL &amp; LUBRICANTS"/>
    <s v="INV F&amp;G:FUEL, OIL &amp; LUBRCNTS"/>
    <s v="INV F&amp;G:FUEL, OIL &amp; LUBRCNTS"/>
    <x v="8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3"/>
    <n v="2418"/>
    <n v="3"/>
    <n v="235"/>
    <n v="0"/>
    <n v="1"/>
    <n v="72"/>
    <n v="75"/>
    <n v="76"/>
    <n v="95"/>
    <n v="4"/>
    <n v="0"/>
    <n v="0"/>
    <n v="0"/>
    <s v="N"/>
    <n v="3536252"/>
    <n v="3546252"/>
    <s v="INVENTORY: FUEL, OIL AND GA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2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HARDWARE"/>
    <s v="INV MAT&amp;SUP:HARDWARE"/>
    <s v="INV MAT&amp;SUP:HARDWAR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3536252"/>
    <n v="3546252"/>
    <s v="INVENTORY: MATERIALS AND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2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HARDWARE"/>
    <s v="INV MAT&amp;SUP:HARDWARE"/>
    <s v="INV MAT&amp;SUP:HARDWAR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3533252"/>
    <n v="3554252"/>
    <s v="INVENTORY: MATERIALS AND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2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HARDWARE"/>
    <s v="INV MAT&amp;SUP:HARDWARE"/>
    <s v="INV MAT&amp;SUP:HARDWAR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3533252"/>
    <n v="3554252"/>
    <s v="INVENTORY: MATERIALS AND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2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ELECTRICAL SUPPLIES"/>
    <s v="INV MAT&amp;SUP:ELECTRIC SUPPLIE"/>
    <s v="INV MAT&amp;SUP:ELECTRIC SUPPLI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3536252"/>
    <n v="3546252"/>
    <s v="INVENTORY: MATERIALS AND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2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ELECTRICAL SUPPLIES"/>
    <s v="INV MAT&amp;SUP:ELECTRIC SUPPLIE"/>
    <s v="INV MAT&amp;SUP:ELECTRIC SUPPLI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3533252"/>
    <n v="3554252"/>
    <s v="INVENTORY: MATERIALS AND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NOTICE BOARDS&amp;SIGNS"/>
    <s v="INV MAT&amp;SUP:NOTIC BOARD&amp;SIGN"/>
    <s v="INV MAT&amp;SUP:NOTIC BOARD&amp;SIG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7"/>
    <n v="2403"/>
    <n v="3"/>
    <n v="235"/>
    <n v="0"/>
    <n v="1"/>
    <n v="72"/>
    <n v="75"/>
    <n v="76"/>
    <n v="95"/>
    <n v="4"/>
    <n v="0"/>
    <n v="0"/>
    <n v="0"/>
    <s v="N"/>
    <n v="3536252"/>
    <n v="3546252"/>
    <s v="INVENTORY: MATERIALS AND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2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2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2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3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6252"/>
    <n v="3546252"/>
    <s v="INVENTORY: MEDICAL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3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FIRST AID KIT"/>
    <s v="INV MED:FIRST AID KIT"/>
    <s v="INV MED:FIRST AID KIT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7"/>
    <n v="922"/>
    <n v="2357"/>
    <n v="3"/>
    <n v="235"/>
    <n v="0"/>
    <n v="1"/>
    <n v="72"/>
    <n v="75"/>
    <n v="76"/>
    <n v="95"/>
    <n v="4"/>
    <n v="0"/>
    <n v="0"/>
    <n v="0"/>
    <s v="N"/>
    <n v="3536252"/>
    <n v="3546252"/>
    <s v="INVENTORY: MEDICAL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CATHTRS, TUBES&amp;URIN BAG"/>
    <s v="INV MED:CATHT,TUBE&amp;URIN BAGS"/>
    <s v="INV MED:CATHT,TUBE&amp;URIN BAG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3536252"/>
    <n v="3546252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3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2"/>
    <x v="3"/>
    <s v="GENERAL REGIONAL HOSPITALS"/>
    <s v="GENERAL REGIONAL HOSPITALS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LOOD-PRODUCT&amp;PLASMA"/>
    <s v="INV MED:BLOOD-PRODUCT&amp;PLA"/>
    <s v="INV MED:BLOOD-PRODUCT&amp;PLA"/>
    <x v="7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3534252"/>
    <n v="3551252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3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LOOD-PRODUCT&amp;PLASMA"/>
    <s v="INV MED:BLOOD-PRODUCT&amp;PLA"/>
    <s v="INV MED:BLOOD-PRODUCT&amp;PLA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6252"/>
    <n v="3546252"/>
    <s v="INVENTORY: MEDICAL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3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3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3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3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3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3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4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4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4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4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6252"/>
    <n v="3546252"/>
    <s v="INVENTORY: MEDICAL SUPPLI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YRINGES, NEEDLES"/>
    <s v="INV MED:SYRINGES, NEEDLES"/>
    <s v="INV MED:SYRINGES, NEEDL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Inventories"/>
    <s v="Materials and supplies"/>
    <s v="Materials and supplies"/>
    <s v="Materials and supplies"/>
    <s v="Materials and supplies"/>
    <n v="64"/>
    <n v="327"/>
    <n v="939"/>
    <n v="2351"/>
    <n v="3"/>
    <n v="235"/>
    <n v="0"/>
    <n v="1"/>
    <n v="72"/>
    <n v="75"/>
    <n v="76"/>
    <n v="95"/>
    <n v="4"/>
    <n v="0"/>
    <n v="0"/>
    <n v="0"/>
    <s v="N"/>
    <n v="3536252"/>
    <n v="3546252"/>
    <s v="INVENTORY: MEDICAL SUPPLI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4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LEARN/TRAIN/SP/LIB/MAT"/>
    <s v="NO PROJECTS"/>
    <s v="NO PROJECTS"/>
    <s v="NO PROJECTS"/>
    <s v="PAYMENTS"/>
    <s v="PAYMENTS"/>
    <x v="1"/>
    <s v="MINOR ASSETS"/>
    <s v="MACHINERY &amp; EQUIPMENT&lt;R5000"/>
    <s v="EQP&lt;R5000:LEARN/TRAIN/SUP/LIB/MA"/>
    <s v="EQP&lt;R5000:LEA/TRA/SUP/LIB/MA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5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4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PHOTOGRAPHIC EQP"/>
    <s v="NO PROJECTS"/>
    <s v="NO PROJECTS"/>
    <s v="NO PROJECTS"/>
    <s v="PAYMENTS"/>
    <s v="PAYMENTS"/>
    <x v="1"/>
    <s v="MINOR ASSETS"/>
    <s v="MACHINERY &amp; EQUIPMENT&lt;R5000"/>
    <s v="EQP&lt;R5000:PHOTOGRAPHIC EQUIPM"/>
    <s v="PHO EQP&lt;R5000:PHOTOGRAPHC EQ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42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4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C/EQP&lt;R5000:COM SYS-DESKTOP"/>
    <s v="NO PROJECTS"/>
    <s v="NO PROJECTS"/>
    <s v="NO PROJECTS"/>
    <s v="PAYMENTS"/>
    <s v="PAYMENTS"/>
    <x v="1"/>
    <s v="MINOR ASSETS"/>
    <s v="MACHINERY &amp; EQUIPMENT&lt;R5000"/>
    <s v="EQP&lt;R5000:COMPUTER EQUIPMENT"/>
    <s v="C/EQP&lt;R5000:COM SYS-DESKTOP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2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COCERY&amp;CUTLERY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CROCKER&amp;CUTLER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4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4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0"/>
    <x v="0"/>
    <s v="EMS MANAGEMENT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C\EQP&lt;R5000:COM SYS-LAPTOP"/>
    <s v="NO PROJECTS"/>
    <s v="NO PROJECTS"/>
    <s v="NO PROJECTS"/>
    <s v="PAYMENTS"/>
    <s v="PAYMENTS"/>
    <x v="1"/>
    <s v="MINOR ASSETS"/>
    <s v="MACHINERY &amp; EQUIPMENT&lt;R5000"/>
    <s v="EQP&lt;R5000:COMPUTER EQUIPMENT"/>
    <s v="C/EQP&lt;R5000:COM SYS-LAPTOP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2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FIX INDIV&amp;MOV AIR CONS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FIX IN&amp;MV AIRC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MINOR ASSETS"/>
    <s v="MACHINERY &amp; EQUIPMENT&lt;R5000"/>
    <s v="EQP&lt;R5000:TELECOMMUNICATION"/>
    <s v="EQP&lt;R5000:TELEC NETWORK LA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0"/>
    <n v="3"/>
    <n v="235"/>
    <n v="0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4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WORKSHOP EQP&amp;TOOLS"/>
    <s v="NO PROJECTS"/>
    <s v="NO PROJECTS"/>
    <s v="NO PROJECTS"/>
    <s v="PAYMENTS"/>
    <s v="PAYMENTS"/>
    <x v="1"/>
    <s v="MINOR ASSETS"/>
    <s v="MACHINERY &amp; EQUIPMENT&lt;R5000"/>
    <s v="EQP&lt;R5000:WORKSHOP EQUIP &amp; TOOLS"/>
    <s v="EQP&lt;R5000:WORKSHOP EQ&amp;TOOL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1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TELECOMMUNICATION"/>
    <s v="NO PROJECTS"/>
    <s v="NO PROJECTS"/>
    <s v="NO PROJECTS"/>
    <s v="PAYMENTS"/>
    <s v="PAYMENTS"/>
    <x v="1"/>
    <s v="MINOR ASSETS"/>
    <s v="MACHINERY &amp; EQUIPMENT&lt;R5000"/>
    <s v="EQP&lt;R5000:TELECOMMUNICATION"/>
    <s v="EQP&lt;R5000:TELE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0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m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MEDICAL &amp; ALLIED EQP"/>
    <s v="NO PROJECTS"/>
    <s v="NO PROJECTS"/>
    <s v="NO PROJECTS"/>
    <s v="PAYMENTS"/>
    <s v="PAYMENTS"/>
    <x v="1"/>
    <s v="MINOR ASSETS"/>
    <s v="MACHINERY &amp; EQUIPMENT&lt;R5000"/>
    <s v="EQP&lt;R5000:MEDICAL&amp;ALLIED EQUIP"/>
    <s v="EQP&lt;R5000:MED&amp;ALLIED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5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5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C/EQP&lt;R5000:DESKTOP PRINT EQUIP"/>
    <s v="NO PROJECTS"/>
    <s v="NO PROJECTS"/>
    <s v="NO PROJECTS"/>
    <s v="PAYMENTS"/>
    <s v="PAYMENTS"/>
    <x v="1"/>
    <s v="MINOR ASSETS"/>
    <s v="MACHINERY &amp; EQUIPMENT&lt;R5000"/>
    <s v="EQP&lt;R5000:COMPUTER EQUIPMENT"/>
    <s v="C/EQP&lt;R5000:DESKTOP PRINT EQ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2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5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SEC EQP,SYS,MAT:FIX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m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SEC EQP,SYS,MAT:FIX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5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MEDICAL &amp; ALLIED EQP"/>
    <s v="NO PROJECTS"/>
    <s v="NO PROJECTS"/>
    <s v="NO PROJECTS"/>
    <s v="PAYMENTS"/>
    <s v="PAYMENTS"/>
    <x v="1"/>
    <s v="MINOR ASSETS"/>
    <s v="MACHINERY &amp; EQUIPMENT&lt;R5000"/>
    <s v="EQP&lt;R5000:MEDICAL&amp;ALLIED EQUIP"/>
    <s v="EQP&lt;R5000:MED&amp;ALLIED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5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LIBRARY BOOKS"/>
    <s v="NO PROJECTS"/>
    <s v="NO PROJECTS"/>
    <s v="NO PROJECTS"/>
    <s v="PAYMENTS"/>
    <s v="PAYMENTS"/>
    <x v="1"/>
    <s v="MINOR ASSETS"/>
    <s v="MACHINERY &amp; EQUIPMENT&lt;R5000"/>
    <s v="EQP&lt;R5000:LIBRARY BOOKS"/>
    <s v="EQP&lt;R5000:LIBRARY BOOK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9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LIBRARY BOOKS"/>
    <s v="NO PROJECTS"/>
    <s v="NO PROJECTS"/>
    <s v="NO PROJECTS"/>
    <s v="PAYMENTS"/>
    <s v="PAYMENTS"/>
    <x v="1"/>
    <s v="MINOR ASSETS"/>
    <s v="MACHINERY &amp; EQUIPMENT&lt;R5000"/>
    <s v="EQP&lt;R5000:LIBRARY BOOKS"/>
    <s v="EQP&lt;R5000:LIBRARY BOOK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9"/>
    <n v="1"/>
    <n v="6"/>
    <n v="66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5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RADIO EQUIPMENT"/>
    <s v="NO PROJECTS"/>
    <s v="NO PROJECTS"/>
    <s v="NO PROJECTS"/>
    <s v="PAYMENTS"/>
    <s v="PAYMENTS"/>
    <x v="1"/>
    <s v="MINOR ASSETS"/>
    <s v="MACHINERY &amp; EQUIPMENT&lt;R5000"/>
    <s v="EQP&lt;R5000:RADIO EQUIPMENT"/>
    <s v="EQP&lt;R5000:RADIO EQUIPMENT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44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CONTAINERS"/>
    <s v="NO PROJECTS"/>
    <s v="NO PROJECTS"/>
    <s v="NO PROJECTS"/>
    <s v="PAYMENTS"/>
    <s v="PAYMENTS"/>
    <x v="1"/>
    <s v="MINOR ASSETS"/>
    <s v="MACHINERY &amp; EQUIPMENT&lt;R5000"/>
    <s v="EQP&lt;R5000:CONTAINERS"/>
    <s v="EQP&lt;R5000:CONTAINER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7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SEC EQP,SYS,MAT:FIX"/>
    <s v="NO PROJECTS"/>
    <s v="NO PROJECTS"/>
    <s v="NO PROJECTS"/>
    <s v="PAYMENTS"/>
    <s v="PAYMENTS"/>
    <x v="1"/>
    <s v="MINOR ASSETS"/>
    <s v="MACHINERY &amp; EQUIPMENT&lt;R5000"/>
    <s v="EQP&lt;R5000:SECU EQUIPM,SYS,MAT"/>
    <s v="SEC&lt;R5000:SEC EQ,SYS,MAT:FI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46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C/EQP&lt;R5000:: COM PERIPHERALS"/>
    <s v="NO PROJECTS"/>
    <s v="NO PROJECTS"/>
    <s v="NO PROJECTS"/>
    <s v="PAYMENTS"/>
    <s v="PAYMENTS"/>
    <x v="1"/>
    <s v="MINOR ASSETS"/>
    <s v="MACHINERY &amp; EQUIPMENT&lt;R5000"/>
    <s v="EQP&lt;R5000:COMPUTER EQUIPMENT"/>
    <s v="C/EQP&lt;R5000: COM PERIPHERAL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2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LAUNDRY EQIUPMENT"/>
    <s v="NO PROJECTS"/>
    <s v="NO PROJECTS"/>
    <s v="NO PROJECTS"/>
    <s v="PAYMENTS"/>
    <s v="PAYMENTS"/>
    <x v="1"/>
    <s v="MINOR ASSETS"/>
    <s v="MACHINERY &amp; EQUIPMENT&lt;R5000"/>
    <s v="EQP&lt;R5000:LAUNDRY EQUIPMENT"/>
    <s v="EQP&lt;R5000:LAUNDRY EQUIPMENT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8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LIN&amp;SOFT FURN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LINEN&amp;SOFT FUR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5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GARDENING EQUIPMENT"/>
    <s v="NO PROJECTS"/>
    <s v="NO PROJECTS"/>
    <s v="NO PROJECTS"/>
    <s v="PAYMENTS"/>
    <s v="PAYMENTS"/>
    <x v="1"/>
    <s v="MINOR ASSETS"/>
    <s v="MACHINERY &amp; EQUIPMENT&lt;R5000"/>
    <s v="EQP&lt;R5000:GARDENING EQUIPMENT"/>
    <s v="EQP&lt;R5000:GARDENING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4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5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SPORT &amp; RECREATION EQP"/>
    <s v="NO PROJECTS"/>
    <s v="NO PROJECTS"/>
    <s v="NO PROJECTS"/>
    <s v="PAYMENTS"/>
    <s v="PAYMENTS"/>
    <x v="1"/>
    <s v="MINOR ASSETS"/>
    <s v="MACHINERY &amp; EQUIPMENT&lt;R5000"/>
    <s v="EQP&lt;R5000:SPORT&amp;RECREATION EQUIP"/>
    <s v="EQP&lt;R5000:SPORT&amp;RECREATN EQ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48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DOMESTIC FURNITURE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DOMESTIC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5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5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6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61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6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6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MINOR ASSETS"/>
    <s v="TANGIBLE MINOR ASSETS"/>
    <s v="EQP&lt;R5000:FIRE FIGHTING"/>
    <s v="NO PROJECTS"/>
    <s v="NO PROJECTS"/>
    <s v="NO PROJECTS"/>
    <s v="PAYMENTS"/>
    <s v="PAYMENTS"/>
    <x v="1"/>
    <s v="MINOR ASSETS"/>
    <s v="MACHINERY &amp; EQUIPMENT&lt;R5000"/>
    <s v="EQP&lt;R5000:FIRE FIGHTING"/>
    <s v="EQP&lt;R5000:FIRE FIGHTING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3"/>
    <n v="4"/>
    <n v="12"/>
    <n v="18"/>
    <n v="1"/>
    <n v="72"/>
    <n v="75"/>
    <n v="76"/>
    <n v="95"/>
    <n v="4"/>
    <n v="0"/>
    <n v="0"/>
    <n v="0"/>
    <s v="N"/>
    <n v="3536252"/>
    <n v="3546252"/>
    <s v="MINOR ASSETS"/>
  </r>
  <r>
    <s v="Free State"/>
    <x v="0"/>
    <s v="DEPARTMENTAL RESPONSIBILITIES"/>
    <s v="HEAD OF THE DEPARTMENT"/>
    <x v="0"/>
    <x v="0"/>
    <x v="5"/>
    <x v="5"/>
    <s v="EMS: XHARIEP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FIRE FIGHTING"/>
    <s v="NO PROJECTS"/>
    <s v="NO PROJECTS"/>
    <s v="NO PROJECTS"/>
    <s v="PAYMENTS"/>
    <s v="PAYMENTS"/>
    <x v="1"/>
    <s v="MINOR ASSETS"/>
    <s v="MACHINERY &amp; EQUIPMENT&lt;R5000"/>
    <s v="EQP&lt;R5000:FIRE FIGHTING"/>
    <s v="EQP&lt;R5000:FIRE FIGHTING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FIRE FIGHTING"/>
    <s v="NO PROJECTS"/>
    <s v="NO PROJECTS"/>
    <s v="NO PROJECTS"/>
    <s v="PAYMENTS"/>
    <s v="PAYMENTS"/>
    <x v="1"/>
    <s v="MINOR ASSETS"/>
    <s v="MACHINERY &amp; EQUIPMENT&lt;R5000"/>
    <s v="EQP&lt;R5000:FIRE FIGHTING"/>
    <s v="EQP&lt;R5000:FIRE FIGHTING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6"/>
    <x v="6"/>
    <s v="EMS: THABO MOFUTSANYAN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FIRE FIGHTING"/>
    <s v="NO PROJECTS"/>
    <s v="NO PROJECTS"/>
    <s v="NO PROJECTS"/>
    <s v="PAYMENTS"/>
    <s v="PAYMENTS"/>
    <x v="1"/>
    <s v="MINOR ASSETS"/>
    <s v="MACHINERY &amp; EQUIPMENT&lt;R5000"/>
    <s v="EQP&lt;R5000:FIRE FIGHTING"/>
    <s v="EQP&lt;R5000:FIRE FIGHTING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FIRE FIGHTING"/>
    <s v="NO PROJECTS"/>
    <s v="NO PROJECTS"/>
    <s v="NO PROJECTS"/>
    <s v="PAYMENTS"/>
    <s v="PAYMENTS"/>
    <x v="1"/>
    <s v="MINOR ASSETS"/>
    <s v="MACHINERY &amp; EQUIPMENT&lt;R5000"/>
    <s v="EQP&lt;R5000:FIRE FIGHTING"/>
    <s v="EQP&lt;R5000:FIRE FIGHTING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m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FIRE FIGHTING"/>
    <s v="NO PROJECTS"/>
    <s v="NO PROJECTS"/>
    <s v="NO PROJECTS"/>
    <s v="PAYMENTS"/>
    <s v="PAYMENTS"/>
    <x v="1"/>
    <s v="MINOR ASSETS"/>
    <s v="MACHINERY &amp; EQUIPMENT&lt;R5000"/>
    <s v="EQP&lt;R5000:FIRE FIGHTING"/>
    <s v="EQP&lt;R5000:FIRE FIGHTING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6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S:INFRSTRCTR"/>
    <m/>
    <s v="OPERATING LEASES:INFRSTRCTR"/>
    <x v="0"/>
    <s v="EXPENDITURE"/>
    <s v="INFRASTRUCTURE"/>
    <s v="INFRASTRUCTURE: LEASES"/>
    <s v="INFRA: OPERATING LEAS (CUR)"/>
    <m/>
    <s v="INFRA: OPERATING LEA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4"/>
    <n v="0"/>
    <n v="1"/>
    <n v="5"/>
    <n v="71"/>
    <n v="1"/>
    <n v="4"/>
    <n v="71"/>
    <n v="136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6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S:INFRSTRCTR"/>
    <m/>
    <s v="OPERATING LEASES:INFRSTRCTR"/>
    <x v="0"/>
    <s v="EXPENDITURE"/>
    <s v="INFRASTRUCTURE"/>
    <s v="INFRASTRUCTURE: LEASES"/>
    <s v="INFRA: OPERATING LEAS (CUR)"/>
    <m/>
    <s v="INFRA: OPERATING LEA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4"/>
    <n v="0"/>
    <n v="1"/>
    <n v="5"/>
    <n v="71"/>
    <n v="1"/>
    <n v="4"/>
    <n v="71"/>
    <n v="136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S:INFRSTRCTR"/>
    <m/>
    <s v="OPERATING LEASES:INFRSTRCTR"/>
    <x v="0"/>
    <s v="EXPENDITURE"/>
    <s v="INFRASTRUCTURE"/>
    <s v="INFRASTRUCTURE: LEASES"/>
    <s v="INFRA: OPERATING LEAS (CUR)"/>
    <m/>
    <s v="INFRA: OPERATING LEA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4"/>
    <n v="0"/>
    <n v="1"/>
    <n v="5"/>
    <n v="71"/>
    <n v="1"/>
    <n v="4"/>
    <n v="71"/>
    <n v="136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6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OPERATING LEASES"/>
    <s v="OPERATING LEASES:INFRSTRCTR"/>
    <m/>
    <s v="OPERATING LEASES:INFRSTRCTR"/>
    <x v="0"/>
    <s v="EXPENDITURE"/>
    <s v="INFRASTRUCTURE"/>
    <s v="INFRASTRUCTURE: LEASES"/>
    <s v="INFRA: OPERATING LEAS (CUR)"/>
    <m/>
    <s v="INFRA: OPERATING LEAS (CUR)"/>
    <s v="Health"/>
    <s v="Health n.e.c."/>
    <s v="Health n.e.c"/>
    <s v="RESEARCH &amp; DEV: NO"/>
    <s v="NO"/>
    <s v="NO  "/>
    <s v="ICTNO   "/>
    <s v="CURRENT PAYMENTS"/>
    <s v="GOODS AND SERVICES"/>
    <e v="#N/A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4"/>
    <n v="0"/>
    <n v="3"/>
    <n v="235"/>
    <n v="0"/>
    <n v="1"/>
    <n v="4"/>
    <n v="71"/>
    <n v="136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6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6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e v="#N/A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5"/>
    <n v="71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6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GENCY VEHICL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7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17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17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17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17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174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17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MOTOR VEHICL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7"/>
    <n v="1"/>
    <n v="72"/>
    <n v="74"/>
    <n v="137"/>
    <n v="0"/>
    <n v="4"/>
    <n v="0"/>
    <n v="0"/>
    <n v="0"/>
    <s v="N"/>
    <n v="3536252"/>
    <n v="3546252"/>
    <s v="OPERATING LEAS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OPERATING PAYMENTS"/>
    <s v="O/P:RESETTLEMENT COST"/>
    <s v="O/P:RESETTLEMENT COST"/>
    <s v="O/P:RESETTLEMENT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7"/>
    <n v="2122"/>
    <n v="3"/>
    <n v="235"/>
    <n v="0"/>
    <n v="1"/>
    <n v="72"/>
    <n v="75"/>
    <n v="76"/>
    <n v="95"/>
    <n v="4"/>
    <n v="0"/>
    <n v="0"/>
    <n v="0"/>
    <s v="N"/>
    <n v="3536252"/>
    <n v="3546252"/>
    <s v="OPERATING PAYMEN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17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OPERATING PAYMENTS"/>
    <s v="O/P:RESETTLEMENT COST"/>
    <s v="O/P:RESETTLEMENT COST"/>
    <s v="O/P:RESETTLEMENT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7"/>
    <n v="2122"/>
    <n v="3"/>
    <n v="235"/>
    <n v="0"/>
    <n v="1"/>
    <n v="72"/>
    <n v="75"/>
    <n v="76"/>
    <n v="95"/>
    <n v="4"/>
    <n v="0"/>
    <n v="0"/>
    <n v="0"/>
    <s v="N"/>
    <n v="3533252"/>
    <n v="3554252"/>
    <s v="OPERATING PAYMENTS"/>
  </r>
  <r>
    <s v="Free State"/>
    <x v="0"/>
    <s v="DEPARTMENTAL RESPONSIBILITIES"/>
    <s v="HEAD OF THE DEPARTMENT"/>
    <x v="1"/>
    <x v="1"/>
    <x v="1"/>
    <x v="1"/>
    <s v="EMS TRAINING"/>
    <m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PHOTOGRAPHIC EQUIPMENT"/>
    <s v="NO PROJECTS"/>
    <s v="NO PROJECTS"/>
    <s v="NO PROJECTS"/>
    <s v="PAYMENTS"/>
    <s v="PUR/CONST CAPITAL ASSETS"/>
    <x v="4"/>
    <s v="OTHER MACHINERY &amp; EQUIPMENT"/>
    <s v="PHOTOGRAPHIC EQUIPMENT"/>
    <s v="PHOTOGRAPHIC EQUIPMENT"/>
    <s v="PHOTOGRAPHIC EQUIPMENT"/>
    <x v="2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25"/>
    <n v="1493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0"/>
    <x v="17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0"/>
    <x v="17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0"/>
    <x v="1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0"/>
    <x v="18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3"/>
    <x v="3"/>
    <s v="EMS: LEJWELEPUTSWA"/>
    <s v="EMS: LEJWELEPUTSWA"/>
    <s v="CAPITAL"/>
    <x v="0"/>
    <x v="18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3"/>
    <x v="3"/>
    <s v="EMS: LEJWELEPUTSWA"/>
    <s v="EMS: LEJWELEPUTSWA"/>
    <s v="CAPITAL"/>
    <x v="0"/>
    <x v="1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0"/>
    <x v="18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0"/>
    <x v="18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5"/>
    <x v="5"/>
    <s v="EMS: XHARIEP"/>
    <s v="EMS: XHARIEP"/>
    <s v="CAPITAL"/>
    <x v="0"/>
    <x v="18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5"/>
    <x v="5"/>
    <s v="EMS: XHARIEP"/>
    <s v="EMS: XHARIEP"/>
    <s v="CAPITAL"/>
    <x v="0"/>
    <x v="1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18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18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18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e v="#N/A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5"/>
    <n v="71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18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e v="#N/A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3"/>
    <n v="235"/>
    <n v="0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8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OFFICE FURNITURE"/>
    <s v="NO PROJECTS"/>
    <s v="NO PROJECTS"/>
    <s v="NO PROJECTS"/>
    <s v="PAYMENTS"/>
    <s v="PUR/CONST CAPITAL ASSETS"/>
    <x v="4"/>
    <s v="OTHER MACHINERY &amp; EQUIPMENT"/>
    <s v="FURNITURE &amp; OFFICE EQUIPMENT"/>
    <s v="OFFICE FURNITURE"/>
    <s v="OFFICE FURNITURE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7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GARDENING EQUIPMENT"/>
    <s v="NO PROJECTS"/>
    <s v="NO PROJECTS"/>
    <s v="NO PROJECTS"/>
    <s v="PAYMENTS"/>
    <s v="PUR/CONST CAPITAL ASSETS"/>
    <x v="4"/>
    <s v="OTHER MACHINERY &amp; EQUIPMENT"/>
    <s v="GARDENING EQUIPMENT"/>
    <s v="GARDENING EQUIPMENT"/>
    <s v="GARDENING EQUIPMENT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9"/>
    <n v="1529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SECURITY EQUIP,SYST,MATERALS:FIX"/>
    <s v="NO PROJECTS"/>
    <s v="NO PROJECTS"/>
    <s v="NO PROJECTS"/>
    <s v="PAYMENTS"/>
    <s v="PUR/CONST CAPITAL ASSETS"/>
    <x v="4"/>
    <s v="OTHER MACHINERY &amp; EQUIPMENT"/>
    <s v="SECURITY EQUIPM,SYS,MATERIALS"/>
    <s v="SECURITY EQUIPM,SYS,MATER:FIX"/>
    <s v="SECURE EQUIPM,SYS,MATER:FIX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29"/>
    <n v="1482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m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DOMESTIC FURNITURE"/>
    <s v="NO PROJECTS"/>
    <s v="NO PROJECTS"/>
    <s v="NO PROJECTS"/>
    <s v="PAYMENTS"/>
    <s v="PUR/CONST CAPITAL ASSETS"/>
    <x v="4"/>
    <s v="OTHER MACHINERY &amp; EQUIPMENT"/>
    <s v="FURNITURE &amp; OFFICE EQUIPMENT"/>
    <s v="DOMESTIC FURNITURE"/>
    <s v="DOMESTIC FURNITURE"/>
    <x v="2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4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AUDIO VISUAL EQUIPMENT"/>
    <s v="NO PROJECTS"/>
    <s v="NO PROJECTS"/>
    <s v="NO PROJECTS"/>
    <s v="PAYMENTS"/>
    <s v="PUR/CONST CAPITAL ASSETS"/>
    <x v="4"/>
    <s v="OTHER MACHINERY &amp; EQUIPMENT"/>
    <s v="AUDIO VISUAL EQUIPMENT"/>
    <s v="AUDIO VISUAL EQUIPMENT"/>
    <s v="AUDIO VISUAL EQUIPMENT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64"/>
    <n v="1557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FIRE FIGHTING"/>
    <s v="NO PROJECTS"/>
    <s v="NO PROJECTS"/>
    <s v="NO PROJECTS"/>
    <s v="PAYMENTS"/>
    <s v="PUR/CONST CAPITAL ASSETS"/>
    <x v="4"/>
    <s v="OTHER MACHINERY &amp; EQUIPMENT"/>
    <s v="FIRE FIGHTING"/>
    <s v="FIRE FIGHTING"/>
    <s v="FIRE FIGHTING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8"/>
    <n v="1531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m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SPORT &amp; RECREATION EQUIPMENT"/>
    <s v="NO PROJECTS"/>
    <s v="NO PROJECTS"/>
    <s v="NO PROJECTS"/>
    <s v="PAYMENTS"/>
    <s v="PUR/CONST CAPITAL ASSETS"/>
    <x v="4"/>
    <s v="OTHER MACHINERY &amp; EQUIPMENT"/>
    <s v="SPORT &amp; RECREATION EQUIPMENT"/>
    <s v="SPORT &amp; RECREATION EQUIPMENT"/>
    <s v="SPORT &amp; RECREATION EQUIPMENT"/>
    <x v="2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1"/>
    <n v="1478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19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FURNITURE"/>
    <s v="NO PROJECTS"/>
    <s v="NO PROJECTS"/>
    <s v="NO PROJECTS"/>
    <s v="PAYMENTS"/>
    <s v="PUR/CONST CAPITAL ASSETS"/>
    <x v="4"/>
    <s v="OTHER MACHINERY &amp; EQUIPMENT"/>
    <s v="FURNITURE &amp; OFFICE EQUIPMENT"/>
    <s v="OFFICE FURNITURE"/>
    <s v="OFFICE FURNITURE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7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KITCHEN APPLIANCES"/>
    <s v="NO PROJECTS"/>
    <s v="NO PROJECTS"/>
    <s v="NO PROJECTS"/>
    <s v="PAYMENTS"/>
    <s v="PUR/CONST CAPITAL ASSETS"/>
    <x v="4"/>
    <s v="OTHER MACHINERY &amp; EQUIPMENT"/>
    <s v="KITCHEN APPLIANCES"/>
    <s v="KITCHEN APPLIANCES"/>
    <s v="KITCHEN APPLIANCES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53"/>
    <n v="1521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KITCHEN APPLIANCES"/>
    <s v="NO PROJECTS"/>
    <s v="NO PROJECTS"/>
    <s v="NO PROJECTS"/>
    <s v="PAYMENTS"/>
    <s v="PUR/CONST CAPITAL ASSETS"/>
    <x v="4"/>
    <s v="OTHER MACHINERY &amp; EQUIPMENT"/>
    <s v="KITCHEN APPLIANCES"/>
    <s v="KITCHEN APPLIANCES"/>
    <s v="KITCHEN APPLIANCES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53"/>
    <n v="1521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MEDICAL &amp; ALLIED EQUIPMENT"/>
    <s v="NO PROJECTS"/>
    <s v="NO PROJECTS"/>
    <s v="NO PROJECTS"/>
    <s v="PAYMENTS"/>
    <s v="PUR/CONST CAPITAL ASSETS"/>
    <x v="4"/>
    <s v="OTHER MACHINERY &amp; EQUIPMENT"/>
    <s v="MEDICAL &amp; ALLIED EQUIPMENT"/>
    <s v="MEDICAL &amp; ALLIED EQUIPMENT"/>
    <s v="MEDICAL &amp; ALLIED EQUIPMENT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62"/>
    <n v="1499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LIBRARY BOOKS"/>
    <s v="NO PROJECTS"/>
    <s v="NO PROJECTS"/>
    <s v="NO PROJECTS"/>
    <s v="PAYMENTS"/>
    <s v="PUR/CONST CAPITAL ASSETS"/>
    <x v="4"/>
    <s v="OTHER MACHINERY &amp; EQUIPMENT"/>
    <s v="LIBRARY BOOKS"/>
    <s v="LIBRARY BOOKS"/>
    <s v="LIBRARY BOOKS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56"/>
    <n v="1515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WORKSHOP EQUIPMENT &amp; TOOLS"/>
    <s v="NO PROJECTS"/>
    <s v="NO PROJECTS"/>
    <s v="NO PROJECTS"/>
    <s v="PAYMENTS"/>
    <s v="PUR/CONST CAPITAL ASSETS"/>
    <x v="4"/>
    <s v="OTHER MACHINERY &amp; EQUIPMENT"/>
    <s v="WORKSHOP EQUIPMENT &amp; TOOLS"/>
    <s v="WORKSHOP EQUIPMENT &amp; TOOLS"/>
    <s v="WORKSHOP EQUIPMENT &amp; TOOLS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7"/>
    <n v="1462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CONTAINERS"/>
    <s v="NO PROJECTS"/>
    <s v="NO PROJECTS"/>
    <s v="NO PROJECTS"/>
    <s v="PAYMENTS"/>
    <s v="PUR/CONST CAPITAL ASSETS"/>
    <x v="4"/>
    <s v="OTHER MACHINERY &amp; EQUIPMENT"/>
    <s v="CONTAINER"/>
    <s v="CONTAINER"/>
    <s v="CONTAINER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71"/>
    <n v="1543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3"/>
    <x v="3"/>
    <s v="EMS: LEJWELEPUTSWA"/>
    <s v="EMS: LEJWELEPUTSWA"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5"/>
    <x v="5"/>
    <s v="EMS: XHARIEP"/>
    <s v="EMS: XHARIEP"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19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DESKTOP PRINTING EQUIPMENT"/>
    <s v="NO PROJECTS"/>
    <s v="NO PROJECTS"/>
    <s v="NO PROJECTS"/>
    <s v="PAYMENTS"/>
    <s v="PUR/CONST CAPITAL ASSETS"/>
    <x v="4"/>
    <s v="OTHER MACHINERY &amp; EQUIPMENT"/>
    <s v="COMPUTER EQUIPMENT"/>
    <s v="DESKTOP PRINTING EQUIPMENT"/>
    <s v="DESKTOP PRINTING EQUIPMENT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9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m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URNITURE &amp; OFFICE EQUIPMENT"/>
    <s v="OFFICE EQUIPMENT"/>
    <s v="OFFICE EQUIPMENT"/>
    <x v="2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6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m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LAUNDRY EQUIPMENT"/>
    <s v="NO PROJECTS"/>
    <s v="NO PROJECTS"/>
    <s v="NO PROJECTS"/>
    <s v="PAYMENTS"/>
    <s v="PUR/CONST CAPITAL ASSETS"/>
    <x v="4"/>
    <s v="OTHER MACHINERY &amp; EQUIPMENT"/>
    <s v="LAUNDRY EQUIPMENT"/>
    <s v="LAUNDRY EQUIPMENT"/>
    <s v="LAUNDRY EQUIPMENT"/>
    <x v="2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54"/>
    <n v="1519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19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URNITURE &amp; OFFICE EQUIPMENT"/>
    <s v="OFFICE EQUIPMENT"/>
    <s v="OFFICE EQUIPMENT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39"/>
    <n v="1456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0"/>
    <x v="20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AUDIO VISUAL EQUIPMENT"/>
    <s v="NO PROJECTS"/>
    <s v="NO PROJECTS"/>
    <s v="NO PROJECTS"/>
    <s v="PAYMENTS"/>
    <s v="PUR/CONST CAPITAL ASSETS"/>
    <x v="4"/>
    <s v="OTHER MACHINERY &amp; EQUIPMENT"/>
    <s v="AUDIO VISUAL EQUIPMENT"/>
    <s v="AUDIO VISUAL EQUIPMENT"/>
    <s v="AUDIO VISUAL EQUIPMENT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64"/>
    <n v="1557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DOMESTIC EQUIPMENT"/>
    <s v="NO PROJECTS"/>
    <s v="NO PROJECTS"/>
    <s v="NO PROJECTS"/>
    <s v="PAYMENTS"/>
    <s v="PUR/CONST CAPITAL ASSETS"/>
    <x v="4"/>
    <s v="OTHER MACHINERY &amp; EQUIPMENT"/>
    <s v="DOMESTIC EQUIPMENT"/>
    <s v="DOMESTIC EQUIPMENT"/>
    <s v="DOMESTIC EQUIPMENT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72"/>
    <n v="1541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20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COMP HARD&amp;SYSTEMS - LAPTOP"/>
    <s v="NO PROJECTS"/>
    <s v="NO PROJECTS"/>
    <s v="NO PROJECTS"/>
    <s v="PAYMENTS"/>
    <s v="PUR/CONST CAPITAL ASSETS"/>
    <x v="4"/>
    <s v="OTHER MACHINERY &amp; EQUIPMENT"/>
    <s v="COMPUTER EQUIPMENT"/>
    <s v="COMP HARD&amp;SYSTEMS - LAPTOP"/>
    <s v="COMP HARD&amp;SYS - LAP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5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LAPTOP"/>
    <s v="NO PROJECTS"/>
    <s v="NO PROJECTS"/>
    <s v="NO PROJECTS"/>
    <s v="PAYMENTS"/>
    <s v="PUR/CONST CAPITAL ASSETS"/>
    <x v="4"/>
    <s v="OTHER MACHINERY &amp; EQUIPMENT"/>
    <s v="COMPUTER EQUIPMENT"/>
    <s v="COMP HARD&amp;SYSTEMS - LAPTOP"/>
    <s v="COMP HARD&amp;SYS - LAP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1"/>
    <x v="1"/>
    <x v="1"/>
    <x v="1"/>
    <s v="EMS TRAINING"/>
    <s v="EMS TRAINING"/>
    <s v="CAPITAL"/>
    <x v="0"/>
    <x v="20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6252"/>
    <n v="3546252"/>
    <s v="OTHER MACHINERY AND EQUIPMENT"/>
  </r>
  <r>
    <s v="Free State"/>
    <x v="0"/>
    <s v="DEPARTMENTAL RESPONSIBILITIES"/>
    <s v="HEAD OF THE DEPARTMENT"/>
    <x v="0"/>
    <x v="0"/>
    <x v="5"/>
    <x v="5"/>
    <s v="EMS: XHARIEP"/>
    <s v="EMS: XHARIEP"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3"/>
    <x v="3"/>
    <s v="EMS: LEJWELEPUTSWA"/>
    <m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2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m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2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0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GARDENING SERVICES"/>
    <s v="P/P:GARDENING SERVICES"/>
    <s v="P/P:GARDENING SERVI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0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PROPERTY PAYMENTS"/>
    <s v="P/P:PEST CNTRL/FUMIGATION SER"/>
    <s v="P/P:PEST CNTRL/FUMIGATION SER"/>
    <s v="P/P:PEST CNTRL/FUMIGATION S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3"/>
    <n v="235"/>
    <n v="0"/>
    <n v="1"/>
    <n v="72"/>
    <n v="75"/>
    <n v="76"/>
    <n v="95"/>
    <n v="4"/>
    <n v="0"/>
    <n v="0"/>
    <n v="0"/>
    <s v="N"/>
    <n v="3536252"/>
    <n v="3546252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0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PEST CNTRL/FUMIGATION SER"/>
    <s v="P/P:PEST CNTRL/FUMIGATION SER"/>
    <s v="P/P:PEST CNTRL/FUMIGATION S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SAFEGUARD&amp;SECURITY"/>
    <s v="P/P:SAFEGUARD&amp;SECURITY"/>
    <s v="P/P:SAFEGUARD&amp;SECUR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4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MUNICIPAL SERVICES"/>
    <s v="P/P:ELECTRICITY"/>
    <s v="P/P:ELECTRIC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6"/>
    <n v="2192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MUNICIPAL SERVICES"/>
    <s v="P/P:ELECTRICITY"/>
    <s v="P/P:ELECTRIC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6"/>
    <n v="2192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0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0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m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0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m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0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2252"/>
    <n v="3563252"/>
    <s v="SALARIES AND WAG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2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2252"/>
    <n v="3563252"/>
    <s v="SALARIES AND WAG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1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1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6"/>
    <s v="CORONER SERVICES"/>
    <s v="CORONER SERVICES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2252"/>
    <n v="3562252"/>
    <s v="SALARIES AND WAG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2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2252"/>
    <n v="3563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1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6"/>
    <s v="CORONER SERVICES"/>
    <s v="CORONER SERVICES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2252"/>
    <n v="3562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1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1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1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1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17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1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1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2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2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2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2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2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25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2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2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2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6"/>
    <s v="CORONER SERVICES"/>
    <s v="CORONER SERVICES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2252"/>
    <n v="3562252"/>
    <s v="SALARIES AND WAG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2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2252"/>
    <n v="3563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2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3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3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3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3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3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3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3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3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3"/>
    <x v="8"/>
    <s v="COMMUNITY BASED SERVICE"/>
    <s v="COMMUNITY BASED SERVIC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Outpatient services"/>
    <s v="General medical services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2252"/>
    <n v="3559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3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3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4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4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4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4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44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4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4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4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4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4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5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5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5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5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5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5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5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57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5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5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6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6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6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6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6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6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6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6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6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6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7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m/>
    <s v="CURRENT"/>
    <x v="0"/>
    <x v="271"/>
    <s v="NON PAY:NO REGIONAL IDENTIFIER"/>
    <s v="NON PAY:NO REGIONAL IDENTIFIER"/>
    <m/>
    <m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7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7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7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7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2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2252"/>
    <n v="3563252"/>
    <s v="SALARIES AND WAG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7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SERV BASED OTHER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7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SERV BASED OTHER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3"/>
    <x v="3"/>
    <s v="EMS: LEJWELEPUTSW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LEAVE DISCOUNTING (RES)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LEAVE DISCOUNTING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LEAVE DISCOUNTING (RES)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LEAVE DISCOUNTING (RES)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7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LEAVE DISCOUNTING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LEAVE DISCOUNTING (RES)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8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8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8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8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8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8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8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8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8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8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28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6252"/>
    <n v="3546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9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1252"/>
    <n v="3565252"/>
    <s v="SOCIAL CONTRIBUTION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2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63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29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6"/>
    <s v="CORONER SERVICES"/>
    <s v="CORONER SERVICES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62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9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9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3"/>
    <x v="8"/>
    <s v="COMMUNITY BASED SERVICE"/>
    <s v="COMMUNITY BASED SERVIC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Outpatient services"/>
    <s v="General medical services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59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9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29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29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29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29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29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0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01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0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0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2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63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0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6"/>
    <s v="CORONER SERVICES"/>
    <s v="CORONER SERVICES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62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0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3"/>
    <x v="8"/>
    <s v="COMMUNITY BASED SERVICE"/>
    <s v="COMMUNITY BASED SERVIC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Outpatient services"/>
    <s v="General medical services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59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0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1252"/>
    <n v="3565252"/>
    <s v="SOCIAL CONTRIBUTION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0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6252"/>
    <n v="3546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0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0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1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11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1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1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1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15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1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1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1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1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1252"/>
    <n v="3565252"/>
    <s v="SOCIAL CONTRIBUTIONS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2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Total Expenditure = 0"/>
    <s v="Total Expenditure = 0"/>
    <s v="Total Expenditure = 0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63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2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3"/>
    <x v="6"/>
    <s v="CORONER SERVICES"/>
    <s v="CORONER SERVICES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2252"/>
    <n v="3562252"/>
    <s v="SOCIAL CONTRIBUTION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2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6252"/>
    <n v="3546252"/>
    <s v="SOCIAL CONTRIBUTIONS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2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INING &amp; DEVELOPMENT"/>
    <s v="TRAIN &amp; DEV:MATERIAL&amp;MANUALS"/>
    <s v="TRAIN &amp; DEV:MATERIAL&amp;MANUALS"/>
    <s v="TRAIN &amp; DEV:MATERIAL&amp;MANUALS"/>
    <x v="11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8"/>
    <n v="845"/>
    <n v="2151"/>
    <n v="3"/>
    <n v="235"/>
    <n v="0"/>
    <n v="1"/>
    <n v="72"/>
    <n v="75"/>
    <n v="76"/>
    <n v="95"/>
    <n v="4"/>
    <n v="0"/>
    <n v="0"/>
    <n v="0"/>
    <s v="N"/>
    <n v="3536252"/>
    <n v="3546252"/>
    <s v="TRAINING AND DEVELOPMENT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INING &amp; DEVELOPMENT"/>
    <s v="TRAIN &amp; DEV:EMPLOYEES"/>
    <s v="TRAIN &amp; DEV:EMPLOYEES"/>
    <s v="TRAIN &amp; DEV:EMPLOYE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38"/>
    <n v="844"/>
    <n v="2153"/>
    <n v="3"/>
    <n v="235"/>
    <n v="0"/>
    <n v="1"/>
    <n v="72"/>
    <n v="75"/>
    <n v="76"/>
    <n v="95"/>
    <n v="4"/>
    <n v="0"/>
    <n v="0"/>
    <n v="0"/>
    <s v="N"/>
    <n v="3536252"/>
    <n v="3546252"/>
    <s v="TRAINING AND DEVELOPMENT"/>
  </r>
  <r>
    <s v="Free State"/>
    <x v="0"/>
    <s v="DEPARTMENTAL RESPONSIBILITIES"/>
    <s v="HEAD OF THE DEPARTMENT"/>
    <x v="0"/>
    <x v="0"/>
    <x v="0"/>
    <x v="0"/>
    <s v="EMS MANAGEMENT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INING &amp; DEVELOPMENT"/>
    <s v="TRAIN &amp; DEV:EMPLOYEES"/>
    <s v="TRAIN &amp; DEV:EMPLOYEES"/>
    <s v="TRAIN &amp; DEV:EMPLOYEES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38"/>
    <n v="844"/>
    <n v="2153"/>
    <n v="3"/>
    <n v="235"/>
    <n v="0"/>
    <n v="1"/>
    <n v="72"/>
    <n v="75"/>
    <n v="76"/>
    <n v="95"/>
    <n v="4"/>
    <n v="0"/>
    <n v="0"/>
    <n v="0"/>
    <s v="N"/>
    <n v="3533252"/>
    <n v="3554252"/>
    <s v="TRAINING AND DEVELOPMENT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2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NSPORT PROVIDED DEPT ACTIVITY"/>
    <s v="TRANSPT OF PATIENTS&amp;CORPS"/>
    <s v="TRANSP OF PATIENTS&amp;CORPS"/>
    <s v="TRANSP OF PATIENTS&amp;CORP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7"/>
    <n v="2181"/>
    <n v="3"/>
    <n v="235"/>
    <n v="0"/>
    <n v="1"/>
    <n v="72"/>
    <n v="75"/>
    <n v="76"/>
    <n v="95"/>
    <n v="4"/>
    <n v="0"/>
    <n v="0"/>
    <n v="0"/>
    <s v="N"/>
    <n v="3533252"/>
    <n v="3554252"/>
    <s v="TRANSPORT PROVIDED: DEPARTMENTAL ACTIVITY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2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2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AIR TRANSPO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2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AIR TRANSPO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3536252"/>
    <n v="3546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2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2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2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3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3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3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CAR R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6252"/>
    <n v="3546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3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CAR R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3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3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6252"/>
    <n v="3546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3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3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3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39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4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4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4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6252"/>
    <n v="3546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4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4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6252"/>
    <n v="3546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4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1"/>
    <x v="1"/>
    <x v="1"/>
    <x v="1"/>
    <s v="EMS TRAINING"/>
    <m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6252"/>
    <n v="3546252"/>
    <s v="TRAVEL AND SUBSISTENCE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m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4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0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5"/>
    <x v="5"/>
    <s v="EMS: XHARIEP"/>
    <s v="EMS: XHARIEP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1"/>
    <x v="1"/>
    <x v="1"/>
    <x v="1"/>
    <s v="EMS TRAINING"/>
    <s v="EMS TRAINING"/>
    <s v="CURRENT"/>
    <x v="0"/>
    <x v="34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6252"/>
    <n v="3546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0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4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0"/>
    <x v="34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ROAD TRANSPO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1"/>
    <x v="35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UR/CONST CAPITAL ASSETS"/>
    <x v="0"/>
    <s v="BUILDINGS &amp; OTHER FIX STRUCT"/>
    <s v="EXISTNG BULDNGS&amp;OTHER FIX STRUCT"/>
    <s v="OUTS CONTRCTR:REFU&amp;REH BUL&amp;OT FX"/>
    <s v="OUTS CONTRCTR:REFU&amp;REH BUL&amp;OT FX"/>
    <x v="0"/>
    <s v="EXPENDITURE"/>
    <s v="INFRASTRUCTURE"/>
    <s v="EXISTING INFRASTRUCTURE"/>
    <s v="REFURB &amp; REHAB CAPITAL"/>
    <s v="EX INFRA:REFURB&amp;REHAB:OUTSOURCED"/>
    <s v="EX INFRA:REFURB&amp;REHAB:OUTSOURCED"/>
    <s v="Health"/>
    <s v="Health n.e.c."/>
    <s v="Health n.e.c"/>
    <s v="RESEARCH &amp; DEV: NO"/>
    <s v="NO"/>
    <s v="NO  "/>
    <s v="ICTNO   "/>
    <s v="PAYMENTS FOR CAPITAL ASSETS"/>
    <s v="BUILDINGS AND OTHER FIXED STRUCTURES"/>
    <s v="BUILDINGS AND OTHER FIXED STRUCTURES"/>
    <s v="NON FINANCIAL ASSETS"/>
    <s v="Fixed assets"/>
    <s v="Buildings and structures"/>
    <s v="Buildings other than dwellings"/>
    <s v="Buildings other than dwellings"/>
    <s v="Buildings other than dwellings"/>
    <n v="47"/>
    <n v="232"/>
    <n v="694"/>
    <n v="1597"/>
    <n v="1"/>
    <n v="5"/>
    <n v="71"/>
    <n v="1"/>
    <n v="4"/>
    <n v="17"/>
    <n v="20"/>
    <n v="34"/>
    <n v="4"/>
    <n v="0"/>
    <n v="0"/>
    <n v="0"/>
    <s v="N"/>
    <n v="3533252"/>
    <n v="3554252"/>
    <s v="N/A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REGISTRATION FEES"/>
    <s v="REGISTRATION FEES"/>
    <s v="REGISTRATION FE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2"/>
    <n v="2807"/>
    <n v="3"/>
    <n v="235"/>
    <n v="0"/>
    <n v="1"/>
    <n v="72"/>
    <n v="75"/>
    <n v="76"/>
    <n v="95"/>
    <n v="4"/>
    <n v="0"/>
    <n v="0"/>
    <n v="0"/>
    <s v="N"/>
    <n v="3533252"/>
    <n v="3554252"/>
    <s v="ADMINISTRATIVE FE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51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TRAVEL AGENCY FEES"/>
    <s v="TRAVEL AGENCY FEES"/>
    <s v="TRAVEL AGENCY FE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3533252"/>
    <n v="3554252"/>
    <s v="ADMINISTRATIVE FE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5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TRAVEL AGENCY FEES"/>
    <s v="TRAVEL AGENCY FEES"/>
    <s v="TRAVEL AGENCY FE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1"/>
    <n v="1109"/>
    <n v="2822"/>
    <n v="3"/>
    <n v="235"/>
    <n v="0"/>
    <n v="1"/>
    <n v="72"/>
    <n v="75"/>
    <n v="76"/>
    <n v="95"/>
    <n v="4"/>
    <n v="0"/>
    <n v="0"/>
    <n v="0"/>
    <s v="N"/>
    <n v="3533252"/>
    <n v="3554252"/>
    <s v="ADMINISTRATIVE FE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5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ICAL SERVICES"/>
    <s v="A&amp;S/O/S:MEDICAL SERVICES"/>
    <s v="A&amp;S/O/S:MEDICAL SERVICES"/>
    <x v="1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5"/>
    <n v="2502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5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5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5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57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5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s v="A&amp;S/O/S:MED &amp; CHEM WASTE REM"/>
    <s v="A&amp;S/O/S:MED &amp; CHEM WASTE REM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4"/>
    <n v="1000"/>
    <n v="2530"/>
    <n v="3"/>
    <n v="235"/>
    <n v="0"/>
    <n v="1"/>
    <n v="72"/>
    <n v="75"/>
    <n v="76"/>
    <n v="95"/>
    <n v="4"/>
    <n v="0"/>
    <n v="0"/>
    <n v="0"/>
    <s v="N"/>
    <n v="3533252"/>
    <n v="3554252"/>
    <s v="AGENCY AND SUPPORT/OUTSOURCED SERVIC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5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ATERING:DEPARTML ACTIVITIES"/>
    <s v="CATERING:DEPARTML ACTIVITIES"/>
    <m/>
    <s v="CATERING:DEPARTML ACTIVITI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6"/>
    <n v="1080"/>
    <n v="0"/>
    <n v="3"/>
    <n v="235"/>
    <n v="0"/>
    <n v="1"/>
    <n v="72"/>
    <n v="75"/>
    <n v="76"/>
    <n v="95"/>
    <n v="4"/>
    <n v="0"/>
    <n v="0"/>
    <n v="0"/>
    <s v="N"/>
    <n v="3533252"/>
    <n v="3554252"/>
    <s v="CATERING: DEPARTMENTAL ACTIVIT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6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ATERING:DEPARTML ACTIVITIES"/>
    <s v="CATERING:DEPARTML ACTIVITIES"/>
    <m/>
    <s v="CATERING:DEPARTML ACTIVITI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6"/>
    <n v="1080"/>
    <n v="0"/>
    <n v="3"/>
    <n v="235"/>
    <n v="0"/>
    <n v="1"/>
    <n v="72"/>
    <n v="75"/>
    <n v="76"/>
    <n v="95"/>
    <n v="4"/>
    <n v="0"/>
    <n v="0"/>
    <n v="0"/>
    <s v="N"/>
    <n v="3533252"/>
    <n v="3554252"/>
    <s v="CATERING: DEPARTMENTAL ACTIVIT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6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Recreation, culture, and religion"/>
    <s v="Recreational and sporting services"/>
    <s v="Recreational and sporting services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6252"/>
    <n v="3548252"/>
    <s v="COMMUNICATION (G&amp;S)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RADIO AND TV TRANSMISSIONS"/>
    <s v="COM:RADIO &amp; TV TRANSMISSIONS"/>
    <s v="COM:RADIO &amp; TV TRANSMISSION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5"/>
    <n v="2694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6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6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6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6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6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s v="COM:TEL/FAX/TELEGRAP&amp;TELEX"/>
    <s v="COM:TEL/FAX/TELEGRAP&amp;TELEX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8"/>
    <n v="270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6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s v="COM:AIRTIME &amp; DATA"/>
    <s v="COM:AIRTIME &amp; DATA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2"/>
    <x v="2"/>
    <s v="EMS: FEZILE DABI"/>
    <m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s v="COM:AIRTIME &amp; DATA"/>
    <s v="COM:AIRTIME &amp; DATA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4"/>
    <x v="4"/>
    <s v="EMS: MOTHEO"/>
    <m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s v="COM:AIRTIME &amp; DATA"/>
    <s v="COM:AIRTIME &amp; DATA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3"/>
    <x v="3"/>
    <s v="EMS: LEJWELEPUTSWA"/>
    <m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s v="COM:AIRTIME &amp; DATA"/>
    <s v="COM:AIRTIME &amp; DATA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5"/>
    <x v="5"/>
    <s v="EMS: XHARIEP"/>
    <m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s v="COM:AIRTIME &amp; DATA"/>
    <s v="COM:AIRTIME &amp; DATA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Total Expenditure = 0"/>
    <s v="Total Expenditure = 0"/>
    <s v="Total Expenditure = 0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6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AYMENTS"/>
    <x v="1"/>
    <s v="COMMUNICATION"/>
    <s v="COM:AIRTIME &amp; DATA"/>
    <s v="COM:AIRTIME &amp; DATA"/>
    <s v="COM:AIRTIME &amp; DATA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1"/>
    <n v="6"/>
    <n v="66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6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s v="COM:AIRTIME &amp; DATA"/>
    <s v="COM:AIRTIME &amp; DATA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3"/>
    <n v="2690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POST/STAMP/FRANK MACH"/>
    <s v="COM:POST/STAMP/FRANK MACH"/>
    <s v="COM:POST/STAMP/FRANK MAC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7"/>
    <n v="1074"/>
    <n v="2692"/>
    <n v="3"/>
    <n v="235"/>
    <n v="0"/>
    <n v="1"/>
    <n v="72"/>
    <n v="75"/>
    <n v="76"/>
    <n v="95"/>
    <n v="4"/>
    <n v="0"/>
    <n v="0"/>
    <n v="0"/>
    <s v="N"/>
    <n v="3533252"/>
    <n v="3554252"/>
    <s v="COMMUNICATION (G&amp;S)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7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7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7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7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7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7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7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 UNIFORM &amp; CLOTHING"/>
    <s v="CONS SUPP:UNIFORM &amp; CLOTHING"/>
    <s v="CONS SUPP:UNIFORM &amp; CLOTHING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7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7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P PAPER/PLASTIC"/>
    <s v="CONS HOUS SUP:DIS PAPER/PLA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8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LIN&amp;SOFT FURNSH"/>
    <s v="CONS HOUS SUP:LIN&amp;SOFT FURNSH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4842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8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8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8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8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85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8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RGN"/>
    <s v="CONS HOUS SUP:WASH/CLEAN DET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8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IT CONSUMABLES"/>
    <s v="CONS :IT CONSUMABLES"/>
    <s v="CONS :IT CONSUMABL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9"/>
    <n v="2257"/>
    <n v="3"/>
    <n v="235"/>
    <n v="0"/>
    <n v="1"/>
    <n v="72"/>
    <n v="75"/>
    <n v="76"/>
    <n v="95"/>
    <n v="4"/>
    <n v="0"/>
    <n v="0"/>
    <n v="0"/>
    <s v="N"/>
    <n v="3533252"/>
    <n v="3554252"/>
    <s v="CONSUMABL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8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8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9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9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9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9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s v="CONS:SP&amp;OS:STATIONERY"/>
    <s v="CONS:SP&amp;OS:STATIONER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9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9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NG PAPR"/>
    <s v="CONS:SP&amp;OS:PRNTNG PAPR"/>
    <s v="CONS:SP&amp;OS:PRNTNG PAP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9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9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9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NT CART"/>
    <s v="CONS:SP&amp;OS:PRNT CART"/>
    <s v="CONS:SP&amp;OS:PRNT CA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3533252"/>
    <n v="3554252"/>
    <s v="CONSUMABLES: STATIONERY, PRINTING AND OFFICE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9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AYMENTS"/>
    <x v="1"/>
    <s v="CONTRACTORS"/>
    <s v="CONTR:MNT&amp;REP NON INFR ASS"/>
    <s v="OUTS CONTRCTRS:MNT&amp;REP N-INF ASS"/>
    <s v="OUTS CONTRCTRS:MNT&amp;REP N-INF ASS"/>
    <x v="0"/>
    <s v="EXPENDITURE"/>
    <s v="NON INFRASTRUCTURE"/>
    <s v="NON INFRASTRUCTURE: CURRENT"/>
    <s v="NON INFRA MAINTENANCE &amp; REPAIR"/>
    <s v="NON INFRA MAINT&amp;REPAIR:OUTS(CUR)"/>
    <s v="NON INFRA MAINT&amp;REPAIR:OUTS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BUILDING AIR-CON SYSTEM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6"/>
    <n v="66"/>
    <n v="1"/>
    <n v="4"/>
    <n v="17"/>
    <n v="18"/>
    <n v="30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CONTRACTORS"/>
    <s v="CONTR:MNT&amp;REP OTH INFR ASS"/>
    <s v="OUTS CONTRCTRS:MNT&amp;REP O/INF AS"/>
    <s v="OUTS CONTRCTRS:MNT&amp;REP O/INF AS"/>
    <x v="0"/>
    <s v="EXPENDITURE"/>
    <s v="INFRASTRUCTURE"/>
    <s v="EXISTING INFRASTRUCTURE"/>
    <s v="MAINTENANCE &amp; REPAIR CURRENT"/>
    <s v="EX INFRA:MAINT&amp;REP: OUTSOURCED"/>
    <s v="EX INFRA:MAINT&amp;REP: OUTSOURCED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5"/>
    <n v="71"/>
    <n v="1"/>
    <n v="4"/>
    <n v="17"/>
    <n v="18"/>
    <n v="30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TRACTORS"/>
    <s v="CONTRCTRS:TRACNG AGNTS&amp;DEBT COLL"/>
    <s v="CONTRCTRS:TRAC AGN&amp;DEBT COLL"/>
    <s v="CONTRCTRS:TRAC AGN&amp;DEBT COLL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3"/>
    <n v="2538"/>
    <n v="3"/>
    <n v="235"/>
    <n v="0"/>
    <n v="1"/>
    <n v="72"/>
    <n v="75"/>
    <n v="76"/>
    <n v="95"/>
    <n v="4"/>
    <n v="0"/>
    <n v="0"/>
    <n v="0"/>
    <s v="N"/>
    <n v="3533252"/>
    <n v="3554252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KILOMETERS"/>
    <s v="F/SER: KILOMETER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69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LICENCE PLATES"/>
    <s v="F/SERS:LICENCE PLATE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3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4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RANSACTION COSTS"/>
    <s v="F/SER:TRANSACTION COST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7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TOLL FEES"/>
    <s v="F/SER:TOLL FEE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80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0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FLEET SERVICES(F/SER)"/>
    <s v="FLEET SERVICES"/>
    <s v="F/SER: REPAIRS"/>
    <s v="F/SER: REPAIRS"/>
    <x v="3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6"/>
    <n v="988"/>
    <n v="2479"/>
    <n v="3"/>
    <n v="235"/>
    <n v="0"/>
    <n v="1"/>
    <n v="72"/>
    <n v="75"/>
    <n v="76"/>
    <n v="95"/>
    <n v="4"/>
    <n v="0"/>
    <n v="0"/>
    <n v="0"/>
    <s v="N"/>
    <n v="3533252"/>
    <n v="3554252"/>
    <s v="FLEET SERVICES (INCLUDING GOVERNMENT MOTOR TRANSPORT)"/>
  </r>
  <r>
    <s v="Free State"/>
    <x v="0"/>
    <s v="DEPARTMENTAL RESPONSIBILITIES"/>
    <s v="HEAD OF THE DEPARTMENT"/>
    <x v="0"/>
    <x v="0"/>
    <x v="2"/>
    <x v="2"/>
    <s v="EMS: FEZILE DABI"/>
    <s v="EMS: FEZILE DABI"/>
    <s v="TRANSFER CURRENT"/>
    <x v="1"/>
    <x v="41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3"/>
    <x v="3"/>
    <s v="EMS: LEJWELEPUTSWA"/>
    <s v="EMS: LEJWELEPUTSWA"/>
    <s v="TRANSFER CURRENT"/>
    <x v="1"/>
    <x v="41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4"/>
    <x v="4"/>
    <s v="EMS: MOTHEO"/>
    <s v="EMS: MOTHEO"/>
    <s v="TRANSFER CURRENT"/>
    <x v="1"/>
    <x v="41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5"/>
    <x v="5"/>
    <s v="EMS: XHARIEP"/>
    <s v="EMS: XHARIEP"/>
    <s v="TRANSFER CURRENT"/>
    <x v="1"/>
    <x v="41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"/>
    <x v="1"/>
    <x v="41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6"/>
    <x v="6"/>
    <s v="EMS: THABO MOFUTSANYANA"/>
    <m/>
    <s v="TRANSFER CURRENT"/>
    <x v="1"/>
    <x v="415"/>
    <s v="NON PAY:NO REGIONAL IDENTIFIER"/>
    <s v="NON PAY:NO REGIONAL IDENTIFIER"/>
    <m/>
    <m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2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TRANSFER CURRENT"/>
    <x v="1"/>
    <x v="41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LEAVE GRATUITY"/>
    <m/>
    <s v="H/H EMPL S/BEN:LEAVE GRATUITY"/>
    <x v="0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72"/>
    <n v="82"/>
    <n v="86"/>
    <n v="0"/>
    <n v="4"/>
    <n v="0"/>
    <n v="0"/>
    <n v="0"/>
    <s v="N"/>
    <n v="3533252"/>
    <n v="3554252"/>
    <s v="SOCIAL BENEFITS"/>
  </r>
  <r>
    <s v="Free State"/>
    <x v="0"/>
    <s v="DEPARTMENTAL RESPONSIBILITIES"/>
    <s v="HEAD OF THE DEPARTMENT"/>
    <x v="0"/>
    <x v="0"/>
    <x v="3"/>
    <x v="3"/>
    <s v="EMS: LEJWELEPUTSWA"/>
    <s v="EMS: LEJWELEPUTSWA"/>
    <s v="TRANSFER CURRENT"/>
    <x v="1"/>
    <x v="41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OTHER TRANSFERS(CASH)"/>
    <s v="H/H:CLAIMS AGAINST STATE(CASH)"/>
    <m/>
    <s v="H/H:CLAIMS AGAINST STATE(CASH)"/>
    <x v="4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6"/>
    <n v="235"/>
    <n v="698"/>
    <n v="0"/>
    <n v="3"/>
    <n v="235"/>
    <n v="0"/>
    <n v="1"/>
    <n v="72"/>
    <n v="82"/>
    <n v="86"/>
    <n v="0"/>
    <n v="4"/>
    <n v="0"/>
    <n v="0"/>
    <n v="0"/>
    <s v="N"/>
    <n v="3533252"/>
    <n v="3554252"/>
    <s v="OTHER TRANSFERS TO HOUSEHOLDS"/>
  </r>
  <r>
    <s v="Free State"/>
    <x v="0"/>
    <s v="DEPARTMENTAL RESPONSIBILITIES"/>
    <s v="HEAD OF THE DEPARTMENT"/>
    <x v="0"/>
    <x v="0"/>
    <x v="2"/>
    <x v="2"/>
    <s v="EMS: FEZILE DABI"/>
    <s v="EMS: FEZILE DABI"/>
    <s v="TRANSFER CURRENT"/>
    <x v="1"/>
    <x v="41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OTHER TRANSFERS(CASH)"/>
    <s v="H/H:CLAIMS AGAINST STATE(CASH)"/>
    <m/>
    <s v="H/H:CLAIMS AGAINST STATE(CASH)"/>
    <x v="4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6"/>
    <n v="235"/>
    <n v="698"/>
    <n v="0"/>
    <n v="3"/>
    <n v="235"/>
    <n v="0"/>
    <n v="1"/>
    <n v="72"/>
    <n v="82"/>
    <n v="86"/>
    <n v="0"/>
    <n v="4"/>
    <n v="0"/>
    <n v="0"/>
    <n v="0"/>
    <s v="N"/>
    <n v="3533252"/>
    <n v="3554252"/>
    <s v="OTHER TRANSFERS TO HOUSEHOLDS"/>
  </r>
  <r>
    <s v="Free State"/>
    <x v="0"/>
    <s v="DEPARTMENTAL RESPONSIBILITIES"/>
    <s v="HEAD OF THE DEPARTMENT"/>
    <x v="0"/>
    <x v="0"/>
    <x v="4"/>
    <x v="4"/>
    <s v="EMS: MOTHEO"/>
    <s v="EMS: MOTHEO"/>
    <s v="TRANSFER CURRENT"/>
    <x v="1"/>
    <x v="419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OTHER TRANSFERS(CASH)"/>
    <s v="H/H:CLAIMS AGAINST STATE(CASH)"/>
    <m/>
    <s v="H/H:CLAIMS AGAINST STATE(CASH)"/>
    <x v="4"/>
    <s v="EXPENDITURE"/>
    <s v="NON INFRASTRUCTURE"/>
    <s v="NON INFRA: TRANSFERS"/>
    <s v="NON INFRA: TRANS CUR"/>
    <m/>
    <s v="NON INFRA: TRANS CUR"/>
    <s v="Health"/>
    <s v="Health n.e.c."/>
    <s v="Health n.e.c"/>
    <s v="RESEARCH &amp; DEV: NO"/>
    <s v="NO"/>
    <s v="NO  "/>
    <s v="ICTNO   "/>
    <s v="TRANSFERS AND SUBSIDIES"/>
    <s v="HOUSEHOLDS"/>
    <s v="HOUSEHOLD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6"/>
    <n v="235"/>
    <n v="698"/>
    <n v="0"/>
    <n v="3"/>
    <n v="235"/>
    <n v="0"/>
    <n v="1"/>
    <n v="72"/>
    <n v="82"/>
    <n v="86"/>
    <n v="0"/>
    <n v="4"/>
    <n v="0"/>
    <n v="0"/>
    <n v="0"/>
    <s v="N"/>
    <n v="3533252"/>
    <n v="3554252"/>
    <s v="OTHER TRANSFERS TO HOUSEHOLD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2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3"/>
    <s v="INTEREST"/>
    <s v="INT PAID:OVERDUE ACCOUNTS"/>
    <m/>
    <s v="INT PAID:OVERDUE ACCOUNT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INTEREST AND RENT ON LAND"/>
    <s v="INTEREST AND RENT ON LAND"/>
    <s v="CASH PAYMENTS FOR OPERATING ACTIVITIES"/>
    <s v="Interest"/>
    <s v="To residents other than the general government"/>
    <s v="To residents other than the general government"/>
    <s v="To residents other than the general government"/>
    <s v="To residents other than the general government"/>
    <n v="65"/>
    <n v="319"/>
    <n v="819"/>
    <n v="0"/>
    <n v="3"/>
    <n v="235"/>
    <n v="0"/>
    <n v="1"/>
    <n v="72"/>
    <n v="75"/>
    <n v="76"/>
    <n v="95"/>
    <n v="4"/>
    <n v="0"/>
    <n v="0"/>
    <n v="0"/>
    <s v="N"/>
    <n v="3533252"/>
    <n v="3554252"/>
    <s v="INTEREST (INCL. INTEREST ON UNITARY PAYMENTS (PPP))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2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2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2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24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2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CAL DEPOT"/>
    <s v="INV MEDI:MEDICINE MEDI DEPOT"/>
    <s v="INV MEDI:MEDICINE MEDI DEPOT"/>
    <x v="5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8"/>
    <n v="916"/>
    <n v="2321"/>
    <n v="3"/>
    <n v="235"/>
    <n v="0"/>
    <n v="1"/>
    <n v="72"/>
    <n v="75"/>
    <n v="76"/>
    <n v="95"/>
    <n v="4"/>
    <n v="0"/>
    <n v="0"/>
    <n v="0"/>
    <s v="N"/>
    <n v="3533252"/>
    <n v="3554252"/>
    <s v="INVENTORY: MEDICIN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2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2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2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2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3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FUEL, OIL AND GAS"/>
    <s v="INV F&amp;G:MEDICAL GAS"/>
    <s v="INV F&amp;G:MEDICAL GAS"/>
    <s v="INV F&amp;G:MEDICAL GA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4"/>
    <n v="964"/>
    <n v="2420"/>
    <n v="3"/>
    <n v="235"/>
    <n v="0"/>
    <n v="1"/>
    <n v="72"/>
    <n v="75"/>
    <n v="76"/>
    <n v="95"/>
    <n v="4"/>
    <n v="0"/>
    <n v="0"/>
    <n v="0"/>
    <s v="N"/>
    <n v="3533252"/>
    <n v="3554252"/>
    <s v="INVENTORY: FUEL, OIL AND GA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HARDWARE"/>
    <s v="INV MAT&amp;SUP:HARDWARE"/>
    <s v="INV MAT&amp;SUP:HARDWAR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4237"/>
    <n v="4238"/>
    <n v="3"/>
    <n v="235"/>
    <n v="0"/>
    <n v="1"/>
    <n v="72"/>
    <n v="75"/>
    <n v="76"/>
    <n v="95"/>
    <n v="4"/>
    <n v="0"/>
    <n v="0"/>
    <n v="0"/>
    <s v="N"/>
    <n v="3533252"/>
    <n v="3554252"/>
    <s v="INVENTORY: MATERIALS AND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ELECTRICAL SUPPLIES"/>
    <s v="INV MAT&amp;SUP:ELECTRIC SUPPLIE"/>
    <s v="INV MAT&amp;SUP:ELECTRIC SUPPLI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3533252"/>
    <n v="3554252"/>
    <s v="INVENTORY: MATERIALS AND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ELECTRICAL SUPPLIES"/>
    <s v="INV MAT&amp;SUP:ELECTRIC SUPPLIE"/>
    <s v="INV MAT&amp;SUP:ELECTRIC SUPPLI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2"/>
    <n v="2393"/>
    <n v="3"/>
    <n v="235"/>
    <n v="0"/>
    <n v="1"/>
    <n v="72"/>
    <n v="75"/>
    <n v="76"/>
    <n v="95"/>
    <n v="4"/>
    <n v="0"/>
    <n v="0"/>
    <n v="0"/>
    <s v="N"/>
    <n v="3533252"/>
    <n v="3554252"/>
    <s v="INVENTORY: MATERIALS AND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3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3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3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3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3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3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s v="INV MED:SURGICL/MEDIC SUPPLS"/>
    <s v="INV MED:SURGICL/MEDIC SUPPL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3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s v="INV MED:SURGICAL CONSUMABLES"/>
    <s v="INV MED:SURGICAL CONSUMABL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3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s v="INV MED:SURGICAL CONSUMABLES"/>
    <s v="INV MED:SURGICAL CONSUMABL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3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4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4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4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4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s v="INV MED:GLOVES,DIS. SUNDRIES"/>
    <s v="INV MED:GLOVES,DIS. SUNDRI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3"/>
    <n v="235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4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4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4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4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4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s v="INV MED:BANDAGES&amp;DRESSING"/>
    <s v="INV MED:BANDAGES&amp;DRESSING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3"/>
    <n v="2377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4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LOOD-PRODUCT&amp;PLASMA"/>
    <s v="INV MED:BLOOD-PRODUCT&amp;PLA"/>
    <s v="INV MED:BLOOD-PRODUCT&amp;PLA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5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CATHTRS, TUBES&amp;URIN BAG"/>
    <s v="INV MED:CATHT,TUBE&amp;URIN BAGS"/>
    <s v="INV MED:CATHT,TUBE&amp;URIN BAG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5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CATHTRS, TUBES&amp;URIN BAG"/>
    <s v="INV MED:CATHT,TUBE&amp;URIN BAGS"/>
    <s v="INV MED:CATHT,TUBE&amp;URIN BAG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5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CATHTRS, TUBES&amp;URIN BAG"/>
    <s v="INV MED:CATHT,TUBE&amp;URIN BAGS"/>
    <s v="INV MED:CATHT,TUBE&amp;URIN BAG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5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CATHTRS, TUBES&amp;URIN BAG"/>
    <s v="INV MED:CATHT,TUBE&amp;URIN BAGS"/>
    <s v="INV MED:CATHT,TUBE&amp;URIN BAG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5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YRINGES, NEEDLES"/>
    <s v="INV MED:SYRINGES, NEEDLES"/>
    <s v="INV MED:SYRINGES, NEEDL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9"/>
    <n v="2351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5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YRINGES, NEEDLES"/>
    <s v="INV MED:SYRINGES, NEEDLES"/>
    <s v="INV MED:SYRINGES, NEEDLES"/>
    <x v="7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9"/>
    <n v="2351"/>
    <n v="3"/>
    <n v="235"/>
    <n v="0"/>
    <n v="1"/>
    <n v="72"/>
    <n v="75"/>
    <n v="76"/>
    <n v="95"/>
    <n v="4"/>
    <n v="0"/>
    <n v="0"/>
    <n v="0"/>
    <s v="N"/>
    <n v="3533252"/>
    <n v="3554252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 EQUIPM 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 AUDIO VISUAL EQP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5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5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5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58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5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7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6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MINOR ASSETS"/>
    <s v="MACHINERY &amp; EQUIPMENT&lt;R5000"/>
    <s v="EQP&lt;R5000:COMPUTER EQUIPMENT"/>
    <s v="C/EQP&lt;R5000:COM SYS-DESKTOP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YES"/>
    <s v="YES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72"/>
    <n v="3"/>
    <n v="235"/>
    <n v="0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6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6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6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EMERG/REQUE EQUIPMENT"/>
    <s v="NO PROJECTS"/>
    <s v="NO PROJECTS"/>
    <s v="NO PROJECTS"/>
    <s v="PAYMENTS"/>
    <s v="PAYMENTS"/>
    <x v="1"/>
    <s v="MINOR ASSETS"/>
    <s v="MACHINERY &amp; EQUIPMENT&lt;R5000"/>
    <s v="EQP&lt;R5000:EMERGENCY/RESCUE EQUIP"/>
    <s v="EQP&lt;R5000:EMERG/RESCUE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61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6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OFFICE FURNIT(NIA CUR)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3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MINOR ASSETS"/>
    <s v="TANGIBLE MINOR ASSETS"/>
    <s v="EQP&lt;R5000:MEDICAL &amp; ALLIED EQP"/>
    <s v="NO PROJECTS"/>
    <s v="NO PROJECTS"/>
    <s v="NO PROJECTS"/>
    <s v="PAYMENTS"/>
    <s v="PAYMENTS"/>
    <x v="1"/>
    <s v="MINOR ASSETS"/>
    <s v="MACHINERY &amp; EQUIPMENT&lt;R5000"/>
    <s v="EQP&lt;R5000:MEDICAL&amp;ALLIED EQUIP"/>
    <s v="EQP&lt;R5000:MED&amp;ALLIED EQUIP"/>
    <x v="9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4"/>
    <n v="12"/>
    <n v="18"/>
    <n v="1"/>
    <n v="72"/>
    <n v="75"/>
    <n v="76"/>
    <n v="95"/>
    <n v="4"/>
    <n v="0"/>
    <n v="0"/>
    <n v="0"/>
    <s v="N"/>
    <n v="3533252"/>
    <n v="3554252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6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GENCY VEHICL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7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6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MOTOR VEHICL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7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6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6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AYMENTS"/>
    <x v="1"/>
    <s v="OPERATING LEASES"/>
    <s v="OPERATING LEASES:NON-INFRSTRCTR"/>
    <m/>
    <s v="OPERATING LEASES:NON-INFRSTRCTR"/>
    <x v="0"/>
    <s v="EXPENDITURE"/>
    <s v="NON INFRASTRUCTURE"/>
    <s v="NON INFRA:LEASES"/>
    <s v="NON INFRA:OPERATING LEASES (CUR)"/>
    <m/>
    <s v="NON INFRA:OPERATING LEASE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6"/>
    <n v="0"/>
    <n v="1"/>
    <n v="6"/>
    <n v="66"/>
    <n v="1"/>
    <n v="72"/>
    <n v="74"/>
    <n v="137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S:INFRSTRCTR"/>
    <m/>
    <s v="OPERATING LEASES:INFRSTRCTR"/>
    <x v="0"/>
    <s v="EXPENDITURE"/>
    <s v="INFRASTRUCTURE"/>
    <s v="INFRASTRUCTURE: LEASES"/>
    <s v="INFRA: OPERATING LEAS (CUR)"/>
    <m/>
    <s v="INFRA: OPERATING LEA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4"/>
    <n v="0"/>
    <n v="1"/>
    <n v="5"/>
    <n v="71"/>
    <n v="1"/>
    <n v="4"/>
    <n v="71"/>
    <n v="136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6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S:INFRSTRCTR"/>
    <m/>
    <s v="OPERATING LEASES:INFRSTRCTR"/>
    <x v="0"/>
    <s v="EXPENDITURE"/>
    <s v="INFRASTRUCTURE"/>
    <s v="INFRASTRUCTURE: LEASES"/>
    <s v="INFRA: OPERATING LEAS (CUR)"/>
    <m/>
    <s v="INFRA: OPERATING LEAS (CUR)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3"/>
    <n v="4854"/>
    <n v="0"/>
    <n v="1"/>
    <n v="5"/>
    <n v="71"/>
    <n v="1"/>
    <n v="4"/>
    <n v="71"/>
    <n v="136"/>
    <n v="0"/>
    <n v="4"/>
    <n v="0"/>
    <n v="0"/>
    <n v="0"/>
    <s v="N"/>
    <n v="3533252"/>
    <n v="3554252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7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OPERATING PAYMENTS"/>
    <s v="O/P:NONLIFE INSRNC PRM-TRY12.1.2"/>
    <s v="O/P:N-LIFE INS PRM-TRY12.1.2"/>
    <s v="O/P:N-LIFE INS PRM-TRY12.1.2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34"/>
    <n v="2128"/>
    <n v="3"/>
    <n v="235"/>
    <n v="0"/>
    <n v="1"/>
    <n v="72"/>
    <n v="75"/>
    <n v="76"/>
    <n v="95"/>
    <n v="4"/>
    <n v="0"/>
    <n v="0"/>
    <n v="0"/>
    <s v="N"/>
    <n v="3533252"/>
    <n v="3554252"/>
    <s v="OPERATING PAYMEN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3"/>
    <x v="3"/>
    <s v="EMS: LEJWELEPUTSWA"/>
    <s v="EMS: LEJWELEPUTSWA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5"/>
    <x v="5"/>
    <s v="EMS: XHARIEP"/>
    <s v="EMS: XHARIEP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1"/>
    <x v="47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 - DESK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4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1"/>
    <x v="47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3"/>
    <x v="3"/>
    <s v="EMS: LEJWELEPUTSWA"/>
    <s v="EMS: LEJWELEPUTSWA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5"/>
    <x v="5"/>
    <s v="EMS: XHARIEP"/>
    <s v="EMS: XHARIEP"/>
    <s v="CAPITAL"/>
    <x v="1"/>
    <x v="47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1"/>
    <x v="47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GENCY VEHICLES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7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1"/>
    <x v="47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1"/>
    <x v="47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s v="FINANCE LEASES OTH MACH"/>
    <s v="FINANCE LEASES OTH MACH"/>
    <x v="0"/>
    <s v="EXPENDITURE"/>
    <s v="NON INFRASTRUCTURE"/>
    <s v="NON INFRA:LEASES"/>
    <s v="NON INFRA:FINANCE LEASES (CAP)"/>
    <m/>
    <s v="NON INFRA:FINANCE LEASES (CAP)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1"/>
    <n v="1442"/>
    <n v="1"/>
    <n v="6"/>
    <n v="66"/>
    <n v="1"/>
    <n v="72"/>
    <n v="74"/>
    <n v="106"/>
    <n v="0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COMP HARD&amp;SYSTEMS - LAPTOP"/>
    <s v="NO PROJECTS"/>
    <s v="NO PROJECTS"/>
    <s v="NO PROJECTS"/>
    <s v="PAYMENTS"/>
    <s v="PUR/CONST CAPITAL ASSETS"/>
    <x v="4"/>
    <s v="OTHER MACHINERY &amp; EQUIPMENT"/>
    <s v="COMPUTER EQUIPMENT"/>
    <s v="COMP HARD&amp;SYSTEMS - LAPTOP"/>
    <s v="COMP HARD&amp;SYS - LAPTOP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40"/>
    <n v="144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APITAL"/>
    <x v="1"/>
    <x v="47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1"/>
    <x v="47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3"/>
    <x v="3"/>
    <s v="EMS: LEJWELEPUTSWA"/>
    <s v="EMS: LEJWELEPUTSWA"/>
    <s v="CAPITAL"/>
    <x v="1"/>
    <x v="4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1"/>
    <x v="48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5"/>
    <x v="5"/>
    <s v="EMS: XHARIEP"/>
    <s v="EMS: XHARIEP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EMERCENCY/RECUE EQUIPMENT"/>
    <s v="NO PROJECTS"/>
    <s v="NO PROJECTS"/>
    <s v="NO PROJECTS"/>
    <s v="PAYMENTS"/>
    <s v="PUR/CONST CAPITAL ASSETS"/>
    <x v="4"/>
    <s v="OTHER MACHINERY &amp; EQUIPMENT"/>
    <s v="EMERGENCY/RESCUE EQUIPMENT"/>
    <s v="EMERGENCY/RESCUE EQUIPMENT"/>
    <s v="EMERGENCY/RESCUE EQUIPMENT"/>
    <x v="9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46"/>
    <n v="1535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"/>
    <x v="1"/>
    <x v="48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KITCHEN APPLIANCES"/>
    <s v="NO PROJECTS"/>
    <s v="NO PROJECTS"/>
    <s v="NO PROJECTS"/>
    <s v="PAYMENTS"/>
    <s v="PUR/CONST CAPITAL ASSETS"/>
    <x v="4"/>
    <s v="OTHER MACHINERY &amp; EQUIPMENT"/>
    <s v="KITCHEN APPLIANCES"/>
    <s v="KITCHEN APPLIANCES"/>
    <s v="KITCHEN APPLIANCES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53"/>
    <n v="1521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2"/>
    <x v="2"/>
    <s v="EMS: FEZILE DABI"/>
    <s v="EMS: FEZILE DABI"/>
    <s v="CAPITAL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SECURITY EQUIP,SYST,MATERALS:FIX"/>
    <s v="NO PROJECTS"/>
    <s v="NO PROJECTS"/>
    <s v="NO PROJECTS"/>
    <s v="PAYMENTS"/>
    <s v="PUR/CONST CAPITAL ASSETS"/>
    <x v="4"/>
    <s v="OTHER MACHINERY &amp; EQUIPMENT"/>
    <s v="SECURITY EQUIPM,SYS,MATERIALS"/>
    <s v="SECURITY EQUIPM,SYS,MATER:FIX"/>
    <s v="SECURE EQUIPM,SYS,MATER:FIX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29"/>
    <n v="1482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4"/>
    <x v="4"/>
    <s v="EMS: MOTHEO"/>
    <s v="EMS: MOTHEO"/>
    <s v="CAPITAL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MACHINERY &amp;  EQUIPMENT"/>
    <s v="SECURITY EQUIP,SYST,MATERALS:FIX"/>
    <s v="NO PROJECTS"/>
    <s v="NO PROJECTS"/>
    <s v="NO PROJECTS"/>
    <s v="PAYMENTS"/>
    <s v="PUR/CONST CAPITAL ASSETS"/>
    <x v="4"/>
    <s v="OTHER MACHINERY &amp; EQUIPMENT"/>
    <s v="SECURITY EQUIPM,SYS,MATERIALS"/>
    <s v="SECURITY EQUIPM,SYS,MATER:FIX"/>
    <s v="SECURE EQUIPM,SYS,MATER:FIX"/>
    <x v="0"/>
    <s v="EXPENDITURE"/>
    <s v="NON INFRASTRUCTURE"/>
    <s v="NON INFRASTRUCTURE: CAPITAL"/>
    <s v="NON INFRASTRUCTURE: CAPITAL"/>
    <s v="NON INFRA/STAND ALONE: CAP"/>
    <s v="NON INFRA/STAND ALONE: CAP"/>
    <s v="Health"/>
    <s v="Health n.e.c."/>
    <s v="Health n.e.c"/>
    <s v="RESEARCH &amp; DEV: NO"/>
    <s v="YES"/>
    <s v="YES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ICT Equipment"/>
    <s v="ICT Equipment"/>
    <n v="48"/>
    <n v="231"/>
    <n v="629"/>
    <n v="1482"/>
    <n v="1"/>
    <n v="6"/>
    <n v="66"/>
    <n v="1"/>
    <n v="72"/>
    <n v="78"/>
    <n v="79"/>
    <n v="98"/>
    <n v="4"/>
    <n v="0"/>
    <n v="0"/>
    <n v="0"/>
    <s v="N"/>
    <n v="3533252"/>
    <n v="3554252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8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MUNICIPAL SERVICES"/>
    <s v="P/P:ELECTRICITY"/>
    <s v="P/P:ELECTRIC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6"/>
    <n v="2192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8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FIRE PROTECTION"/>
    <s v="P/P:FIRE PROTECTION"/>
    <s v="P/P:FIRE PROTEC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5"/>
    <n v="222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8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SAFEGUARD&amp;SECURITY"/>
    <s v="P/P:SAFEGUARD&amp;SECURITY"/>
    <s v="P/P:SAFEGUARD&amp;SECUR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SAFEGUARD&amp;SECURITY"/>
    <s v="P/P:SAFEGUARD&amp;SECURITY"/>
    <s v="P/P:SAFEGUARD&amp;SECUR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SAFEGUARD&amp;SECURITY"/>
    <s v="P/P:SAFEGUARD&amp;SECURITY"/>
    <s v="P/P:SAFEGUARD&amp;SECUR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SAFEGUARD&amp;SECURITY"/>
    <s v="P/P:SAFEGUARD&amp;SECURITY"/>
    <s v="P/P:SAFEGUARD&amp;SECUR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SAFEGUARD&amp;SECURITY"/>
    <s v="P/P:SAFEGUARD&amp;SECURITY"/>
    <s v="P/P:SAFEGUARD&amp;SECUR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SAFEGUARD&amp;SECURITY"/>
    <s v="P/P:SAFEGUARD&amp;SECURITY"/>
    <s v="P/P:SAFEGUARD&amp;SECURITY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2"/>
    <n v="2211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8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PEST CNTRL/FUMIGATION SER"/>
    <s v="P/P:PEST CNTRL/FUMIGATION SER"/>
    <s v="P/P:PEST CNTRL/FUMIGATION S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PEST CNTRL/FUMIGATION SER"/>
    <s v="P/P:PEST CNTRL/FUMIGATION SER"/>
    <s v="P/P:PEST CNTRL/FUMIGATION S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PEST CNTRL/FUMIGATION SER"/>
    <s v="P/P:PEST CNTRL/FUMIGATION SER"/>
    <s v="P/P:PEST CNTRL/FUMIGATION S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71"/>
    <n v="2213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GARDENING SERVICES"/>
    <s v="P/P:GARDENING SERVICES"/>
    <s v="P/P:GARDENING SERVI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8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GARDENING SERVICES"/>
    <s v="P/P:GARDENING SERVICES"/>
    <s v="P/P:GARDENING SERVI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8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TANGIBLE CAPITAL ASSETS"/>
    <s v="BUILD &amp; OTHER FIXED STRUCTURES"/>
    <s v="AMBULANCE STATIONS &amp; BASE"/>
    <s v="NO PROJECTS"/>
    <s v="NO PROJECTS"/>
    <s v="NO PROJECTS"/>
    <s v="PAYMENTS"/>
    <s v="PAYMENTS"/>
    <x v="1"/>
    <s v="PROPERTY PAYMENTS"/>
    <s v="P/P:GARDENING SERVICES"/>
    <s v="P/P:GARDENING SERVICES"/>
    <s v="P/P:GARDENING SERVICES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5"/>
    <n v="860"/>
    <n v="2235"/>
    <n v="1"/>
    <n v="5"/>
    <n v="71"/>
    <n v="1"/>
    <n v="72"/>
    <n v="75"/>
    <n v="76"/>
    <n v="95"/>
    <n v="4"/>
    <n v="0"/>
    <n v="0"/>
    <n v="0"/>
    <s v="N"/>
    <n v="3533252"/>
    <n v="3554252"/>
    <s v="PROPERTY PAYMENT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8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8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49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49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92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9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9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9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49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49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ORMAN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49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49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PERF AWARD OTHER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0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0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0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NON PENSIONABLE ALL OTH(RES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0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0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0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0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0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0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09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SERV BASED OTHER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1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1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1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1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CMPNS/CIRCM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1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1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1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1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1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1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2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2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2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2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2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 SERVICE BONUS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2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3"/>
    <x v="5"/>
    <s v="DISTRICT HOSPITAL"/>
    <s v="DISTRICT HOSPITAL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ospital services"/>
    <s v="General hospital services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2252"/>
    <n v="3563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2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2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2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29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3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3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3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3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3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35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3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3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3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3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4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4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4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4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4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45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m/>
    <s v="CURRENT"/>
    <x v="1"/>
    <x v="546"/>
    <s v="NON PAY:NO REGIONAL IDENTIFIER"/>
    <s v="NON PAY:NO REGIONAL IDENTIFIER"/>
    <m/>
    <m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2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4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4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4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5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5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5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PENSIONABLE(RES)"/>
    <s v="S&amp;W: BASIC SALARY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3531252"/>
    <n v="3565252"/>
    <s v="SALARIES AND WAGE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5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5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5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5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57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5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5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4252"/>
    <s v="SALARIES AND WAGE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OVERTIM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3252"/>
    <n v="3555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6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: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3536252"/>
    <n v="3546252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6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1252"/>
    <n v="3565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6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6252"/>
    <n v="3546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6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6252"/>
    <n v="3546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6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6252"/>
    <n v="3546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6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6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6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6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6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7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7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7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7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7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7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7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7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78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7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8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8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8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8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84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8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86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87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8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8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90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9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9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4252"/>
    <s v="SOCIAL CONTRIBUTIONS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59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59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59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59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59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3252"/>
    <n v="3555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9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1252"/>
    <n v="3565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98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3531252"/>
    <n v="3565252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59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1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0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FOREIGN"/>
    <s v="T&amp;S FORGN:TRNS - SHUTTLE SERVICE"/>
    <s v="T&amp;S FORGN:AIR TRANSPO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50"/>
    <n v="2168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601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60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3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0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2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0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605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606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0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FOREIGN"/>
    <s v="T&amp;S FORGN:ACCOMMODATION"/>
    <s v="T&amp;S FORGN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50"/>
    <n v="216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60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09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CAR REN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10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3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11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ROAD TRANSPO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12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AIR TRANSPORT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613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614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615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616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17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33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0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0"/>
    <x v="0"/>
    <x v="6"/>
    <x v="6"/>
    <s v="EMS: THABO MOFUTSANYANA"/>
    <s v="EMS: THABO MOFUTSANYANA"/>
    <s v="CURRENT"/>
    <x v="1"/>
    <x v="618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2"/>
    <x v="2"/>
    <s v="EMS: FEZILE DABI"/>
    <s v="EMS: FEZILE DABI"/>
    <s v="CURRENT"/>
    <x v="1"/>
    <x v="619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3"/>
    <x v="3"/>
    <s v="EMS: LEJWELEPUTSWA"/>
    <s v="EMS: LEJWELEPUTSWA"/>
    <s v="CURRENT"/>
    <x v="1"/>
    <x v="620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4"/>
    <x v="4"/>
    <s v="EMS: MOTHEO"/>
    <s v="EMS: MOTHEO"/>
    <s v="CURRENT"/>
    <x v="1"/>
    <x v="621"/>
    <s v="REGIONAL IDENTIFIER"/>
    <s v="REGION:PROVINCIAL"/>
    <s v="FREE STATE"/>
    <s v="FS: METRO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5"/>
    <x v="5"/>
    <s v="EMS: XHARIEP"/>
    <s v="EMS: XHARIEP"/>
    <s v="CURRENT"/>
    <x v="1"/>
    <x v="622"/>
    <s v="REGIONAL IDENTIFIER"/>
    <s v="REGION:PROVINCIAL"/>
    <s v="FREE STATE"/>
    <s v="FS: MUNICIPALITIES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23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24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3531252"/>
    <n v="3565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"/>
    <x v="1"/>
    <x v="625"/>
    <s v="REGIONAL IDENTIFIER"/>
    <s v="REGION:PROVINCIAL"/>
    <s v="FREE STATE"/>
    <s v="FS: WHOLE PROVINCE"/>
    <s v="EXPENDITURE:VOTED"/>
    <s v="DEPARTMENTAL APPROPRIATION"/>
    <s v="VOTED FUNDS DISCRETIONARY"/>
    <s v="VOTED FUNDS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FOREIGN"/>
    <s v="T&amp;S FORGN:DAILY ALLOWANCE"/>
    <s v="T&amp;S FORGN:DAILY ALLOWANCE"/>
    <x v="0"/>
    <s v="EXPENDITURE"/>
    <s v="NON INFRASTRUCTURE"/>
    <s v="NON INFRASTRUCTURE: CURRENT"/>
    <s v="NON INFRASTRUCTURE: CURRENT"/>
    <s v="NON INFRA/STAND ALONE: CUR"/>
    <s v="NON INFRA/STAND ALONE: CUR"/>
    <s v="Health"/>
    <s v="Health n.e.c."/>
    <s v="Health n.e.c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50"/>
    <n v="2164"/>
    <n v="3"/>
    <n v="235"/>
    <n v="0"/>
    <n v="1"/>
    <n v="72"/>
    <n v="75"/>
    <n v="76"/>
    <n v="95"/>
    <n v="4"/>
    <n v="0"/>
    <n v="0"/>
    <n v="0"/>
    <s v="N"/>
    <n v="3533252"/>
    <n v="3554252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62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UR/CONST CAPITAL ASSETS"/>
    <x v="0"/>
    <s v="BUILDINGS"/>
    <s v="EXISITING BUILDINGS"/>
    <s v="UPGRADES &amp; ADD:BUILDINGS"/>
    <s v="CONTRCTR:UPGR&amp;ADD BUL"/>
    <x v="0"/>
    <s v="EXPENDITURE"/>
    <s v="INFRASTRUCTURE"/>
    <s v="EXISTING INFRASTRUCTURE"/>
    <s v="UPGRADE &amp; ADDITIONS CAPITAL"/>
    <s v="EX INFRA:UPGR&amp;ADD"/>
    <s v="EX INFRA:UPG&amp;ADD:BUILDINGS"/>
    <s v="Health"/>
    <s v="Health n.e.c."/>
    <s v="Health n.e.c"/>
    <s v="RESEARCH &amp; DEV: NO              "/>
    <s v="NO"/>
    <s v="NO  "/>
    <s v="ICTNO   "/>
    <s v="PUR/CONST CAPITAL ASSETS"/>
    <s v="BUILDINGS AND OTHER FIXED STRUCTURES"/>
    <s v="BUILDINGS AND OTHER FIXED STRUCTUR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5"/>
    <n v="599"/>
    <n v="675"/>
    <n v="734"/>
    <n v="1"/>
    <n v="3"/>
    <n v="25"/>
    <n v="1"/>
    <n v="2"/>
    <n v="3"/>
    <n v="42"/>
    <n v="59"/>
    <n v="18"/>
    <n v="0"/>
    <n v="0"/>
    <n v="0"/>
    <s v="N"/>
    <n v="2992935"/>
    <n v="2993935"/>
    <s v="N/A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2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REGISTRATION FEES"/>
    <m/>
    <s v="REGISTRATION FEE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2"/>
    <n v="1199"/>
    <n v="0"/>
    <n v="2"/>
    <n v="22"/>
    <n v="0"/>
    <n v="1"/>
    <n v="8"/>
    <n v="9"/>
    <n v="26"/>
    <n v="49"/>
    <n v="18"/>
    <n v="0"/>
    <n v="0"/>
    <n v="0"/>
    <s v="N"/>
    <n v="2992935"/>
    <n v="2993935"/>
    <s v="ADMINISTRATIVE FE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2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TRAVEL AGENCY FEES"/>
    <m/>
    <s v="TRAVEL AGENCY FEE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2"/>
    <n v="1208"/>
    <n v="0"/>
    <n v="2"/>
    <n v="22"/>
    <n v="0"/>
    <n v="1"/>
    <n v="8"/>
    <n v="9"/>
    <n v="26"/>
    <n v="49"/>
    <n v="18"/>
    <n v="0"/>
    <n v="0"/>
    <n v="0"/>
    <s v="N"/>
    <n v="2992935"/>
    <n v="2993935"/>
    <s v="ADMINISTRATIVE FE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2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ICAL SERVICES"/>
    <m/>
    <s v="A&amp;S/O/S:MEDICAL SERVICES"/>
    <x v="1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8"/>
    <n v="1467"/>
    <n v="0"/>
    <n v="2"/>
    <n v="22"/>
    <n v="0"/>
    <n v="1"/>
    <n v="8"/>
    <n v="9"/>
    <n v="26"/>
    <n v="49"/>
    <n v="18"/>
    <n v="0"/>
    <n v="0"/>
    <n v="0"/>
    <s v="N"/>
    <n v="2992935"/>
    <n v="2993935"/>
    <s v="AGENCY AND SUPPORT/OUTSOURCED SERVIC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m/>
    <s v="A&amp;S/O/S:MED &amp; CHEM WASTE REM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8"/>
    <n v="1487"/>
    <n v="0"/>
    <n v="2"/>
    <n v="22"/>
    <n v="0"/>
    <n v="1"/>
    <n v="8"/>
    <n v="9"/>
    <n v="26"/>
    <n v="49"/>
    <n v="18"/>
    <n v="0"/>
    <n v="0"/>
    <n v="0"/>
    <s v="N"/>
    <n v="2992935"/>
    <n v="2993935"/>
    <s v="AGENCY AND SUPPORT/OUTSOURCED SERVIC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POST/STAMP/FRANK MACH"/>
    <m/>
    <s v="COM:POST/STAMP/FRANK MACH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0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m/>
    <s v="COM:AIRTIME &amp; DATA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YES"/>
    <s v="YES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39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m/>
    <s v="COM:TEL/FAX/TELEGRAP&amp;TELEX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m/>
    <s v="COM:TEL/FAX/TELEGRAP&amp;TELEX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m/>
    <s v="COM:TEL/FAX/TELEGRAP&amp;TELEX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m/>
    <s v="COM:TEL/FAX/TELEGRAP&amp;TELEX"/>
    <x v="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964935"/>
    <n v="2968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TOILETRIES"/>
    <s v="CONS HOUS SUP:TOILETRIE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7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 SUPP: UNIFORM &amp; CLOTHING"/>
    <m/>
    <s v="CONS SUPP: UNIFORM &amp; CLOTHING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1050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DIS PAPER/PLAST"/>
    <s v="CONS HOUS SUP:DIS PAPER/PLAS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4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BROOM&amp;BRSH"/>
    <s v="CONS HOUS SUP:BROOM&amp;BRSH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1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TUBELGHTS&amp;LGHT BUL"/>
    <s v="CONS HOUS SUP:TUBELGHTS&amp;LGHT BUL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8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3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:HOUSEHOLD SUPP"/>
    <s v="CONS HOUS SUP:WASH/CLEAN DETE"/>
    <s v="CONS HOUS SUP:WASH/CLEAN DET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9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INT CARTRIDGE"/>
    <m/>
    <s v="CONS:SP&amp;OS:PRINT CARTRIDG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m/>
    <s v="CONS:SP&amp;OS:STATIONERY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INTING PAPER"/>
    <m/>
    <s v="CONS:SP&amp;OS:PRINTING PAPER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8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BUILDING AIR-CON SYSTEMS"/>
    <s v="NO PROJECTS"/>
    <s v="NO PROJECTS"/>
    <s v="NO PROJECTS"/>
    <s v="PAYMENTS"/>
    <s v="PAYMENTS"/>
    <x v="1"/>
    <s v="CONTRACTORS"/>
    <s v="CONTR:MNT&amp;REP OTH MACHINRY&amp;EQUIP"/>
    <m/>
    <s v="CONTR:MNT&amp;REP OTH MACHINRY&amp;EQUIP"/>
    <x v="0"/>
    <s v="EXPENDITURE"/>
    <s v="NON INFRASTRUCTURE"/>
    <s v="NON INFRASTRUCTURE: CURRENT"/>
    <s v="NON INFRA MAINTENANCE &amp; REPAIR"/>
    <s v="NON INFRA MAINT&amp;REP:OTH MACH&amp;EQP"/>
    <s v="NON INFRA MAINT&amp;REP:OTH MA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AYMENTS"/>
    <x v="1"/>
    <s v="CONTRACTORS"/>
    <s v="CONTR:MNT&amp;REP OTH MACHINRY&amp;EQUIP"/>
    <m/>
    <s v="CONTR:MNT&amp;REP OTH MACHINRY&amp;EQUIP"/>
    <x v="0"/>
    <s v="EXPENDITURE"/>
    <s v="NON INFRASTRUCTURE"/>
    <s v="NON INFRASTRUCTURE: CURRENT"/>
    <s v="NON INFRA MAINTENANCE &amp; REPAIR"/>
    <s v="NON INFRA MAINT&amp;REP:OTH MACH&amp;EQP"/>
    <s v="NON INFRA MAINT&amp;REP:OTH MA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LEVATOR/ESCALATING SYSTEMS"/>
    <s v="NO PROJECTS"/>
    <s v="NO PROJECTS"/>
    <s v="NO PROJECTS"/>
    <s v="PAYMENTS"/>
    <s v="PAYMENTS"/>
    <x v="1"/>
    <s v="CONTRACTORS"/>
    <s v="CONTR:MNT&amp;REP OTH MACHINRY&amp;EQUIP"/>
    <m/>
    <s v="CONTR:MNT&amp;REP OTH MACHINRY&amp;EQUIP"/>
    <x v="0"/>
    <s v="EXPENDITURE"/>
    <s v="NON INFRASTRUCTURE"/>
    <s v="NON INFRASTRUCTURE: CURRENT"/>
    <s v="NON INFRA MAINTENANCE &amp; REPAIR"/>
    <s v="NON INFRA MAINT&amp;REP:OTH MACH&amp;EQP"/>
    <s v="NON INFRA MAINT&amp;REP:OTH MA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RADIO EQUIPMENT"/>
    <s v="NO PROJECTS"/>
    <s v="NO PROJECTS"/>
    <s v="NO PROJECTS"/>
    <s v="PAYMENTS"/>
    <s v="PAYMENTS"/>
    <x v="1"/>
    <s v="CONTRACTORS"/>
    <s v="CONTR:MNT&amp;REP OTH MACHINRY&amp;EQUIP"/>
    <m/>
    <s v="CONTR:MNT&amp;REP OTH MACHINRY&amp;EQUIP"/>
    <x v="2"/>
    <s v="EXPENDITURE"/>
    <s v="NON INFRASTRUCTURE"/>
    <s v="NON INFRASTRUCTURE: CURRENT"/>
    <s v="NON INFRA MAINTENANCE &amp; REPAIR"/>
    <s v="NON INFRA MAINT&amp;REP:OTH MACH&amp;EQP"/>
    <s v="NON INFRA MAINT&amp;RE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TRACTORS"/>
    <s v="CONTRCTRS:TRACNG AGNTS&amp;DEBT COLL"/>
    <m/>
    <s v="CONTRCTRS:TRACNG AGNTS&amp;DEBT COLL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36"/>
    <n v="0"/>
    <n v="2"/>
    <n v="22"/>
    <n v="0"/>
    <n v="1"/>
    <n v="8"/>
    <n v="9"/>
    <n v="26"/>
    <n v="49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TRACTORS"/>
    <s v="CONTRCTRS:EMPLOYEE WELLNESS"/>
    <m/>
    <s v="CONTRCTRS:EMPLOYEE WELLNESS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40"/>
    <n v="0"/>
    <n v="2"/>
    <n v="22"/>
    <n v="0"/>
    <n v="1"/>
    <n v="8"/>
    <n v="9"/>
    <n v="26"/>
    <n v="49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OWING COSTS"/>
    <s v="F/SER:TOWING COST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7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MOTOR VEHICLES"/>
    <s v="NO PROJECTS"/>
    <s v="NO PROJECTS"/>
    <s v="NO PROJECTS"/>
    <s v="PAYMENTS"/>
    <s v="PAYMENTS"/>
    <x v="1"/>
    <s v="FLEET SERVICES(F/SER)"/>
    <s v="FLEET SERVICES"/>
    <s v="F/SER:KILOMETERS"/>
    <s v="F/SER:KILOMETERS"/>
    <x v="2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0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KILOMETERS"/>
    <s v="F/SER:KILOMETER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0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4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CAR VALET &amp; WASHING SERV"/>
    <s v="F/SER:CAR VALET &amp; WASHING SERV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70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0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0"/>
    <x v="0"/>
    <s v="EMERGENCY TRANSPORT"/>
    <s v="EMERGENCY TRANSPORT"/>
    <s v="ASSET RELATED"/>
    <s v="MACHINERY &amp;  EQUIPMENT"/>
    <s v="MOTOR VEHICLES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5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1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5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5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SPARES&amp;ACCESSORIE"/>
    <s v="F/SER:SPARES&amp;ACCESSORIE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6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YRES&amp;TUBES"/>
    <s v="F/SER:TYRES&amp;TUBE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7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OLL FEES"/>
    <s v="F/SER:TOLL FEE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9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RANSACTION COSTS"/>
    <s v="F/SER:TRANSACTION COST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6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S:LICENCE PLATES"/>
    <s v="F/SERS:LICENCE PLATE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4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5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MAINTENANCE AND REPAIRS"/>
    <s v="F/SER:MAINTENANCE AND REPAIRS"/>
    <x v="3"/>
    <s v="EXPENDITURE"/>
    <s v="NON INFRASTRUCTURE"/>
    <s v="NON INFRASTRUCTURE: CURRENT"/>
    <s v="NON INFRA MAINTENANCE &amp; REPAIR"/>
    <s v="NON INFRA MAINT&amp;REP:TRANSP EQUIP"/>
    <s v="NON INFRA MAINT&amp;REP:TRANSP EQUI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2"/>
    <x v="65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4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2"/>
    <x v="660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3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2"/>
    <x v="661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3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2"/>
    <x v="662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3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2"/>
    <x v="663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3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2"/>
    <x v="66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3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6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3"/>
    <s v="INTEREST"/>
    <s v="INT PAID:OVERDUE ACCOUNTS"/>
    <m/>
    <s v="INT PAID:OVERDUE ACCOUNT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INTEREST AND RENT ON LAND"/>
    <s v="INTEREST AND RENT ON LAND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7"/>
    <n v="621"/>
    <n v="938"/>
    <n v="0"/>
    <n v="2"/>
    <n v="22"/>
    <n v="0"/>
    <n v="1"/>
    <n v="8"/>
    <n v="9"/>
    <n v="26"/>
    <n v="49"/>
    <n v="18"/>
    <n v="0"/>
    <n v="0"/>
    <n v="0"/>
    <s v="N"/>
    <n v="2992935"/>
    <n v="2993935"/>
    <s v="INTEREST (INCL. INTEREST ON UNITARY PAYMENTS (PPP)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66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5"/>
    <x v="9"/>
    <s v="EMERGENCY MED RESCUE SERVICE: P8"/>
    <s v="EMERGENCY MED RESCUE SERVICE: P8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 DEPOT"/>
    <m/>
    <s v="INV MEDI:MEDICINE MEDI DEPOT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9"/>
    <n v="0"/>
    <n v="2"/>
    <n v="22"/>
    <n v="0"/>
    <n v="1"/>
    <n v="8"/>
    <n v="9"/>
    <n v="26"/>
    <n v="49"/>
    <n v="18"/>
    <n v="0"/>
    <n v="0"/>
    <n v="0"/>
    <s v="N"/>
    <n v="2973935"/>
    <n v="2975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67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VACCINES"/>
    <m/>
    <s v="INV MEDI:VACCINES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94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6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VACCINES"/>
    <m/>
    <s v="INV MEDI:VACCINES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94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69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 DEPOT"/>
    <m/>
    <s v="INV MEDI:MEDICINE MEDI DEPOT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 DEPOT"/>
    <m/>
    <s v="INV MEDI:MEDICINE MEDI DEPOT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1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 DEPOT"/>
    <m/>
    <s v="INV MEDI:MEDICINE MEDI DEPOT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2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 DEPOT"/>
    <m/>
    <s v="INV MEDI:MEDICINE MEDI DEPOT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CHEMS,FUEL,OIL,GAS,WOOD&amp;COAL"/>
    <s v="INV F&amp;G:GAS"/>
    <m/>
    <s v="INV F&amp;G:GA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5"/>
    <n v="1158"/>
    <n v="0"/>
    <n v="2"/>
    <n v="22"/>
    <n v="0"/>
    <n v="1"/>
    <n v="8"/>
    <n v="9"/>
    <n v="26"/>
    <n v="49"/>
    <n v="18"/>
    <n v="0"/>
    <n v="0"/>
    <n v="0"/>
    <s v="N"/>
    <n v="2992935"/>
    <n v="2993935"/>
    <s v="INV:CHEMS,FUEL,OIL,GAS,WOOD&amp;COAL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CLOTH MAT&amp;ACCESSORIES"/>
    <s v="INV CLOTH:UNIF&amp;PROT CLTHI"/>
    <m/>
    <s v="INV CLOTH:UNIF&amp;PROT CLTHI"/>
    <x v="6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2"/>
    <n v="117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CLOTHING MATERIAL AND ACCESSOR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HARDWARE"/>
    <m/>
    <s v="INV MAT&amp;SUP:HARDWAR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7"/>
    <n v="112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ATERIALS AND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CATHT,TUBE&amp;URIN BAGS"/>
    <m/>
    <s v="INV MED:CATHT,TUBE&amp;URIN BAG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m/>
    <s v="INV MED:BANDAGES&amp;DRESSING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7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8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3"/>
    <x v="10"/>
    <s v="COMMUNITY HEALTH CLINICS"/>
    <s v="COMMUNITY HEALTH CLINICS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General medical services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83935"/>
    <n v="2985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7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64935"/>
    <n v="2968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MEDICAL GAS"/>
    <m/>
    <s v="INV MED:MEDICAL GA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2018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1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2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3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m/>
    <s v="INV MED:GLOVES,DIS. SUNDRI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0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6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m/>
    <s v="INV MED:SURGICAL/MEDICAL SUPPL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YRINGES, NEEDLES"/>
    <m/>
    <s v="INV MED:SYRINGES, NEED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4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AUDIO VISUAL EQUIPMENT"/>
    <s v="NO PROJECTS"/>
    <s v="NO PROJECTS"/>
    <s v="NO PROJECTS"/>
    <s v="PAYMENTS"/>
    <s v="PAYMENTS"/>
    <x v="1"/>
    <s v="MINOR ASSETS"/>
    <s v="MACHINERY &amp; EQUIPMENT&lt;R5000"/>
    <s v="EQP&lt;R5000:AUDIO VISUAL EQUIP"/>
    <s v="EQP&lt;R5000:AUDIO VISUAL EQUIP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56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8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AYMENTS"/>
    <x v="1"/>
    <s v="MINOR ASSETS"/>
    <s v="MACHINERY &amp; EQUIPMENT&lt;R5000"/>
    <s v="EQP&lt;R5000:EMERG/RESCUE EQUIP"/>
    <s v="EQP&lt;R5000:EMERG/RESCUE EQUIP"/>
    <x v="9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45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FURNITURE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ITURE"/>
    <x v="0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9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9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0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42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ASSISTIVE DEVICE,MED&amp;ALLIED EQU"/>
    <s v="NO PROJECTS"/>
    <s v="NO PROJECTS"/>
    <s v="NO PROJECTS"/>
    <s v="PAYMENTS"/>
    <s v="PAYMENTS"/>
    <x v="1"/>
    <s v="MINOR ASSETS"/>
    <s v="MACHINERY &amp; EQUIPMENT&lt;R5000"/>
    <s v="EQP&lt;R5000:ASS DEV,MED&amp;ALLIED EQU"/>
    <s v="EQP&lt;R5000:ASS DEV,MED&amp;ALLIED EQU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83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GARDENING EQUIPMENT"/>
    <s v="NO PROJECTS"/>
    <s v="NO PROJECTS"/>
    <s v="NO PROJECTS"/>
    <s v="PAYMENTS"/>
    <s v="PAYMENTS"/>
    <x v="1"/>
    <s v="MINOR ASSETS"/>
    <s v="MACHINERY &amp; EQUIPMENT&lt;R5000"/>
    <s v="EQP&lt;R5000:GARDENING EQUIP"/>
    <s v="EQP&lt;R5000:GARDENING EQUIP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48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EQUIPMENT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MENT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9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LINEN &amp; SOFT FURNISHING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LINEN&amp;SOFT FURNISH"/>
    <x v="0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9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DOMESTIC FURNITURE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DOMESTIC FURNITURE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9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ASSET RELATED"/>
    <s v="MACHINERY &amp;  EQUIPMENT"/>
    <s v="OFFICE EQUIPMENT"/>
    <s v="NO PROJECTS"/>
    <s v="NO PROJECTS"/>
    <s v="NO PROJECTS"/>
    <s v="PAYMENTS"/>
    <s v="PAYMENTS"/>
    <x v="1"/>
    <s v="OPERATING LEASES"/>
    <s v="OPERATING LEASE:OTHER MACH&amp;EQUIP"/>
    <m/>
    <s v="OPERATING LEASE:OTHER MACH&amp;EQUIP"/>
    <x v="0"/>
    <s v="EXPENDITURE"/>
    <s v="NON INFRASTRUCTURE"/>
    <s v="NON INFRA:LEASES"/>
    <s v="NON INFRA:OPERATING LEASES (CUR)"/>
    <s v="NON INFRA:OPER LEASE OTH MCH&amp;EQP"/>
    <s v="NON INFRA:OPER LEASE OTH M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1"/>
    <n v="0"/>
    <n v="1"/>
    <n v="4"/>
    <n v="27"/>
    <n v="1"/>
    <n v="8"/>
    <n v="16"/>
    <n v="17"/>
    <n v="82"/>
    <n v="18"/>
    <n v="0"/>
    <n v="0"/>
    <n v="0"/>
    <s v="N"/>
    <n v="2980935"/>
    <n v="2982935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9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OMMER&amp;INDUSTRIAL GAS CYLINDERS"/>
    <s v="NO PROJECTS"/>
    <s v="NO PROJECTS"/>
    <s v="NO PROJECTS"/>
    <s v="PAYMENTS"/>
    <s v="PAYMENTS"/>
    <x v="1"/>
    <s v="OPERATING LEASES"/>
    <s v="OPERATING LEASE:OTHER MACH&amp;EQUIP"/>
    <m/>
    <s v="OPERATING LEASE:OTHER MACH&amp;EQUIP"/>
    <x v="0"/>
    <s v="EXPENDITURE"/>
    <s v="NON INFRASTRUCTURE"/>
    <s v="NON INFRA:LEASES"/>
    <s v="NON INFRA:OPERATING LEASES (CUR)"/>
    <s v="NON INFRA:OPER LEASE OTH MCH&amp;EQP"/>
    <s v="NON INFRA:OPER LEASE OTH M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1"/>
    <n v="0"/>
    <n v="1"/>
    <n v="4"/>
    <n v="27"/>
    <n v="1"/>
    <n v="8"/>
    <n v="16"/>
    <n v="17"/>
    <n v="82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9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ELLULAR PHONES"/>
    <s v="NO PROJECTS"/>
    <s v="NO PROJECTS"/>
    <s v="NO PROJECTS"/>
    <s v="PAYMENTS"/>
    <s v="PAYMENTS"/>
    <x v="1"/>
    <s v="OPERATING LEASES"/>
    <s v="OPERATING LEASE:OTHER MACH&amp;EQUIP"/>
    <m/>
    <s v="OPERATING LEASE:OTHER MACH&amp;EQUIP"/>
    <x v="0"/>
    <s v="EXPENDITURE"/>
    <s v="NON INFRASTRUCTURE"/>
    <s v="NON INFRA:LEASES"/>
    <s v="NON INFRA:OPERATING LEASES (CUR)"/>
    <s v="NON INFRA:OPER LEASE OTH MCH&amp;EQP"/>
    <s v="NON INFRA:OPER LEASE OTH M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1"/>
    <n v="0"/>
    <n v="1"/>
    <n v="4"/>
    <n v="27"/>
    <n v="1"/>
    <n v="8"/>
    <n v="16"/>
    <n v="17"/>
    <n v="82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9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OPERATING LEASES"/>
    <s v="OPERATING LEASE:TRANSPORT EQUIP"/>
    <m/>
    <s v="OPERATING LEASE:TRANSPORT EQUIP"/>
    <x v="3"/>
    <s v="EXPENDITURE"/>
    <s v="NON INFRASTRUCTURE"/>
    <s v="NON INFRA:LEASES"/>
    <s v="NON INFRA:OPERATING LEASES (CUR)"/>
    <s v="NON INFRA:OPER LEASES TRANSP EQP"/>
    <s v="NON INFRA:OPER LEASES TRANSP 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2"/>
    <n v="0"/>
    <n v="1"/>
    <n v="4"/>
    <n v="28"/>
    <n v="1"/>
    <n v="8"/>
    <n v="16"/>
    <n v="17"/>
    <n v="83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9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MOTOR VEHICLES"/>
    <s v="NO PROJECTS"/>
    <s v="NO PROJECTS"/>
    <s v="NO PROJECTS"/>
    <s v="PAYMENTS"/>
    <s v="PAYMENTS"/>
    <x v="1"/>
    <s v="OPERATING LEASES"/>
    <s v="OPERATING LEASE:TRANSPORT EQUIP"/>
    <m/>
    <s v="OPERATING LEASE:TRANSPORT EQUIP"/>
    <x v="3"/>
    <s v="EXPENDITURE"/>
    <s v="NON INFRASTRUCTURE"/>
    <s v="NON INFRA:LEASES"/>
    <s v="NON INFRA:OPERATING LEASES (CUR)"/>
    <s v="NON INFRA:OPER LEASES TRANSP EQP"/>
    <s v="NON INFRA:OPER LEASES TRANSP 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2"/>
    <n v="0"/>
    <n v="1"/>
    <n v="4"/>
    <n v="28"/>
    <n v="1"/>
    <n v="8"/>
    <n v="16"/>
    <n v="17"/>
    <n v="83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69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:BUILDINGS"/>
    <m/>
    <s v="OPERATING LEASE:BUILDINGS"/>
    <x v="0"/>
    <s v="EXPENDITURE"/>
    <s v="INFRASTRUCTURE"/>
    <s v="INFRASTRUCTURE: LEASES"/>
    <s v="INFRA:OPERATING LEAS (CUR)"/>
    <s v="OPERT LEASES:BUILDINGS(CUR)"/>
    <s v="OPERT LEASES:BUILDINGS(CUR)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09"/>
    <n v="0"/>
    <n v="1"/>
    <n v="3"/>
    <n v="25"/>
    <n v="1"/>
    <n v="2"/>
    <n v="7"/>
    <n v="25"/>
    <n v="67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DOMESTIC EQUIPMENT"/>
    <s v="NO PROJECTS"/>
    <s v="NO PROJECTS"/>
    <s v="NO PROJECTS"/>
    <s v="PAYMENTS"/>
    <s v="PUR/CONST CAPITAL ASSETS"/>
    <x v="4"/>
    <s v="OTHER MACHINERY &amp; EQUIPMENT"/>
    <s v="DOMESTIC EQUIPMENT"/>
    <m/>
    <s v="DOMESTIC EQUIPMENT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36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LINEN &amp; SOFT FURNISHING"/>
    <s v="NO PROJECTS"/>
    <s v="NO PROJECTS"/>
    <s v="NO PROJECTS"/>
    <s v="PAYMENTS"/>
    <s v="PUR/CONST CAPITAL ASSETS"/>
    <x v="4"/>
    <s v="OTHER MACHINERY &amp; EQUIPMENT"/>
    <s v="FURNITURE &amp; OFFICE EQUIPMENT"/>
    <s v="LINEN &amp; SOFT FURNISHING"/>
    <s v="LINEN &amp; SOFT FURNISHING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8"/>
    <n v="1579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PHOTOGRAPHIC EQUIPMENT"/>
    <s v="NO PROJECTS"/>
    <s v="NO PROJECTS"/>
    <s v="NO PROJECTS"/>
    <s v="PAYMENTS"/>
    <s v="PUR/CONST CAPITAL ASSETS"/>
    <x v="4"/>
    <s v="OTHER MACHINERY &amp; EQUIPMENT"/>
    <s v="PHOTOGRAPHIC EQUIPMENT"/>
    <s v="PHOTOGRAPHIC EQUIPMENT"/>
    <s v="PHOTOGRAPHIC EQUIPMENT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4"/>
    <n v="1627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FARM/AGRICULTURE EQUIPMENT"/>
    <s v="NO PROJECTS"/>
    <s v="NO PROJECTS"/>
    <s v="NO PROJECTS"/>
    <s v="PAYMENTS"/>
    <s v="PUR/CONST CAPITAL ASSETS"/>
    <x v="4"/>
    <s v="OTHER MACHINERY &amp; EQUIPMENT"/>
    <s v="FARM/AGRICULTURE EQUIPMENT"/>
    <m/>
    <s v="FARM/AGRICULTURE EQUIPMENT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40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ASSISTIVE DEVICE,MED&amp;ALLIED EQU"/>
    <s v="NO PROJECTS"/>
    <s v="NO PROJECTS"/>
    <s v="NO PROJECTS"/>
    <s v="PAYMENTS"/>
    <s v="PUR/CONST CAPITAL ASSETS"/>
    <x v="4"/>
    <s v="OTHER MACHINERY &amp; EQUIPMENT"/>
    <s v="ASSISTIVE DEVICE,MED&amp;ALLIED EQU"/>
    <m/>
    <s v="ASSISTIVE DEVICE,MED&amp;ALLIED EQU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69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SECURITY EQUIP,SYST,MATERALS:FIX"/>
    <s v="NO PROJECTS"/>
    <s v="NO PROJECTS"/>
    <s v="NO PROJECTS"/>
    <s v="PAYMENTS"/>
    <s v="PUR/CONST CAPITAL ASSETS"/>
    <x v="4"/>
    <s v="OTHER MACHINERY &amp; EQUIPMENT"/>
    <s v="SECURITY EQUIPM,SYS,MATERIALS"/>
    <s v="SECURITY EQUIPM,SYS,MATER:FIX"/>
    <s v="SECURITY EQUIPM,SYS,MATER:FIX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5"/>
    <n v="1632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69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BUILDING AIR-CON SYSTEMS"/>
    <s v="NO PROJECTS"/>
    <s v="NO PROJECTS"/>
    <s v="NO PROJECTS"/>
    <s v="PAYMENTS"/>
    <s v="PUR/CONST CAPITAL ASSETS"/>
    <x v="4"/>
    <s v="OTHER MACHINERY &amp; EQUIPMENT"/>
    <s v="BUILDING AIR-CON SYSTEMS"/>
    <m/>
    <s v="BUILDING AIR-CON SYSTEMS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57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69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69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70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701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AUDIO VISUAL EQUIPMENT"/>
    <s v="NO PROJECTS"/>
    <s v="NO PROJECTS"/>
    <s v="NO PROJECTS"/>
    <s v="PAYMENTS"/>
    <s v="PUR/CONST CAPITAL ASSETS"/>
    <x v="4"/>
    <s v="OTHER MACHINERY &amp; EQUIPMENT"/>
    <s v="AUDIO VISUAL EQUIPMENT"/>
    <m/>
    <s v="AUDIO VISUAL EQUIPMENT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55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70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UR/CONST CAPITAL ASSETS"/>
    <x v="4"/>
    <s v="OTHER MACHINERY &amp; EQUIPMENT"/>
    <s v="EMERGENCY/RESCUE EQUIPMENT"/>
    <m/>
    <s v="EMERGENCY/RESCUE EQUIPMENT"/>
    <x v="9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39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70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ASSET RELATED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80935"/>
    <n v="2982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KITCHEN APPLIANCES"/>
    <s v="NO PROJECTS"/>
    <s v="NO PROJECTS"/>
    <s v="NO PROJECTS"/>
    <s v="PAYMENTS"/>
    <s v="PUR/CONST CAPITAL ASSETS"/>
    <x v="4"/>
    <s v="OTHER MACHINERY &amp; EQUIPMENT"/>
    <s v="KITCHEN APPLIANCES"/>
    <m/>
    <s v="KITCHEN APPLIANCES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46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OMP HARD&amp;SYSTEMS - LAPTOP"/>
    <s v="NO PROJECTS"/>
    <s v="NO PROJECTS"/>
    <s v="NO PROJECTS"/>
    <s v="PAYMENTS"/>
    <s v="PUR/CONST CAPITAL ASSETS"/>
    <x v="4"/>
    <s v="OTHER MACHINERY &amp; EQUIPMENT"/>
    <s v="COMPUTER EQUIPMENT"/>
    <s v="COMP HARD&amp;SYSTEMS - LAPTOP"/>
    <s v="COMP HARD&amp;SYSTEMS - LAPTOP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5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70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TEMS - DESKTOP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4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FURNITURE"/>
    <s v="NO PROJECTS"/>
    <s v="NO PROJECTS"/>
    <s v="NO PROJECTS"/>
    <s v="PAYMENTS"/>
    <s v="PUR/CONST CAPITAL ASSETS"/>
    <x v="4"/>
    <s v="OTHER MACHINERY &amp; EQUIPMENT"/>
    <s v="FURNITURE &amp; OFFICE EQUIPMENT"/>
    <s v="OFFICE FURNITURE"/>
    <s v="OFFICE FURNITURE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8"/>
    <n v="1581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4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CONTRCTD MAINT PROP"/>
    <m/>
    <s v="P/P:CONTRCTD MAINT PROP"/>
    <x v="0"/>
    <s v="EXPENDITURE"/>
    <s v="INFRASTRUCTURE"/>
    <s v="EXISTING INFRASTRUCTURE"/>
    <s v="MAINTENANCE &amp; REPAIR CURRENT"/>
    <s v="EX INFRA:MAINT&amp;REP:BUILDINGS"/>
    <s v="EX INFRA:MAINT&amp;REP:BUILDING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986"/>
    <n v="0"/>
    <n v="1"/>
    <n v="3"/>
    <n v="25"/>
    <n v="1"/>
    <n v="2"/>
    <n v="3"/>
    <n v="41"/>
    <n v="57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0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PEST CNTRL/FUMIGATION SER"/>
    <m/>
    <s v="P/P:PEST CNTRL/FUMIGATION SER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0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FIREFIGHTING/PROTECTION SERV"/>
    <m/>
    <s v="P/P:FIREFIGHTING/PROTECTION SERV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19"/>
    <n v="0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0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GARDENING SERVICES"/>
    <m/>
    <s v="P/P:GARDENING SERVICES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14"/>
    <n v="0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0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MUNICIPAL SERVICES"/>
    <s v="P/P:ELECTRICITY"/>
    <s v="P/P:ELECTRICITY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689"/>
    <n v="988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0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NON PENSIONABLE ALL OTH(RES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5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7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64935"/>
    <n v="2968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1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PERF AWARD OTHER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NON PENSIONABLE ALL OTH(RES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1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NON PENSIONABLE ALL OTH(RES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NON PENSIONABLE ALL OTH(RES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 BASED OTHER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LEAVE DISCOUNTING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OVERTIM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5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OVERTIM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OVERTIM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CMPNS/CIRCM (RES)"/>
    <x v="1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64935"/>
    <n v="2968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1"/>
    <s v="FHW: EMS TRAINING COLLEGE"/>
    <s v="FHW: EMS TRAINING COLLEGE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64935"/>
    <n v="2966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2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64935"/>
    <n v="2968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CMPNS/CIRCM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CMPNS/CIRCM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4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5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6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7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3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64935"/>
    <n v="2968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64935"/>
    <n v="2968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64935"/>
    <n v="2968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4935"/>
    <s v="SOCIAL CONTRIBUTION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2"/>
    <x v="3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0935"/>
    <n v="2982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0935"/>
    <n v="2982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4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0935"/>
    <n v="2982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4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4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0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1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2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3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UR/CONST CAPITAL ASSETS"/>
    <x v="4"/>
    <s v="TRANSPORT EQUIPMENT"/>
    <s v="EMERGENCY VEHICLES"/>
    <m/>
    <s v="EMERGENCY VEHICLES"/>
    <x v="2"/>
    <s v="EXPENDITURE"/>
    <s v="NON INFRASTRUCTURE"/>
    <s v="NON INFRASTRUCTURE: CAPITAL"/>
    <s v="NON INFRASTRUCTURE: CAPITAL"/>
    <s v="NON INFRA/ST ALONE: CAPITAL"/>
    <s v="NON INFRA S/A CAP:TRANSP EQUI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1"/>
    <n v="1560"/>
    <n v="0"/>
    <n v="1"/>
    <n v="4"/>
    <n v="28"/>
    <n v="1"/>
    <n v="8"/>
    <n v="10"/>
    <n v="28"/>
    <n v="54"/>
    <n v="18"/>
    <n v="0"/>
    <n v="0"/>
    <n v="0"/>
    <s v="N"/>
    <n v="2992935"/>
    <n v="2993935"/>
    <s v="TRANSPORT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2"/>
    <x v="75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MOTOR VEHICLES"/>
    <s v="NO PROJECTS"/>
    <s v="NO PROJECTS"/>
    <s v="NO PROJECTS"/>
    <s v="PAYMENTS"/>
    <s v="PUR/CONST CAPITAL ASSETS"/>
    <x v="4"/>
    <s v="TRANSPORT EQUIPMENT"/>
    <s v="MOTOR VEHICLE"/>
    <m/>
    <s v="MOTOR VEHICLE"/>
    <x v="0"/>
    <s v="EXPENDITURE"/>
    <s v="NON INFRASTRUCTURE"/>
    <s v="NON INFRASTRUCTURE: CAPITAL"/>
    <s v="NON INFRASTRUCTURE: CAPITAL"/>
    <s v="NON INFRA/ST ALONE: CAPITAL"/>
    <s v="NON INFRA S/A CAP:TRANSP EQUI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1"/>
    <n v="1565"/>
    <n v="0"/>
    <n v="1"/>
    <n v="4"/>
    <n v="28"/>
    <n v="1"/>
    <n v="8"/>
    <n v="10"/>
    <n v="28"/>
    <n v="54"/>
    <n v="18"/>
    <n v="0"/>
    <n v="0"/>
    <n v="0"/>
    <s v="N"/>
    <n v="2992935"/>
    <n v="2993935"/>
    <s v="TRANSPORT EQUIPMENT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FOREIGN"/>
    <s v="T&amp;S FORGN:DAILY ALLOWANCE"/>
    <s v="T&amp;S FORGN:DAILY ALLOWANC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2"/>
    <n v="976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CAR RENTAL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5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OWANCE SM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6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AIR TRANSPOR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4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6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FOREIGN"/>
    <s v="T&amp;S FORGN:ACCOMMODATION"/>
    <s v="T&amp;S FORGN:ACCOMMODATION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2"/>
    <n v="975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6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ROAD TRANSPOR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4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6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6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2980935"/>
    <n v="2982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6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76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ANC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2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VENUES AND FACILITIES"/>
    <s v="VENUES AND FACILITIES"/>
    <m/>
    <s v="VENUES AND FACILITIES"/>
    <x v="1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20"/>
    <n v="936"/>
    <n v="0"/>
    <n v="2"/>
    <n v="22"/>
    <n v="0"/>
    <n v="1"/>
    <n v="8"/>
    <n v="9"/>
    <n v="26"/>
    <n v="49"/>
    <n v="18"/>
    <n v="0"/>
    <n v="0"/>
    <n v="0"/>
    <s v="N"/>
    <n v="2992935"/>
    <n v="2993935"/>
    <s v="VENUES AND FACILIT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6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DMINISTRATIVE FEES: PAYMENTS"/>
    <s v="TRAVEL AGENCY FEES"/>
    <m/>
    <s v="TRAVEL AGENCY FEE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2"/>
    <n v="1208"/>
    <n v="0"/>
    <n v="2"/>
    <n v="22"/>
    <n v="0"/>
    <n v="1"/>
    <n v="8"/>
    <n v="9"/>
    <n v="26"/>
    <n v="49"/>
    <n v="18"/>
    <n v="0"/>
    <n v="0"/>
    <n v="0"/>
    <s v="N"/>
    <n v="2992935"/>
    <n v="2993935"/>
    <s v="ADMINISTRATIVE FE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6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 &amp; CHEM WASTE REM"/>
    <m/>
    <s v="A&amp;S/O/S:MED &amp; CHEM WASTE REM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8"/>
    <n v="1487"/>
    <n v="0"/>
    <n v="2"/>
    <n v="22"/>
    <n v="0"/>
    <n v="1"/>
    <n v="8"/>
    <n v="9"/>
    <n v="26"/>
    <n v="49"/>
    <n v="18"/>
    <n v="0"/>
    <n v="0"/>
    <n v="0"/>
    <s v="N"/>
    <n v="2992935"/>
    <n v="2993935"/>
    <s v="AGENCY AND SUPPORT/OUTSOURCED SERVIC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6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AGENCY&amp;SUPRT/OUTSOURCED SERVICES"/>
    <s v="A&amp;S/O/S:MEDICAL SERVICES"/>
    <m/>
    <s v="A&amp;S/O/S:MEDICAL SERVICES"/>
    <x v="1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8"/>
    <n v="1467"/>
    <n v="0"/>
    <n v="2"/>
    <n v="22"/>
    <n v="0"/>
    <n v="1"/>
    <n v="8"/>
    <n v="9"/>
    <n v="26"/>
    <n v="49"/>
    <n v="18"/>
    <n v="0"/>
    <n v="0"/>
    <n v="0"/>
    <s v="N"/>
    <n v="2992935"/>
    <n v="2993935"/>
    <s v="AGENCY AND SUPPORT/OUTSOURCED SERVIC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1"/>
    <x v="2"/>
    <s v="EMS TRAINING"/>
    <s v="EMS TRAINING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m/>
    <s v="COM:TEL/FAX/TELEGRAP&amp;TELEX"/>
    <x v="0"/>
    <s v="EXPENDITURE"/>
    <s v="NON INFRASTRUCTURE"/>
    <s v="NON INFRASTRUCTURE: CURRENT"/>
    <s v="NON INFRASTRUCTURE: CURRENT"/>
    <s v="NON INFRA/ST ALONE:CURRENT"/>
    <s v="NON INFRA/ST ALONE:CURRENT"/>
    <s v="Recreation, culture, and religion"/>
    <s v="Recreational and sporting services"/>
    <s v="Recreational and sporting services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964935"/>
    <n v="2968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TEL/FAX/TELEGRAP&amp;TELEX"/>
    <m/>
    <s v="COM:TEL/FAX/TELEGRAP&amp;TELEX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4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POST/STAMP/FRANK MACH"/>
    <m/>
    <s v="COM:POST/STAMP/FRANK MACH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40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MMUNICATION"/>
    <s v="COM:AIRTIME &amp; DATA"/>
    <m/>
    <s v="COM:AIRTIME &amp; DATA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YES"/>
    <s v="YES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6"/>
    <n v="1339"/>
    <n v="0"/>
    <n v="2"/>
    <n v="22"/>
    <n v="0"/>
    <n v="1"/>
    <n v="8"/>
    <n v="9"/>
    <n v="26"/>
    <n v="49"/>
    <n v="18"/>
    <n v="0"/>
    <n v="0"/>
    <n v="0"/>
    <s v="N"/>
    <n v="2992935"/>
    <n v="2993935"/>
    <s v="COMMUNICATION (G&amp;S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 SUPP:HOUSEHOLD SUPPLIES"/>
    <s v="CONS HOUS SUP:TUBELGHTS&amp;LGHT BUL"/>
    <s v="CONS HOUS SUP:TUBELGHTS&amp;LGHT BUL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8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 SUPP:HOUSEHOLD SUPPLIES"/>
    <s v="CONS HOUS SUP:DIS PAPER/PLAST"/>
    <s v="CONS HOUS SUP:DIS PAPER/PLAS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4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 SUPP:HOUSEHOLD SUPPLIES"/>
    <s v="CONS HOUS SUP:TOILETRIES"/>
    <s v="CONS HOUS SUP:TOILETRIES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7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 SUPP:HOUSEHOLD SUPPLIES"/>
    <s v="CONS HOUS SUP:WASH/CLEAN DETE"/>
    <s v="CONS HOUS SUP:WASH/CLEAN DET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9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 SUPPLIES"/>
    <s v="CONS SUPP:HOUSEHOLD SUPPLIES"/>
    <s v="CONS HOUS SUP:BROOM&amp;BRSH"/>
    <s v="CONS HOUS SUP:BROOM&amp;BRSH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1"/>
    <n v="2"/>
    <n v="22"/>
    <n v="0"/>
    <n v="1"/>
    <n v="8"/>
    <n v="9"/>
    <n v="26"/>
    <n v="49"/>
    <n v="18"/>
    <n v="0"/>
    <n v="0"/>
    <n v="0"/>
    <s v="N"/>
    <n v="2992935"/>
    <n v="2993935"/>
    <s v="CONSUMABL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INT CARTRIDGE"/>
    <m/>
    <s v="CONS:SP&amp;OS:PRINT CARTRIDG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7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STATIONERY"/>
    <m/>
    <s v="CONS:SP&amp;OS:STATIONERY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GOV PRIN"/>
    <m/>
    <s v="CONS:SP&amp;OS:GOV PRIN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2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S:STA,PRINT&amp;OFF SUP"/>
    <s v="CONS:SP&amp;OS:PRINTING PAPER"/>
    <m/>
    <s v="CONS:SP&amp;OS:PRINTING PAPER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8"/>
    <n v="0"/>
    <n v="2"/>
    <n v="22"/>
    <n v="0"/>
    <n v="1"/>
    <n v="8"/>
    <n v="9"/>
    <n v="26"/>
    <n v="49"/>
    <n v="18"/>
    <n v="0"/>
    <n v="0"/>
    <n v="0"/>
    <s v="N"/>
    <n v="2992935"/>
    <n v="2993935"/>
    <s v="CONSUMABLES: STATIONERY, PRINTING AND OFFICE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LEVATOR/ESCALATING SYSTEMS"/>
    <s v="NO PROJECTS"/>
    <s v="NO PROJECTS"/>
    <s v="NO PROJECTS"/>
    <s v="PAYMENTS"/>
    <s v="PAYMENTS"/>
    <x v="1"/>
    <s v="CONTRACTORS"/>
    <s v="CONTR:MNT&amp;REP OTH MACHINRY&amp;EQUIP"/>
    <m/>
    <s v="CONTR:MNT&amp;REP OTH MACHINRY&amp;EQUIP"/>
    <x v="0"/>
    <s v="EXPENDITURE"/>
    <s v="NON INFRASTRUCTURE"/>
    <s v="NON INFRASTRUCTURE: CURRENT"/>
    <s v="NON INFRA MAINTENANCE &amp; REPAIR"/>
    <s v="NON INFRA MAINT&amp;REP:OTH MACH&amp;EQP"/>
    <s v="NON INFRA MAINT&amp;REP:OTH MA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AYMENTS"/>
    <x v="1"/>
    <s v="CONTRACTORS"/>
    <s v="CONTR:MNT&amp;REP OTH MACHINRY&amp;EQUIP"/>
    <m/>
    <s v="CONTR:MNT&amp;REP OTH MACHINRY&amp;EQUIP"/>
    <x v="0"/>
    <s v="EXPENDITURE"/>
    <s v="NON INFRASTRUCTURE"/>
    <s v="NON INFRASTRUCTURE: CURRENT"/>
    <s v="NON INFRA MAINTENANCE &amp; REPAIR"/>
    <s v="NON INFRA MAINT&amp;REP:OTH MACH&amp;EQP"/>
    <s v="NON INFRA MAINT&amp;REP:OTH MA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BUILDING AIR-CON SYSTEMS"/>
    <s v="NO PROJECTS"/>
    <s v="NO PROJECTS"/>
    <s v="NO PROJECTS"/>
    <s v="PAYMENTS"/>
    <s v="PAYMENTS"/>
    <x v="1"/>
    <s v="CONTRACTORS"/>
    <s v="CONTR:MNT&amp;REP OTH MACHINRY&amp;EQUIP"/>
    <m/>
    <s v="CONTR:MNT&amp;REP OTH MACHINRY&amp;EQUIP"/>
    <x v="0"/>
    <s v="EXPENDITURE"/>
    <s v="NON INFRASTRUCTURE"/>
    <s v="NON INFRASTRUCTURE: CURRENT"/>
    <s v="NON INFRA MAINTENANCE &amp; REPAIR"/>
    <s v="NON INFRA MAINT&amp;REP:OTH MACH&amp;EQP"/>
    <s v="NON INFRA MAINT&amp;REP:OTH MA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CONTRACTORS"/>
    <s v="CONTRCTRS:TRACNG AGNTS&amp;DEBT COLL"/>
    <m/>
    <s v="CONTRCTRS:TRACNG AGNTS&amp;DEBT COLL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36"/>
    <n v="0"/>
    <n v="2"/>
    <n v="22"/>
    <n v="0"/>
    <n v="1"/>
    <n v="8"/>
    <n v="9"/>
    <n v="26"/>
    <n v="49"/>
    <n v="18"/>
    <n v="0"/>
    <n v="0"/>
    <n v="0"/>
    <s v="N"/>
    <n v="2992935"/>
    <n v="2993935"/>
    <s v="CONTRACTOR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KILOMETERS"/>
    <s v="F/SER:KILOMETER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0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OLL FEES"/>
    <s v="F/SER:TOLL FEE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9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FUEL,OIL&amp;GREASE"/>
    <s v="F/SER:FUEL,OIL&amp;GREASE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5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LICENCE PLATES"/>
    <s v="F/SER:LICENCE PLATE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4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OWING COSTS"/>
    <s v="F/SER:TOWING COST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7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8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BATTERIES"/>
    <s v="F/SER:BATTERIE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1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9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SPARES&amp;ACCESSORIE"/>
    <s v="F/SER:SPARES&amp;ACCESSORIE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96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9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MOTOR VEHICLES"/>
    <s v="NO PROJECTS"/>
    <s v="NO PROJECTS"/>
    <s v="NO PROJECTS"/>
    <s v="PAYMENTS"/>
    <s v="PAYMENTS"/>
    <x v="1"/>
    <s v="FLEET SERVICES(F/SER)"/>
    <s v="FLEET SERVICES"/>
    <s v="F/SER:CAR VALET &amp; WASHING SERV"/>
    <s v="F/SER:CAR VALET &amp; WASHING SERV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70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9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MAINTENANCE AND REPAIRS"/>
    <s v="F/SER:MAINTENANCE AND REPAIRS"/>
    <x v="3"/>
    <s v="EXPENDITURE"/>
    <s v="NON INFRASTRUCTURE"/>
    <s v="NON INFRASTRUCTURE: CURRENT"/>
    <s v="NON INFRA MAINTENANCE &amp; REPAIR"/>
    <s v="NON INFRA MAINT&amp;REP:TRANSP EQUIP"/>
    <s v="NON INFRA MAINT&amp;REP:TRANSP EQUI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8"/>
    <n v="1"/>
    <n v="4"/>
    <n v="28"/>
    <n v="1"/>
    <n v="8"/>
    <n v="9"/>
    <n v="27"/>
    <n v="53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9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RANSACTION COSTS"/>
    <s v="F/SER:TRANSACTION COST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6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9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FLEET SERVICES(F/SER)"/>
    <s v="FLEET SERVICES"/>
    <s v="F/SER:TYRES&amp;TUBES"/>
    <s v="F/SER:TYRES&amp;TUBES"/>
    <x v="3"/>
    <s v="EXPENDITURE"/>
    <s v="NON INFRASTRUCTURE"/>
    <s v="NON INFRASTRUCTURE: CURRENT"/>
    <s v="NON INFRASTRUCTURE: CURRENT"/>
    <s v="NON INFRA S/A CUR:FLEET SERVICES"/>
    <s v="NON INFRA S/A CUR:FLEET SERVICES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0"/>
    <n v="716"/>
    <n v="1167"/>
    <n v="1"/>
    <n v="4"/>
    <n v="28"/>
    <n v="1"/>
    <n v="8"/>
    <n v="9"/>
    <n v="26"/>
    <n v="99"/>
    <n v="18"/>
    <n v="0"/>
    <n v="0"/>
    <n v="0"/>
    <s v="N"/>
    <n v="2992935"/>
    <n v="2993935"/>
    <s v="FLEET SERVICES (INCLUDING GOVERNMENT MOTOR TRANSPORT)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3"/>
    <x v="795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3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3"/>
    <x v="79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EMPLOYEE SOCIAL BENEFITS"/>
    <s v="H/H EMPL S/BEN:PST RETIRMT BENEF"/>
    <s v="H/H EMPL S/BEN:LEAVE GRATUITY"/>
    <s v="H/H EMPL S/BEN:LEAVE GRATUITY"/>
    <x v="0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29"/>
    <n v="666"/>
    <n v="2127"/>
    <n v="2"/>
    <n v="22"/>
    <n v="0"/>
    <n v="1"/>
    <n v="8"/>
    <n v="11"/>
    <n v="31"/>
    <n v="0"/>
    <n v="18"/>
    <n v="0"/>
    <n v="0"/>
    <n v="0"/>
    <s v="N"/>
    <n v="2992935"/>
    <n v="2993935"/>
    <s v="SOCIAL BENEFITS"/>
  </r>
  <r>
    <s v="Free State"/>
    <x v="0"/>
    <s v="DEPARTMENTAL RESPONSIBILITIES"/>
    <s v="HEAD OF THE DEPARTMENT"/>
    <x v="0"/>
    <x v="0"/>
    <x v="0"/>
    <x v="0"/>
    <s v="EMS MANAGEMENT"/>
    <s v="EMS MANAGEMENT"/>
    <s v="TRANSFER CURRENT          "/>
    <x v="3"/>
    <x v="79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TRANSFERS AND SUBSIDIES"/>
    <x v="2"/>
    <s v="H/H:OTHER TRANSFERS(CASH)"/>
    <s v="H/H:CLAIMS AGAINST STATE(CASH)"/>
    <m/>
    <s v="H/H:CLAIMS AGAINST STATE(CASH)"/>
    <x v="4"/>
    <s v="EXPENDITURE"/>
    <s v="NON INFRASTRUCTURE"/>
    <s v="NON INFRA: TRANSFERS"/>
    <s v="NON INFRA:TRANS CUR"/>
    <m/>
    <s v="NON INFRA:TRANS CUR"/>
    <s v="Health"/>
    <s v="Health n.e.c."/>
    <s v="Health n.e.c"/>
    <s v="RESEARCH &amp; DEV: NO              "/>
    <s v="NO"/>
    <s v="NO  "/>
    <s v="ICTNO   "/>
    <s v="TRANSFERS AND SUBSIDIES"/>
    <s v="HOUSEHOLDS"/>
    <s v="HOUSEHOLD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4"/>
    <n v="631"/>
    <n v="2121"/>
    <n v="0"/>
    <n v="2"/>
    <n v="22"/>
    <n v="0"/>
    <n v="1"/>
    <n v="8"/>
    <n v="11"/>
    <n v="31"/>
    <n v="0"/>
    <n v="18"/>
    <n v="0"/>
    <n v="0"/>
    <n v="0"/>
    <s v="N"/>
    <n v="2992935"/>
    <n v="2993935"/>
    <s v="OTHER TRANSFERS TO HOUSEHOLD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9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3"/>
    <s v="INTEREST"/>
    <s v="INT PAID:OVERDUE ACCOUNTS"/>
    <m/>
    <s v="INT PAID:OVERDUE ACCOUNT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INTEREST AND RENT ON LAND"/>
    <s v="INTEREST AND RENT ON LAND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7"/>
    <n v="621"/>
    <n v="938"/>
    <n v="0"/>
    <n v="2"/>
    <n v="22"/>
    <n v="0"/>
    <n v="1"/>
    <n v="8"/>
    <n v="9"/>
    <n v="26"/>
    <n v="49"/>
    <n v="18"/>
    <n v="0"/>
    <n v="0"/>
    <n v="0"/>
    <s v="N"/>
    <n v="2992935"/>
    <n v="2993935"/>
    <s v="INTEREST (INCL. INTEREST ON UNITARY PAYMENTS (PPP))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79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 MEDICINE"/>
    <s v="INV MEDI:MEDICINE MEDI DEPOT"/>
    <m/>
    <s v="INV MEDI:MEDICINE MEDI DEPOT"/>
    <x v="5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IN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CHEMS,FUEL,OIL,GAS,WOOD&amp;COAL"/>
    <s v="INV F&amp;G:GAS"/>
    <m/>
    <s v="INV F&amp;G:GA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5"/>
    <n v="1158"/>
    <n v="0"/>
    <n v="2"/>
    <n v="22"/>
    <n v="0"/>
    <n v="1"/>
    <n v="8"/>
    <n v="9"/>
    <n v="26"/>
    <n v="49"/>
    <n v="18"/>
    <n v="0"/>
    <n v="0"/>
    <n v="0"/>
    <s v="N"/>
    <n v="2992935"/>
    <n v="2993935"/>
    <s v="INV:CHEMS,FUEL,OIL,GAS,WOOD&amp;COAL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CHEMS,FUEL,OIL,GAS,WOOD&amp;COAL"/>
    <s v="INV F&amp;G:FUEL, OIL &amp; LUBRICANTS"/>
    <m/>
    <s v="INV F&amp;G:FUEL, OIL &amp; LUBRICANT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5"/>
    <n v="1156"/>
    <n v="0"/>
    <n v="2"/>
    <n v="22"/>
    <n v="0"/>
    <n v="1"/>
    <n v="8"/>
    <n v="9"/>
    <n v="26"/>
    <n v="49"/>
    <n v="18"/>
    <n v="0"/>
    <n v="0"/>
    <n v="0"/>
    <s v="N"/>
    <n v="2992935"/>
    <n v="2993935"/>
    <s v="INV:CHEMS,FUEL,OIL,GAS,WOOD&amp;COAL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CLOTH MAT&amp;ACCESSORIES"/>
    <s v="INV CLOTH:UNIF&amp;PROT CLTHI"/>
    <m/>
    <s v="INV CLOTH:UNIF&amp;PROT CLTHI"/>
    <x v="6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2"/>
    <n v="117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CLOTHING MATERIAL AND ACCESSOR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ATERIALS &amp; SUPPLIES"/>
    <s v="INV MAT&amp;SUP:HARDWARE"/>
    <m/>
    <s v="INV MAT&amp;SUP:HARDWAR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7"/>
    <n v="112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ATERIALS AND SUPPLI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YRINGES, NEEDLES"/>
    <m/>
    <s v="INV MED:SYRINGES, NEEDLES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4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CATHT,TUBE&amp;URIN BAGS"/>
    <m/>
    <s v="INV MED:CATHT,TUBE&amp;URIN BAG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3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5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 CONSUMABLES"/>
    <m/>
    <s v="INV MED:SURGICAL CONSUMABL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PROJECTS"/>
    <s v="ENE/EPRE PROJECT LIST"/>
    <s v="EMS STATION: MOF MM N/17/18"/>
    <s v="PAYMENTS"/>
    <s v="PAYMENTS"/>
    <x v="1"/>
    <s v="INV:MEDICAL SUPPLIES"/>
    <s v="INV MED:SURGICAL/MEDICAL SUPPLS"/>
    <m/>
    <s v="INV MED:SURGICAL/MEDICAL SUPPL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3"/>
    <n v="5"/>
    <n v="10"/>
    <n v="97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SURGICAL/MEDICAL SUPPLS"/>
    <m/>
    <s v="INV MED:SURGICAL/MEDICAL SUPPL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GLOVES,DIS. SUNDRIES"/>
    <m/>
    <s v="INV MED:GLOVES,DIS. SUNDRIE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09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0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MEDICAL GAS"/>
    <m/>
    <s v="INV MED:MEDICAL GAS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2018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MEDICAL SUPPLIES"/>
    <s v="INV MED:BANDAGES&amp;DRESSING"/>
    <m/>
    <s v="INV MED:BANDAGES&amp;DRESSING"/>
    <x v="7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7"/>
    <n v="0"/>
    <n v="2"/>
    <n v="22"/>
    <n v="0"/>
    <n v="1"/>
    <n v="8"/>
    <n v="9"/>
    <n v="26"/>
    <n v="49"/>
    <n v="18"/>
    <n v="0"/>
    <n v="0"/>
    <n v="0"/>
    <s v="N"/>
    <n v="2992935"/>
    <n v="2993935"/>
    <s v="INVENTORY: MEDICAL SUPPLI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INV:OTHER SUPPLIES"/>
    <s v="INV MAT&amp;SUP:HOUSEHOLD SUPPLIES"/>
    <s v="INV MAT&amp;SUP:HH:LIN&amp;SOFT FURNSH"/>
    <s v="INV MAT&amp;SUP:HH:LIN&amp;SOFT FURNSH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1"/>
    <n v="684"/>
    <n v="1081"/>
    <n v="2"/>
    <n v="22"/>
    <n v="0"/>
    <n v="1"/>
    <n v="8"/>
    <n v="9"/>
    <n v="26"/>
    <n v="49"/>
    <n v="18"/>
    <n v="0"/>
    <n v="0"/>
    <n v="0"/>
    <s v="N"/>
    <n v="2992935"/>
    <n v="2993935"/>
    <s v="INVENTORY: OTHER SUPPLI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AYMENTS"/>
    <x v="1"/>
    <s v="MINOR ASSETS"/>
    <s v="MACHINERY &amp; EQUIPMENT&lt;R5000"/>
    <s v="EQP&lt;R5000:EMERG/RESCUE EQUIP"/>
    <s v="EQP&lt;R5000:EMERG/RESCUE EQUIP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45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FURNITURE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FURNITURE"/>
    <x v="0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9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KITCHEN APPLIANCES"/>
    <s v="NO PROJECTS"/>
    <s v="NO PROJECTS"/>
    <s v="NO PROJECTS"/>
    <s v="PAYMENTS"/>
    <s v="PAYMENTS"/>
    <x v="1"/>
    <s v="MINOR ASSETS"/>
    <s v="MACHINERY &amp; EQUIPMENT&lt;R5000"/>
    <s v="EQP&lt;R5000:KITCHEN APPLIANCES"/>
    <s v="EQP&lt;R5000:KITCHEN APPLIANCES"/>
    <x v="0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51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GARDENING EQUIPMENT"/>
    <s v="NO PROJECTS"/>
    <s v="NO PROJECTS"/>
    <s v="NO PROJECTS"/>
    <s v="PAYMENTS"/>
    <s v="PAYMENTS"/>
    <x v="1"/>
    <s v="MINOR ASSETS"/>
    <s v="MACHINERY &amp; EQUIPMENT&lt;R5000"/>
    <s v="EQP&lt;R5000:GARDENING EQUIP"/>
    <s v="EQP&lt;R5000:GARDENING EQUIP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48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ASSISTIVE DEVICE,MED&amp;ALLIED EQU"/>
    <s v="NO PROJECTS"/>
    <s v="NO PROJECTS"/>
    <s v="NO PROJECTS"/>
    <s v="PAYMENTS"/>
    <s v="PAYMENTS"/>
    <x v="1"/>
    <s v="MINOR ASSETS"/>
    <s v="MACHINERY &amp; EQUIPMENT&lt;R5000"/>
    <s v="EQP&lt;R5000:ASS DEV,MED&amp;ALLIED EQU"/>
    <s v="EQP&lt;R5000:ASS DEV,MED&amp;ALLIED EQU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83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DOMESTIC EQUIPMENT"/>
    <s v="NO PROJECTS"/>
    <s v="NO PROJECTS"/>
    <s v="NO PROJECTS"/>
    <s v="PAYMENTS"/>
    <s v="PAYMENTS"/>
    <x v="1"/>
    <s v="MINOR ASSETS"/>
    <s v="MACHINERY &amp; EQUIPMENT&lt;R5000"/>
    <s v="EQP&lt;R5000:DOMESTIC EQUIPMENT"/>
    <s v="EQP&lt;R5000:DOMESTIC EQUIPMENT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42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OMPUTER PERIPHERALS"/>
    <s v="NO PROJECTS"/>
    <s v="NO PROJECTS"/>
    <s v="NO PROJECTS"/>
    <s v="PAYMENTS"/>
    <s v="PAYMENTS"/>
    <x v="1"/>
    <s v="MINOR ASSETS"/>
    <s v="MACHINERY &amp; EQUIPMENT&lt;R5000"/>
    <s v="EQP&lt;R5000:COMPUTER EQUIPMENT"/>
    <s v="C/EQP&lt;R5000:: COM PERIPHERALS"/>
    <x v="2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YES"/>
    <s v="YES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8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LINEN &amp; SOFT FURNISHING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LINEN&amp;SOFT FURNISH"/>
    <x v="0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9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EQUIPMENT"/>
    <s v="NO PROJECTS"/>
    <s v="NO PROJECTS"/>
    <s v="NO PROJECTS"/>
    <s v="PAYMENTS"/>
    <s v="PAYMENTS"/>
    <x v="1"/>
    <s v="MINOR ASSETS"/>
    <s v="MACHINERY &amp; EQUIPMENT&lt;R5000"/>
    <s v="EQP&lt;R5000:FURNITURE&amp;OFFICE EQUIP"/>
    <s v="F&amp;O/EQP&lt;R5000:OFFICE EQUIPMENT"/>
    <x v="0"/>
    <s v="EXPENDITURE"/>
    <s v="NON INFRASTRUCTURE"/>
    <s v="NON INFRASTRUCTURE: CURRENT"/>
    <s v="NON INFRASTRUCTURE: CURRENT"/>
    <s v="NON INFRA/ST ALONE:MINOR ASSETS"/>
    <s v="NON INFRA S/A CUR:MACHINERY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739"/>
    <n v="1"/>
    <n v="4"/>
    <n v="27"/>
    <n v="1"/>
    <n v="8"/>
    <n v="9"/>
    <n v="26"/>
    <n v="50"/>
    <n v="18"/>
    <n v="0"/>
    <n v="0"/>
    <n v="0"/>
    <s v="N"/>
    <n v="2992935"/>
    <n v="2993935"/>
    <s v="MINOR ASSE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ELLULAR PHONES"/>
    <s v="NO PROJECTS"/>
    <s v="NO PROJECTS"/>
    <s v="NO PROJECTS"/>
    <s v="PAYMENTS"/>
    <s v="PAYMENTS"/>
    <x v="1"/>
    <s v="OPERATING LEASES"/>
    <s v="OPERATING LEASE:OTHER MACH&amp;EQUIP"/>
    <m/>
    <s v="OPERATING LEASE:OTHER MACH&amp;EQUIP"/>
    <x v="0"/>
    <s v="EXPENDITURE"/>
    <s v="NON INFRASTRUCTURE"/>
    <s v="NON INFRA:LEASES"/>
    <s v="NON INFRA:OPERATING LEASES (CUR)"/>
    <s v="NON INFRA:OPER LEASE OTH MCH&amp;EQP"/>
    <s v="NON INFRA:OPER LEASE OTH MCH&amp;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1"/>
    <n v="0"/>
    <n v="1"/>
    <n v="4"/>
    <n v="27"/>
    <n v="1"/>
    <n v="8"/>
    <n v="16"/>
    <n v="17"/>
    <n v="82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AYMENTS"/>
    <x v="1"/>
    <s v="OPERATING LEASES"/>
    <s v="OPERATING LEASE:TRANSPORT EQUIP"/>
    <m/>
    <s v="OPERATING LEASE:TRANSPORT EQUIP"/>
    <x v="3"/>
    <s v="EXPENDITURE"/>
    <s v="NON INFRASTRUCTURE"/>
    <s v="NON INFRA:LEASES"/>
    <s v="NON INFRA:OPERATING LEASES (CUR)"/>
    <s v="NON INFRA:OPER LEASES TRANSP EQP"/>
    <s v="NON INFRA:OPER LEASES TRANSP EQP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12"/>
    <n v="0"/>
    <n v="1"/>
    <n v="4"/>
    <n v="28"/>
    <n v="1"/>
    <n v="8"/>
    <n v="16"/>
    <n v="17"/>
    <n v="83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1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OPERATING LEASES"/>
    <s v="OPERATING LEASE:BUILDINGS"/>
    <m/>
    <s v="OPERATING LEASE:BUILDINGS"/>
    <x v="0"/>
    <s v="EXPENDITURE"/>
    <s v="INFRASTRUCTURE"/>
    <s v="INFRASTRUCTURE: LEASES"/>
    <s v="INFRA:OPERATING LEAS (CUR)"/>
    <s v="OPERT LEASES:BUILDINGS(CUR)"/>
    <s v="OPERT LEASES:BUILDINGS(CUR)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4"/>
    <n v="1009"/>
    <n v="0"/>
    <n v="1"/>
    <n v="3"/>
    <n v="25"/>
    <n v="1"/>
    <n v="2"/>
    <n v="7"/>
    <n v="25"/>
    <n v="67"/>
    <n v="18"/>
    <n v="0"/>
    <n v="0"/>
    <n v="0"/>
    <s v="N"/>
    <n v="2992935"/>
    <n v="2993935"/>
    <s v="OPERATING LEAS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OPERATING PAYMENTS"/>
    <s v="O/P:RESETTLEMENT COST"/>
    <m/>
    <s v="O/P:RESETTLEMENT COST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9"/>
    <n v="927"/>
    <n v="0"/>
    <n v="2"/>
    <n v="22"/>
    <n v="0"/>
    <n v="1"/>
    <n v="8"/>
    <n v="9"/>
    <n v="26"/>
    <n v="49"/>
    <n v="18"/>
    <n v="0"/>
    <n v="0"/>
    <n v="0"/>
    <s v="N"/>
    <n v="2992935"/>
    <n v="2993935"/>
    <s v="OPERATING PAYMENTS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SHARE NETWORK PRINTING EQUIPMENT"/>
    <s v="NO PROJECTS"/>
    <s v="NO PROJECTS"/>
    <s v="NO PROJECTS"/>
    <s v="PAYMENTS"/>
    <s v="PUR/CONST CAPITAL ASSETS"/>
    <x v="4"/>
    <s v="OTHER MACHINERY &amp; EQUIPMENT"/>
    <s v="COMPUTER EQUIPMENT"/>
    <s v="SHARE NETWORK PRINTING EQUIPMENT"/>
    <s v="SHARE NETWORK PRINTING EQUIPMENT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9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OMP HARD&amp;SYSTEMS - LAPTOP"/>
    <s v="NO PROJECTS"/>
    <s v="NO PROJECTS"/>
    <s v="NO PROJECTS"/>
    <s v="PAYMENTS"/>
    <s v="PUR/CONST CAPITAL ASSETS"/>
    <x v="4"/>
    <s v="OTHER MACHINERY &amp; EQUIPMENT"/>
    <s v="COMPUTER EQUIPMENT"/>
    <s v="COMP HARD&amp;SYSTEMS - LAPTOP"/>
    <s v="COMP HARD&amp;SYSTEMS - LAPTOP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5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AUDIO VISUAL EQUIPMENT"/>
    <s v="NO PROJECTS"/>
    <s v="NO PROJECTS"/>
    <s v="NO PROJECTS"/>
    <s v="PAYMENTS"/>
    <s v="PUR/CONST CAPITAL ASSETS"/>
    <x v="4"/>
    <s v="OTHER MACHINERY &amp; EQUIPMENT"/>
    <s v="AUDIO VISUAL EQUIPMENT"/>
    <m/>
    <s v="AUDIO VISUAL EQUIPMENT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55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DOMESTIC EQUIPMENT"/>
    <s v="NO PROJECTS"/>
    <s v="NO PROJECTS"/>
    <s v="NO PROJECTS"/>
    <s v="PAYMENTS"/>
    <s v="PUR/CONST CAPITAL ASSETS"/>
    <x v="4"/>
    <s v="OTHER MACHINERY &amp; EQUIPMENT"/>
    <s v="DOMESTIC EQUIPMENT"/>
    <m/>
    <s v="DOMESTIC EQUIPMENT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36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OMP HARD&amp;SYSTEMS - DESKTOP"/>
    <s v="NO PROJECTS"/>
    <s v="NO PROJECTS"/>
    <s v="NO PROJECTS"/>
    <s v="PAYMENTS"/>
    <s v="PUR/CONST CAPITAL ASSETS"/>
    <x v="4"/>
    <s v="OTHER MACHINERY &amp; EQUIPMENT"/>
    <s v="COMPUTER EQUIPMENT"/>
    <s v="COMP HARD&amp;SYSTEMS - DESKTOP"/>
    <s v="COMP HARD&amp;SYSTEMS - DESKTOP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4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BUILDING AIR-CON SYSTEMS"/>
    <s v="NO PROJECTS"/>
    <s v="NO PROJECTS"/>
    <s v="NO PROJECTS"/>
    <s v="PAYMENTS"/>
    <s v="PUR/CONST CAPITAL ASSETS"/>
    <x v="4"/>
    <s v="OTHER MACHINERY &amp; EQUIPMENT"/>
    <s v="BUILDING AIR-CON SYSTEMS"/>
    <m/>
    <s v="BUILDING AIR-CON SYSTEMS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57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FURNITURE"/>
    <s v="NO PROJECTS"/>
    <s v="NO PROJECTS"/>
    <s v="NO PROJECTS"/>
    <s v="PAYMENTS"/>
    <s v="PUR/CONST CAPITAL ASSETS"/>
    <x v="4"/>
    <s v="OTHER MACHINERY &amp; EQUIPMENT"/>
    <s v="FURNITURE &amp; OFFICE EQUIPMENT"/>
    <s v="OFFICE FURNITURE"/>
    <s v="OFFICE FURNITURE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8"/>
    <n v="1581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URNITURE &amp; OFFICE EQUIPMENT"/>
    <s v="OFFICE EQUIPMENT"/>
    <s v="OFFICE EQUIPMENT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8"/>
    <n v="158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1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UR/CONST CAPITAL ASSETS"/>
    <x v="4"/>
    <s v="OTHER MACHINERY &amp; EQUIPMENT"/>
    <s v="EMERGENCY/RESCUE EQUIPMENT"/>
    <m/>
    <s v="EMERGENCY/RESCUE EQUIPMENT"/>
    <x v="9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39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1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FARM/AGRICULTURE EQUIPMENT"/>
    <s v="NO PROJECTS"/>
    <s v="NO PROJECTS"/>
    <s v="NO PROJECTS"/>
    <s v="PAYMENTS"/>
    <s v="PUR/CONST CAPITAL ASSETS"/>
    <x v="4"/>
    <s v="OTHER MACHINERY &amp; EQUIPMENT"/>
    <s v="FARM/AGRICULTURE EQUIPMENT"/>
    <m/>
    <s v="FARM/AGRICULTURE EQUIPMENT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40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KITCHEN APPLIANCES"/>
    <s v="NO PROJECTS"/>
    <s v="NO PROJECTS"/>
    <s v="NO PROJECTS"/>
    <s v="PAYMENTS"/>
    <s v="PUR/CONST CAPITAL ASSETS"/>
    <x v="4"/>
    <s v="OTHER MACHINERY &amp; EQUIPMENT"/>
    <s v="KITCHEN APPLIANCES"/>
    <m/>
    <s v="KITCHEN APPLIANCES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46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LINEN &amp; SOFT FURNISHING"/>
    <s v="NO PROJECTS"/>
    <s v="NO PROJECTS"/>
    <s v="NO PROJECTS"/>
    <s v="PAYMENTS"/>
    <s v="PUR/CONST CAPITAL ASSETS"/>
    <x v="4"/>
    <s v="OTHER MACHINERY &amp; EQUIPMENT"/>
    <s v="FURNITURE &amp; OFFICE EQUIPMENT"/>
    <s v="LINEN &amp; SOFT FURNISHING"/>
    <s v="LINEN &amp; SOFT FURNISHING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8"/>
    <n v="1579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DESKTOP PRINTING EQUIPMENT"/>
    <s v="NO PROJECTS"/>
    <s v="NO PROJECTS"/>
    <s v="NO PROJECTS"/>
    <s v="PAYMENTS"/>
    <s v="PUR/CONST CAPITAL ASSETS"/>
    <x v="4"/>
    <s v="OTHER MACHINERY &amp; EQUIPMENT"/>
    <s v="COMPUTER EQUIPMENT"/>
    <s v="DESKTOP PRINTING EQUIPMENT"/>
    <s v="DESKTOP PRINTING EQUIPMENT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9"/>
    <n v="1589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20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2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OFFICE EQUIPMENT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2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CELLULAR PHONES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2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/RESCUE EQUIPMENT"/>
    <s v="NO PROJECTS"/>
    <s v="NO PROJECTS"/>
    <s v="NO PROJECTS"/>
    <s v="PAYMENTS"/>
    <s v="PUR/CONST CAPITAL ASSETS"/>
    <x v="4"/>
    <s v="OTHER MACHINERY &amp; EQUIPMENT"/>
    <s v="FINANCE LEASES OTH MACH&amp;EQUIP"/>
    <m/>
    <s v="FINANCE LEASES OTH MACH&amp;EQUIP"/>
    <x v="0"/>
    <s v="EXPENDITURE"/>
    <s v="NON INFRASTRUCTURE"/>
    <s v="NON INFRA:LEASES"/>
    <s v="NON INFRA:FINANCE LEASES (CAP)"/>
    <s v="NON INFRA:FIN LEASE OTH MACH&amp;EQP"/>
    <s v="NON INFRA:FIN LEASE OTH MACH&amp;EQP"/>
    <s v="Health"/>
    <s v="Health n.e.c."/>
    <s v="Health n.e.c"/>
    <s v="RESEARCH &amp; DEV: NO              "/>
    <s v="NO"/>
    <s v="NO  "/>
    <s v="ICTNO   "/>
    <s v="PUR/CONST CAPITAL ASSE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591"/>
    <n v="0"/>
    <n v="1"/>
    <n v="4"/>
    <n v="27"/>
    <n v="1"/>
    <n v="8"/>
    <n v="16"/>
    <n v="40"/>
    <n v="80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2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TELECOM NETWORK LAN"/>
    <s v="NO PROJECTS"/>
    <s v="NO PROJECTS"/>
    <s v="NO PROJECTS"/>
    <s v="PAYMENTS"/>
    <s v="PUR/CONST CAPITAL ASSETS"/>
    <x v="4"/>
    <s v="OTHER MACHINERY &amp; EQUIPMENT"/>
    <s v="TELECOMMUNICATION EQUIPMENT"/>
    <s v="TELECOM EQUIPM - NETWORK LAN"/>
    <s v="TELECOM EQUIPM - NETWORK LAN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6"/>
    <n v="1598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APITAL                   "/>
    <x v="3"/>
    <x v="82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ASSISTIVE DEVICE,MED&amp;ALLIED EQU"/>
    <s v="NO PROJECTS"/>
    <s v="NO PROJECTS"/>
    <s v="NO PROJECTS"/>
    <s v="PAYMENTS"/>
    <s v="PUR/CONST CAPITAL ASSETS"/>
    <x v="4"/>
    <s v="OTHER MACHINERY &amp; EQUIPMENT"/>
    <s v="ASSISTIVE DEVICE,MED&amp;ALLIED EQU"/>
    <m/>
    <s v="ASSISTIVE DEVICE,MED&amp;ALLIED EQU"/>
    <x v="0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SECURITY EQUIP,SYST,MATERALS:FIX"/>
    <s v="NO PROJECTS"/>
    <s v="NO PROJECTS"/>
    <s v="NO PROJECTS"/>
    <s v="PAYMENTS"/>
    <s v="PUR/CONST CAPITAL ASSETS"/>
    <x v="4"/>
    <s v="OTHER MACHINERY &amp; EQUIPMENT"/>
    <s v="SECURITY EQUIPM,SYS,MATERIALS"/>
    <s v="SECURITY EQUIPM,SYS,MATER:FIX"/>
    <s v="SECURITY EQUIPM,SYS,MATER:FIX"/>
    <x v="2"/>
    <s v="EXPENDITURE"/>
    <s v="NON INFRASTRUCTURE"/>
    <s v="NON INFRASTRUCTURE: CAPITAL"/>
    <s v="NON INFRASTRUCTURE: CAPITAL"/>
    <s v="NON INFRA/ST ALONE: CAPITAL"/>
    <s v="NON INFRA S/A CAP:OTH MACH&amp;EQP"/>
    <s v="Health"/>
    <s v="Health n.e.c."/>
    <s v="Health n.e.c"/>
    <s v="RESEARCH &amp; DEV: NO              "/>
    <s v="YES"/>
    <s v="YES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605"/>
    <n v="1632"/>
    <n v="1"/>
    <n v="4"/>
    <n v="27"/>
    <n v="1"/>
    <n v="8"/>
    <n v="10"/>
    <n v="28"/>
    <n v="54"/>
    <n v="18"/>
    <n v="0"/>
    <n v="0"/>
    <n v="0"/>
    <s v="N"/>
    <n v="2992935"/>
    <n v="2993935"/>
    <s v="OTHER MACHINERY AND EQUIPMENT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2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FIREFIGHTING/PROTECTION SERV"/>
    <m/>
    <s v="P/P:FIREFIGHTING/PROTECTION SERV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19"/>
    <n v="0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2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GARDENING SERVICES"/>
    <m/>
    <s v="P/P:GARDENING SERVICES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14"/>
    <n v="0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2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PEST CNTRL/FUMIGATION SER"/>
    <m/>
    <s v="P/P:PEST CNTRL/FUMIGATION SER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1024"/>
    <n v="0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2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BUILD &amp; OTHER FIXED STRUCTURES"/>
    <s v="AMBULANCE STATIONS &amp; BASE"/>
    <s v="NO PROJECTS"/>
    <s v="NO PROJECTS"/>
    <s v="NO PROJECTS"/>
    <s v="PAYMENTS"/>
    <s v="PAYMENTS"/>
    <x v="1"/>
    <s v="PROPERTY PAYMENTS"/>
    <s v="P/P:MUNICIPAL SERVICES"/>
    <s v="P/P:ELECTRICITY"/>
    <s v="P/P:ELECTRICITY"/>
    <x v="0"/>
    <s v="EXPENDITURE"/>
    <s v="NON INFRASTRUCTURE"/>
    <s v="NON INFRASTRUCTURE: CURRENT"/>
    <s v="NON INFRASTRUCTURE: CURRENT"/>
    <s v="NON INFRA/ST ALONE:PROPERTY PAYM"/>
    <s v="NON INFRA/ST ALONE:PROPERTY PAYM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689"/>
    <n v="988"/>
    <n v="1"/>
    <n v="3"/>
    <n v="25"/>
    <n v="1"/>
    <n v="8"/>
    <n v="9"/>
    <n v="26"/>
    <n v="51"/>
    <n v="18"/>
    <n v="0"/>
    <n v="0"/>
    <n v="0"/>
    <s v="N"/>
    <n v="2992935"/>
    <n v="2993935"/>
    <s v="PROPERTY PAYMENT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NON PENSIONABLE ALL OTH(RES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3"/>
    <x v="11"/>
    <s v="HIV/AIDS CONDITIONAL GRANT: P2"/>
    <s v="HIV/AIDS CONDITIONAL GRANT: P2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2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Specialised medical services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3935"/>
    <n v="2988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NON PENSIONABLE ALL OTH(RES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4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3"/>
    <x v="10"/>
    <s v="COMMUNITY HEALTH CLINICS"/>
    <s v="COMMUNITY HEALTH CLINICS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General medical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83935"/>
    <n v="2985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5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3"/>
    <x v="10"/>
    <s v="COMMUNITY HEALTH CLINICS"/>
    <s v="COMMUNITY HEALTH CLINICS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General medical services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83935"/>
    <n v="2985935"/>
    <s v="SALARIES AND WAG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3"/>
    <x v="11"/>
    <s v="HIV/AIDS CONDITIONAL GRANT: P2"/>
    <s v="HIV/AIDS CONDITIONAL GRANT: P2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2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Specialised medical services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3935"/>
    <n v="2988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3"/>
    <x v="11"/>
    <s v="HIV/AIDS CONDITIONAL GRANT: P2"/>
    <s v="HIV/AIDS CONDITIONAL GRANT: P2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2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Specialised medical services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83935"/>
    <n v="2988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ICE BONUS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3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HOUSING ALLOWANC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80935"/>
    <n v="2982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1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3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PENSIONABLE(RES)"/>
    <s v="S&amp;W:BASIC SALARY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7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SERV BASED OTHER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LEAVE DISCOUNTING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OVERTIME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CMPNS/CIRCM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4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CMPNS/CIRCM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ALARIES AND WAGES"/>
    <s v="SALARIES &amp; WAGES RESIDENTS"/>
    <s v="SAL&amp;WAGES:NON PENSIONABLE(RES)"/>
    <s v="S&amp;W:PERF AWARD OTHER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45"/>
    <n v="46"/>
    <n v="48"/>
    <n v="2"/>
    <n v="22"/>
    <n v="0"/>
    <n v="1"/>
    <n v="8"/>
    <n v="9"/>
    <n v="26"/>
    <n v="49"/>
    <n v="18"/>
    <n v="0"/>
    <n v="0"/>
    <n v="0"/>
    <s v="N"/>
    <n v="2992935"/>
    <n v="2993935"/>
    <s v="SALARIES AND WAGE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4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0935"/>
    <n v="2982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0935"/>
    <n v="2982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4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3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4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5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6"/>
    <s v="REGIONAL IDENTIFIER"/>
    <s v="REGION:PROVINCIAL"/>
    <s v="FREE STATE"/>
    <s v="FS: MUNICIPALITIE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7"/>
    <s v="REGIONAL IDENTIFIER"/>
    <s v="REGION:PROVINCIAL"/>
    <s v="FREE STATE"/>
    <s v="FS: METROS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5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4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0935"/>
    <n v="2982935"/>
    <s v="SOCIAL CONTRIBUTION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3"/>
    <x v="11"/>
    <s v="HIV/AIDS CONDITIONAL GRANT: P2"/>
    <s v="HIV/AIDS CONDITIONAL GRANT: P2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2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Specialised medical services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3935"/>
    <n v="2988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4"/>
    <s v="PLANNED PATIENT TRANSPORT"/>
    <s v="PLANNED PATIENT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4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BARGAIN COUNCIL(RES)"/>
    <x v="1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COMPENSATION OF EMPLOYEES"/>
    <s v="COMPENSATION OF EMPLOYE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92935"/>
    <n v="2993935"/>
    <s v="SOCIAL CONTRIBUTION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3"/>
    <x v="11"/>
    <s v="HIV/AIDS CONDITIONAL GRANT: P2"/>
    <s v="HIV/AIDS CONDITIONAL GRANT: P2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MEDICAL (RES)"/>
    <x v="2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Specialised medical services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3935"/>
    <n v="2988935"/>
    <s v="SOCIAL CONTRIBUTIONS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CONDITIONAL GRANT PAYMENTS"/>
    <s v="CONDITIONAL GRANTS: ALL DEPTS"/>
    <x v="1"/>
    <x v="3"/>
    <x v="11"/>
    <s v="HIV/AIDS CONDITIONAL GRANT: P2"/>
    <s v="HIV/AIDS CONDITIONAL GRANT: P2"/>
    <s v="NON-ASSETS RELATED"/>
    <s v="NON-ASSETS RELATED"/>
    <s v="NON-ASSETS RELATED"/>
    <s v="NO PROJECTS"/>
    <s v="NO PROJECTS"/>
    <s v="NO PROJECTS"/>
    <s v="PAYMENTS"/>
    <s v="PAYMENTS"/>
    <x v="5"/>
    <s v="SOCIAL CONTRIBUTIONS"/>
    <s v="SOCIAL CONTRIBUTIONS RESIDENTS"/>
    <s v="SOC CONTRIB: SERV BENEFITS(RES)"/>
    <s v="EMPL CONTR:PENSION (RES)"/>
    <x v="2"/>
    <s v="EXPENDITURE"/>
    <s v="NON INFRASTRUCTURE"/>
    <s v="NON INFRASTRUCTURE: CURRENT"/>
    <s v="NON INFRASTRUCTURE: CURRENT"/>
    <s v="NON INFRA/ST ALONE:CURRENT"/>
    <s v="NON INFRA/ST ALONE:CURRENT"/>
    <s v="Health"/>
    <s v="Outpatient services"/>
    <s v="Specialised medical services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5"/>
    <n v="56"/>
    <n v="57"/>
    <n v="58"/>
    <n v="2"/>
    <n v="22"/>
    <n v="0"/>
    <n v="1"/>
    <n v="8"/>
    <n v="9"/>
    <n v="26"/>
    <n v="49"/>
    <n v="18"/>
    <n v="0"/>
    <n v="0"/>
    <n v="0"/>
    <s v="N"/>
    <n v="2983935"/>
    <n v="2988935"/>
    <s v="SOCIAL CONTRIBUTIONS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INING &amp; DEVELOPMENT"/>
    <s v="TRAIN &amp; DEV:EMPLOYEES"/>
    <m/>
    <s v="TRAIN &amp; DEV:EMPLOYEES"/>
    <x v="11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8"/>
    <n v="953"/>
    <n v="0"/>
    <n v="2"/>
    <n v="22"/>
    <n v="0"/>
    <n v="1"/>
    <n v="8"/>
    <n v="9"/>
    <n v="26"/>
    <n v="49"/>
    <n v="18"/>
    <n v="0"/>
    <n v="0"/>
    <n v="0"/>
    <s v="N"/>
    <n v="2992935"/>
    <n v="2993935"/>
    <s v="TRAINING AND DEVELOPMENT"/>
  </r>
  <r>
    <s v="Free State"/>
    <x v="0"/>
    <s v="DEPARTMENTAL RESPONSIBILITIES"/>
    <s v="HEAD OF THE DEPARTMENT"/>
    <x v="0"/>
    <x v="0"/>
    <x v="0"/>
    <x v="0"/>
    <s v="EMS MANAGEMENT"/>
    <m/>
    <s v="CAPITAL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ASSET RELATED"/>
    <s v="MACHINERY &amp;  EQUIPMENT"/>
    <s v="EMERGENCY VEHICLES"/>
    <s v="NO PROJECTS"/>
    <s v="NO PROJECTS"/>
    <s v="NO PROJECTS"/>
    <s v="PAYMENTS"/>
    <s v="PUR/CONST CAPITAL ASSETS"/>
    <x v="4"/>
    <s v="TRANSPORT EQUIPMENT"/>
    <s v="EMERGENCY VEHICLES"/>
    <m/>
    <s v="EMERGENCY VEHICLES"/>
    <x v="2"/>
    <s v="EXPENDITURE"/>
    <s v="NON INFRASTRUCTURE"/>
    <s v="NON INFRASTRUCTURE: CAPITAL"/>
    <s v="NON INFRASTRUCTURE: CAPITAL"/>
    <s v="NON INFRA/ST ALONE: CAPITAL"/>
    <s v="NON INFRA S/A CAP:TRANSP EQUIP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1"/>
    <n v="1560"/>
    <n v="0"/>
    <n v="1"/>
    <n v="4"/>
    <n v="28"/>
    <n v="1"/>
    <n v="8"/>
    <n v="10"/>
    <n v="28"/>
    <n v="54"/>
    <n v="18"/>
    <n v="0"/>
    <n v="0"/>
    <n v="0"/>
    <s v="N"/>
    <n v="2992935"/>
    <n v="2993935"/>
    <s v="TRANSPORT EQUIPMENT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FOOD&amp;BEVER"/>
    <s v="T&amp;S DOM:FOOD&amp;BEVER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5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5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OWANCE SMS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6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ANC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7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AIR TRANSPOR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4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8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KM ALL(OWN TRANSPORT)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69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DAILY ALLOWANCE"/>
    <s v="T&amp;S DOM:SPECIAL DAILY ALLOWANCE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2"/>
    <n v="2"/>
    <n v="22"/>
    <n v="0"/>
    <n v="1"/>
    <n v="8"/>
    <n v="9"/>
    <n v="26"/>
    <n v="49"/>
    <n v="18"/>
    <n v="0"/>
    <n v="0"/>
    <n v="0"/>
    <s v="N"/>
    <n v="2980935"/>
    <n v="2982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70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-SHUTTLE SRVCS"/>
    <s v="T&amp;S DOM:ROAD TRANSPOR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4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71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INCIDENTAL COST"/>
    <s v="T&amp;S DOM:INCIDENTAL COST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966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72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:DOM:TRANSPORT"/>
    <s v="T&amp;S DOM:CAR RENTAL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723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7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2992935"/>
    <n v="2993935"/>
    <s v="TRAVEL AND SUBSISTENCE"/>
  </r>
  <r>
    <s v="Free State"/>
    <x v="0"/>
    <s v="DEPARTMENTAL RESPONSIBILITIES"/>
    <s v="HEAD OF THE DEPARTMENT"/>
    <x v="0"/>
    <x v="0"/>
    <x v="0"/>
    <x v="0"/>
    <s v="EMS MANAGEMENT"/>
    <s v="EMS MANAGEMENT"/>
    <s v="CURRENT                   "/>
    <x v="3"/>
    <x v="874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4"/>
    <x v="7"/>
    <s v="CORPORATE MANAGEMENT"/>
    <s v="CORPORATE MANAGEMENT"/>
    <s v="NON-ASSETS RELATED"/>
    <s v="NON-ASSETS RELATED"/>
    <s v="NON-ASSETS RELATED"/>
    <s v="NO PROJECTS"/>
    <s v="NO PROJECTS"/>
    <s v="NO PROJECTS"/>
    <s v="PAYMENTS"/>
    <s v="PAYMENTS"/>
    <x v="1"/>
    <s v="TRAVEL AND SUBSISTENCE"/>
    <s v="T&amp;S DOMESTIC"/>
    <s v="T&amp;S DOM:ACCOMMODATION"/>
    <s v="T&amp;S DOM:ACCOMMODATION"/>
    <x v="0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7"/>
    <n v="691"/>
    <n v="1000"/>
    <n v="2"/>
    <n v="22"/>
    <n v="0"/>
    <n v="1"/>
    <n v="8"/>
    <n v="9"/>
    <n v="26"/>
    <n v="49"/>
    <n v="18"/>
    <n v="0"/>
    <n v="0"/>
    <n v="0"/>
    <s v="N"/>
    <n v="2980935"/>
    <n v="2982935"/>
    <s v="TRAVEL AND SUBSISTENCE"/>
  </r>
  <r>
    <s v="Free State"/>
    <x v="0"/>
    <s v="DEPARTMENTAL RESPONSIBILITIES"/>
    <s v="HEAD OF THE DEPARTMENT"/>
    <x v="0"/>
    <x v="0"/>
    <x v="0"/>
    <x v="0"/>
    <s v="EMS MANAGEMENT"/>
    <m/>
    <s v="CURRENT                   "/>
    <x v="3"/>
    <x v="3"/>
    <s v="REGIONAL IDENTIFIER"/>
    <s v="REGION:PROVINCIAL"/>
    <s v="FREE STATE"/>
    <s v="FS: WHOLE PROVINCE"/>
    <s v="EXPENDITURE:VOTED"/>
    <s v="DEPARTMENTAL APPROPRIATION"/>
    <s v="VOTED FUNDS DISCRETIONARY"/>
    <s v="DEPARTMENTAL VOTE"/>
    <x v="0"/>
    <x v="0"/>
    <x v="0"/>
    <s v="EMERGENCY TRANSPORT"/>
    <s v="EMERGENCY TRANSPORT"/>
    <s v="NON-ASSETS RELATED"/>
    <s v="NON-ASSETS RELATED"/>
    <s v="NON-ASSETS RELATED"/>
    <s v="NO PROJECTS"/>
    <s v="NO PROJECTS"/>
    <s v="NO PROJECTS"/>
    <s v="PAYMENTS"/>
    <s v="PAYMENTS"/>
    <x v="1"/>
    <s v="VENUES AND FACILITIES"/>
    <s v="VENUES AND FACILITIES"/>
    <m/>
    <s v="VENUES AND FACILITIES"/>
    <x v="2"/>
    <s v="EXPENDITURE"/>
    <s v="NON INFRASTRUCTURE"/>
    <s v="NON INFRASTRUCTURE: CURRENT"/>
    <s v="NON INFRASTRUCTURE: CURRENT"/>
    <s v="NON INFRA/ST ALONE:CURRENT"/>
    <s v="NON INFRA/ST ALONE:CURRENT"/>
    <s v="Health"/>
    <s v="Health n.e.c."/>
    <s v="Health n.e.c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20"/>
    <n v="936"/>
    <n v="0"/>
    <n v="2"/>
    <n v="22"/>
    <n v="0"/>
    <n v="1"/>
    <n v="8"/>
    <n v="9"/>
    <n v="26"/>
    <n v="49"/>
    <n v="18"/>
    <n v="0"/>
    <n v="0"/>
    <n v="0"/>
    <s v="N"/>
    <n v="2992935"/>
    <n v="2993935"/>
    <s v="VENUES AND FACILITI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6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F14" firstHeaderRow="1" firstDataRow="2" firstDataCol="1" rowPageCount="1" colPageCount="1"/>
  <pivotFields count="82">
    <pivotField showAll="0"/>
    <pivotField axis="axisPage" showAll="0">
      <items count="2">
        <item x="0"/>
        <item t="default"/>
      </items>
    </pivotField>
    <pivotField showAll="0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8">
        <item x="0"/>
        <item x="1"/>
        <item x="2"/>
        <item x="3"/>
        <item x="4"/>
        <item x="6"/>
        <item x="5"/>
        <item t="default"/>
      </items>
    </pivotField>
    <pivotField showAll="0">
      <items count="8">
        <item x="0"/>
        <item x="1"/>
        <item x="2"/>
        <item x="3"/>
        <item x="4"/>
        <item x="6"/>
        <item x="5"/>
        <item t="default"/>
      </items>
    </pivotField>
    <pivotField showAll="0"/>
    <pivotField showAll="0"/>
    <pivotField showAll="0"/>
    <pivotField axis="axisCol" showAll="0">
      <items count="5">
        <item x="0"/>
        <item x="1"/>
        <item x="2"/>
        <item x="3"/>
        <item t="default"/>
      </items>
    </pivotField>
    <pivotField dataField="1" showAll="0">
      <items count="876">
        <item x="166"/>
        <item x="83"/>
        <item x="168"/>
        <item x="132"/>
        <item x="650"/>
        <item x="729"/>
        <item x="736"/>
        <item x="534"/>
        <item x="727"/>
        <item x="741"/>
        <item x="221"/>
        <item x="718"/>
        <item x="563"/>
        <item x="721"/>
        <item x="494"/>
        <item x="734"/>
        <item x="562"/>
        <item x="740"/>
        <item x="560"/>
        <item x="843"/>
        <item x="841"/>
        <item x="739"/>
        <item x="564"/>
        <item x="3"/>
        <item x="870"/>
        <item x="293"/>
        <item x="367"/>
        <item x="304"/>
        <item x="86"/>
        <item x="649"/>
        <item x="611"/>
        <item x="533"/>
        <item x="753"/>
        <item x="546"/>
        <item x="485"/>
        <item x="209"/>
        <item x="791"/>
        <item x="624"/>
        <item x="108"/>
        <item x="725"/>
        <item x="850"/>
        <item x="348"/>
        <item x="874"/>
        <item x="290"/>
        <item x="691"/>
        <item x="835"/>
        <item x="561"/>
        <item x="745"/>
        <item x="351"/>
        <item x="834"/>
        <item x="764"/>
        <item x="614"/>
        <item x="334"/>
        <item x="617"/>
        <item x="864"/>
        <item x="147"/>
        <item x="41"/>
        <item x="345"/>
        <item x="525"/>
        <item x="349"/>
        <item x="666"/>
        <item x="288"/>
        <item x="343"/>
        <item x="123"/>
        <item x="715"/>
        <item x="856"/>
        <item x="599"/>
        <item x="593"/>
        <item x="607"/>
        <item x="179"/>
        <item x="285"/>
        <item x="616"/>
        <item x="750"/>
        <item x="347"/>
        <item x="109"/>
        <item x="613"/>
        <item x="452"/>
        <item x="467"/>
        <item x="278"/>
        <item x="601"/>
        <item x="798"/>
        <item x="228"/>
        <item x="208"/>
        <item x="720"/>
        <item x="869"/>
        <item x="2"/>
        <item x="286"/>
        <item x="596"/>
        <item x="594"/>
        <item x="287"/>
        <item x="595"/>
        <item x="387"/>
        <item x="724"/>
        <item x="183"/>
        <item x="751"/>
        <item x="871"/>
        <item x="284"/>
        <item x="592"/>
        <item x="763"/>
        <item x="854"/>
        <item x="671"/>
        <item x="774"/>
        <item x="737"/>
        <item x="126"/>
        <item x="759"/>
        <item x="7"/>
        <item x="728"/>
        <item x="414"/>
        <item x="615"/>
        <item x="800"/>
        <item x="482"/>
        <item x="717"/>
        <item x="460"/>
        <item x="5"/>
        <item x="814"/>
        <item x="853"/>
        <item x="631"/>
        <item x="307"/>
        <item x="772"/>
        <item x="167"/>
        <item x="667"/>
        <item x="33"/>
        <item x="380"/>
        <item x="450"/>
        <item x="28"/>
        <item x="556"/>
        <item x="42"/>
        <item x="610"/>
        <item x="79"/>
        <item x="829"/>
        <item x="752"/>
        <item x="342"/>
        <item x="354"/>
        <item x="501"/>
        <item x="742"/>
        <item x="861"/>
        <item x="857"/>
        <item x="415"/>
        <item x="483"/>
        <item x="305"/>
        <item x="358"/>
        <item x="708"/>
        <item x="355"/>
        <item x="96"/>
        <item x="44"/>
        <item x="820"/>
        <item x="668"/>
        <item x="19"/>
        <item x="332"/>
        <item x="643"/>
        <item x="339"/>
        <item x="145"/>
        <item x="855"/>
        <item x="500"/>
        <item x="212"/>
        <item x="497"/>
        <item x="766"/>
        <item x="199"/>
        <item x="340"/>
        <item x="420"/>
        <item x="703"/>
        <item x="757"/>
        <item x="338"/>
        <item x="694"/>
        <item x="454"/>
        <item x="173"/>
        <item x="472"/>
        <item x="657"/>
        <item x="789"/>
        <item x="39"/>
        <item x="128"/>
        <item x="335"/>
        <item x="795"/>
        <item x="163"/>
        <item x="653"/>
        <item x="75"/>
        <item x="149"/>
        <item x="235"/>
        <item x="492"/>
        <item x="204"/>
        <item x="172"/>
        <item x="762"/>
        <item x="697"/>
        <item x="156"/>
        <item x="756"/>
        <item x="468"/>
        <item x="320"/>
        <item x="673"/>
        <item x="110"/>
        <item x="455"/>
        <item x="78"/>
        <item x="129"/>
        <item x="609"/>
        <item x="178"/>
        <item x="660"/>
        <item x="291"/>
        <item x="277"/>
        <item x="622"/>
        <item x="462"/>
        <item x="486"/>
        <item x="6"/>
        <item x="390"/>
        <item x="18"/>
        <item x="475"/>
        <item x="47"/>
        <item x="27"/>
        <item x="647"/>
        <item x="356"/>
        <item x="174"/>
        <item x="170"/>
        <item x="157"/>
        <item x="761"/>
        <item x="405"/>
        <item x="453"/>
        <item x="328"/>
        <item x="781"/>
        <item x="777"/>
        <item x="378"/>
        <item x="23"/>
        <item x="866"/>
        <item x="591"/>
        <item x="171"/>
        <item x="324"/>
        <item x="619"/>
        <item x="637"/>
        <item x="22"/>
        <item x="283"/>
        <item x="434"/>
        <item x="205"/>
        <item x="457"/>
        <item x="125"/>
        <item x="253"/>
        <item x="826"/>
        <item x="117"/>
        <item x="124"/>
        <item x="427"/>
        <item x="661"/>
        <item x="735"/>
        <item x="676"/>
        <item x="662"/>
        <item x="144"/>
        <item x="809"/>
        <item x="429"/>
        <item x="70"/>
        <item x="195"/>
        <item x="470"/>
        <item x="417"/>
        <item x="477"/>
        <item x="659"/>
        <item x="26"/>
        <item x="377"/>
        <item x="282"/>
        <item x="665"/>
        <item x="621"/>
        <item x="590"/>
        <item x="36"/>
        <item x="625"/>
        <item x="357"/>
        <item x="333"/>
        <item x="198"/>
        <item x="419"/>
        <item x="73"/>
        <item x="824"/>
        <item x="701"/>
        <item x="85"/>
        <item x="24"/>
        <item x="588"/>
        <item x="712"/>
        <item x="344"/>
        <item x="655"/>
        <item x="430"/>
        <item x="461"/>
        <item x="280"/>
        <item x="428"/>
        <item x="413"/>
        <item x="620"/>
        <item x="190"/>
        <item x="678"/>
        <item x="10"/>
        <item x="706"/>
        <item x="456"/>
        <item x="388"/>
        <item x="802"/>
        <item x="371"/>
        <item x="30"/>
        <item x="689"/>
        <item x="194"/>
        <item x="379"/>
        <item x="84"/>
        <item x="153"/>
        <item x="25"/>
        <item x="793"/>
        <item x="271"/>
        <item x="370"/>
        <item x="786"/>
        <item x="372"/>
        <item x="663"/>
        <item x="32"/>
        <item x="790"/>
        <item x="91"/>
        <item x="113"/>
        <item x="589"/>
        <item x="395"/>
        <item x="203"/>
        <item x="473"/>
        <item x="872"/>
        <item x="628"/>
        <item x="484"/>
        <item x="281"/>
        <item x="319"/>
        <item x="499"/>
        <item x="672"/>
        <item x="329"/>
        <item x="773"/>
        <item x="119"/>
        <item x="107"/>
        <item x="803"/>
        <item x="131"/>
        <item x="819"/>
        <item x="31"/>
        <item x="37"/>
        <item x="374"/>
        <item x="151"/>
        <item x="61"/>
        <item x="359"/>
        <item x="326"/>
        <item x="276"/>
        <item x="35"/>
        <item x="38"/>
        <item x="382"/>
        <item x="127"/>
        <item x="423"/>
        <item x="373"/>
        <item x="451"/>
        <item x="66"/>
        <item x="426"/>
        <item x="618"/>
        <item x="104"/>
        <item x="237"/>
        <item x="148"/>
        <item x="162"/>
        <item x="97"/>
        <item x="381"/>
        <item x="606"/>
        <item x="69"/>
        <item x="845"/>
        <item x="383"/>
        <item x="213"/>
        <item x="346"/>
        <item x="603"/>
        <item x="587"/>
        <item x="449"/>
        <item x="279"/>
        <item x="68"/>
        <item x="669"/>
        <item x="45"/>
        <item x="197"/>
        <item x="392"/>
        <item x="106"/>
        <item x="121"/>
        <item x="680"/>
        <item x="495"/>
        <item x="159"/>
        <item x="196"/>
        <item x="64"/>
        <item x="719"/>
        <item x="711"/>
        <item x="176"/>
        <item x="602"/>
        <item x="705"/>
        <item x="788"/>
        <item x="394"/>
        <item x="118"/>
        <item x="775"/>
        <item x="56"/>
        <item x="598"/>
        <item x="375"/>
        <item x="767"/>
        <item x="71"/>
        <item x="158"/>
        <item x="828"/>
        <item x="161"/>
        <item x="401"/>
        <item x="860"/>
        <item x="142"/>
        <item x="20"/>
        <item x="831"/>
        <item x="60"/>
        <item x="236"/>
        <item x="509"/>
        <item x="408"/>
        <item x="425"/>
        <item x="150"/>
        <item x="654"/>
        <item x="839"/>
        <item x="40"/>
        <item x="200"/>
        <item x="688"/>
        <item x="51"/>
        <item x="59"/>
        <item x="352"/>
        <item x="794"/>
        <item x="315"/>
        <item x="336"/>
        <item x="675"/>
        <item x="202"/>
        <item x="250"/>
        <item x="574"/>
        <item x="50"/>
        <item x="225"/>
        <item x="783"/>
        <item x="713"/>
        <item x="493"/>
        <item x="214"/>
        <item x="805"/>
        <item x="43"/>
        <item x="549"/>
        <item x="446"/>
        <item x="67"/>
        <item x="646"/>
        <item x="182"/>
        <item x="63"/>
        <item x="656"/>
        <item x="101"/>
        <item x="490"/>
        <item x="532"/>
        <item x="865"/>
        <item x="4"/>
        <item x="604"/>
        <item x="707"/>
        <item x="518"/>
        <item x="211"/>
        <item x="62"/>
        <item x="139"/>
        <item x="510"/>
        <item x="744"/>
        <item x="444"/>
        <item x="723"/>
        <item x="58"/>
        <item x="397"/>
        <item x="796"/>
        <item x="141"/>
        <item x="327"/>
        <item x="469"/>
        <item x="226"/>
        <item x="385"/>
        <item x="65"/>
        <item x="573"/>
        <item x="863"/>
        <item x="57"/>
        <item x="273"/>
        <item x="535"/>
        <item x="48"/>
        <item x="690"/>
        <item x="418"/>
        <item x="105"/>
        <item x="229"/>
        <item x="836"/>
        <item x="114"/>
        <item x="498"/>
        <item x="398"/>
        <item x="49"/>
        <item x="519"/>
        <item x="152"/>
        <item x="95"/>
        <item x="134"/>
        <item x="384"/>
        <item x="608"/>
        <item x="337"/>
        <item x="251"/>
        <item x="331"/>
        <item x="508"/>
        <item x="810"/>
        <item x="410"/>
        <item x="612"/>
        <item x="102"/>
        <item x="296"/>
        <item x="635"/>
        <item x="416"/>
        <item x="704"/>
        <item x="399"/>
        <item x="679"/>
        <item x="827"/>
        <item x="314"/>
        <item x="325"/>
        <item x="813"/>
        <item x="29"/>
        <item x="645"/>
        <item x="206"/>
        <item x="396"/>
        <item x="103"/>
        <item x="487"/>
        <item x="55"/>
        <item x="605"/>
        <item x="627"/>
        <item x="491"/>
        <item x="207"/>
        <item x="393"/>
        <item x="768"/>
        <item x="240"/>
        <item x="442"/>
        <item x="116"/>
        <item x="630"/>
        <item x="99"/>
        <item x="77"/>
        <item x="780"/>
        <item x="164"/>
        <item x="160"/>
        <item x="360"/>
        <item x="568"/>
        <item x="46"/>
        <item x="502"/>
        <item x="239"/>
        <item x="464"/>
        <item x="743"/>
        <item x="862"/>
        <item x="306"/>
        <item x="52"/>
        <item x="247"/>
        <item x="180"/>
        <item x="192"/>
        <item x="696"/>
        <item x="638"/>
        <item x="651"/>
        <item x="201"/>
        <item x="15"/>
        <item x="115"/>
        <item x="597"/>
        <item x="849"/>
        <item x="249"/>
        <item x="184"/>
        <item x="330"/>
        <item x="72"/>
        <item x="569"/>
        <item x="297"/>
        <item x="412"/>
        <item x="130"/>
        <item x="515"/>
        <item x="391"/>
        <item x="431"/>
        <item x="748"/>
        <item x="34"/>
        <item x="21"/>
        <item x="517"/>
        <item x="722"/>
        <item x="248"/>
        <item x="222"/>
        <item x="238"/>
        <item x="471"/>
        <item x="386"/>
        <item x="459"/>
        <item x="100"/>
        <item x="488"/>
        <item x="219"/>
        <item x="760"/>
        <item x="89"/>
        <item x="445"/>
        <item x="458"/>
        <item x="87"/>
        <item x="93"/>
        <item x="224"/>
        <item x="165"/>
        <item x="550"/>
        <item x="516"/>
        <item x="54"/>
        <item x="94"/>
        <item x="479"/>
        <item x="143"/>
        <item x="443"/>
        <item x="511"/>
        <item x="122"/>
        <item x="362"/>
        <item x="664"/>
        <item x="223"/>
        <item x="867"/>
        <item x="436"/>
        <item x="111"/>
        <item x="551"/>
        <item x="536"/>
        <item x="570"/>
        <item x="317"/>
        <item x="682"/>
        <item x="513"/>
        <item x="120"/>
        <item x="512"/>
        <item x="677"/>
        <item x="531"/>
        <item x="817"/>
        <item x="481"/>
        <item x="702"/>
        <item x="76"/>
        <item x="323"/>
        <item x="447"/>
        <item x="422"/>
        <item x="177"/>
        <item x="681"/>
        <item x="292"/>
        <item x="191"/>
        <item x="830"/>
        <item x="642"/>
        <item x="784"/>
        <item x="792"/>
        <item x="808"/>
        <item x="295"/>
        <item x="411"/>
        <item x="181"/>
        <item x="496"/>
        <item x="437"/>
        <item x="565"/>
        <item x="81"/>
        <item x="154"/>
        <item x="294"/>
        <item x="567"/>
        <item x="670"/>
        <item x="407"/>
        <item x="138"/>
        <item x="365"/>
        <item x="686"/>
        <item x="639"/>
        <item x="623"/>
        <item x="112"/>
        <item x="566"/>
        <item x="137"/>
        <item x="341"/>
        <item x="432"/>
        <item x="424"/>
        <item x="632"/>
        <item x="243"/>
        <item x="580"/>
        <item x="403"/>
        <item x="440"/>
        <item x="364"/>
        <item x="636"/>
        <item x="155"/>
        <item x="433"/>
        <item x="260"/>
        <item x="135"/>
        <item x="313"/>
        <item x="524"/>
        <item x="318"/>
        <item x="644"/>
        <item x="441"/>
        <item x="14"/>
        <item x="1"/>
        <item x="322"/>
        <item x="12"/>
        <item x="480"/>
        <item x="363"/>
        <item x="572"/>
        <item x="815"/>
        <item x="640"/>
        <item x="684"/>
        <item x="215"/>
        <item x="463"/>
        <item x="448"/>
        <item x="571"/>
        <item x="489"/>
        <item x="140"/>
        <item x="778"/>
        <item x="316"/>
        <item x="806"/>
        <item x="812"/>
        <item x="825"/>
        <item x="303"/>
        <item x="80"/>
        <item x="765"/>
        <item x="758"/>
        <item x="13"/>
        <item x="811"/>
        <item x="695"/>
        <item x="586"/>
        <item x="435"/>
        <item x="16"/>
        <item x="439"/>
        <item x="189"/>
        <item x="421"/>
        <item x="350"/>
        <item x="600"/>
        <item x="136"/>
        <item x="873"/>
        <item x="389"/>
        <item x="868"/>
        <item x="275"/>
        <item x="776"/>
        <item x="683"/>
        <item x="53"/>
        <item x="90"/>
        <item x="847"/>
        <item x="0"/>
        <item x="175"/>
        <item x="799"/>
        <item x="321"/>
        <item x="241"/>
        <item x="787"/>
        <item x="685"/>
        <item x="658"/>
        <item x="266"/>
        <item x="837"/>
        <item x="832"/>
        <item x="368"/>
        <item x="369"/>
        <item x="755"/>
        <item x="478"/>
        <item x="540"/>
        <item x="11"/>
        <item x="9"/>
        <item x="186"/>
        <item x="274"/>
        <item x="438"/>
        <item x="641"/>
        <item x="730"/>
        <item x="552"/>
        <item x="840"/>
        <item x="289"/>
        <item x="541"/>
        <item x="267"/>
        <item x="749"/>
        <item x="692"/>
        <item x="746"/>
        <item x="859"/>
        <item x="822"/>
        <item x="851"/>
        <item x="731"/>
        <item x="687"/>
        <item x="402"/>
        <item x="366"/>
        <item x="652"/>
        <item x="409"/>
        <item x="74"/>
        <item x="263"/>
        <item x="779"/>
        <item x="559"/>
        <item x="265"/>
        <item x="537"/>
        <item x="17"/>
        <item x="264"/>
        <item x="539"/>
        <item x="255"/>
        <item x="626"/>
        <item x="699"/>
        <item x="400"/>
        <item x="258"/>
        <item x="259"/>
        <item x="538"/>
        <item x="234"/>
        <item x="804"/>
        <item x="257"/>
        <item x="406"/>
        <item x="770"/>
        <item x="146"/>
        <item x="507"/>
        <item x="361"/>
        <item x="818"/>
        <item x="634"/>
        <item x="233"/>
        <item x="771"/>
        <item x="633"/>
        <item x="242"/>
        <item x="714"/>
        <item x="514"/>
        <item x="231"/>
        <item x="782"/>
        <item x="218"/>
        <item x="254"/>
        <item x="530"/>
        <item x="807"/>
        <item x="709"/>
        <item x="256"/>
        <item x="244"/>
        <item x="506"/>
        <item x="217"/>
        <item x="557"/>
        <item x="558"/>
        <item x="579"/>
        <item x="312"/>
        <item x="801"/>
        <item x="523"/>
        <item x="529"/>
        <item x="797"/>
        <item x="376"/>
        <item x="252"/>
        <item x="261"/>
        <item x="521"/>
        <item x="193"/>
        <item x="98"/>
        <item x="220"/>
        <item x="187"/>
        <item x="548"/>
        <item x="527"/>
        <item x="302"/>
        <item x="504"/>
        <item x="585"/>
        <item x="674"/>
        <item x="311"/>
        <item x="554"/>
        <item x="578"/>
        <item x="232"/>
        <item x="88"/>
        <item x="301"/>
        <item x="216"/>
        <item x="230"/>
        <item x="82"/>
        <item x="245"/>
        <item x="522"/>
        <item x="528"/>
        <item x="505"/>
        <item x="584"/>
        <item x="299"/>
        <item x="582"/>
        <item x="309"/>
        <item x="577"/>
        <item x="246"/>
        <item x="555"/>
        <item x="133"/>
        <item x="503"/>
        <item x="520"/>
        <item x="227"/>
        <item x="300"/>
        <item x="466"/>
        <item x="188"/>
        <item x="583"/>
        <item x="526"/>
        <item x="553"/>
        <item x="310"/>
        <item x="581"/>
        <item x="210"/>
        <item x="476"/>
        <item x="842"/>
        <item x="308"/>
        <item x="575"/>
        <item x="298"/>
        <item x="576"/>
        <item x="8"/>
        <item x="185"/>
        <item x="821"/>
        <item x="848"/>
        <item x="732"/>
        <item x="726"/>
        <item x="710"/>
        <item x="716"/>
        <item x="353"/>
        <item x="833"/>
        <item x="838"/>
        <item x="698"/>
        <item x="846"/>
        <item x="272"/>
        <item x="547"/>
        <item x="474"/>
        <item x="733"/>
        <item x="262"/>
        <item x="404"/>
        <item x="747"/>
        <item x="545"/>
        <item x="754"/>
        <item x="852"/>
        <item x="823"/>
        <item x="858"/>
        <item x="269"/>
        <item x="543"/>
        <item x="92"/>
        <item x="785"/>
        <item x="700"/>
        <item x="270"/>
        <item x="544"/>
        <item x="648"/>
        <item x="465"/>
        <item x="816"/>
        <item x="268"/>
        <item x="542"/>
        <item x="169"/>
        <item x="769"/>
        <item x="693"/>
        <item x="629"/>
        <item x="738"/>
        <item x="84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x="4"/>
        <item x="3"/>
        <item x="0"/>
        <item x="5"/>
        <item x="1"/>
        <item x="2"/>
        <item t="default"/>
      </items>
    </pivotField>
    <pivotField showAll="0">
      <items count="13">
        <item h="1" x="8"/>
        <item h="1" x="10"/>
        <item h="1" x="6"/>
        <item h="1" x="5"/>
        <item x="9"/>
        <item x="0"/>
        <item x="1"/>
        <item h="1" x="3"/>
        <item h="1" x="11"/>
        <item h="1" x="7"/>
        <item x="4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x="0"/>
        <item x="5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axis="axisRow" showAll="0" sortType="ascending">
      <items count="14">
        <item x="4"/>
        <item x="10"/>
        <item x="3"/>
        <item x="5"/>
        <item x="9"/>
        <item x="7"/>
        <item x="11"/>
        <item x="6"/>
        <item h="1" x="8"/>
        <item x="1"/>
        <item h="1" x="12"/>
        <item h="1" x="0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9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 t="grand">
      <x/>
    </i>
  </rowItems>
  <colFields count="1">
    <field x="11"/>
  </colFields>
  <colItems count="5">
    <i>
      <x/>
    </i>
    <i>
      <x v="1"/>
    </i>
    <i>
      <x v="2"/>
    </i>
    <i>
      <x v="3"/>
    </i>
    <i t="grand">
      <x/>
    </i>
  </colItems>
  <pageFields count="1">
    <pageField fld="1" hier="-1"/>
  </pageFields>
  <dataFields count="1">
    <dataField name="Sum of Total_Expenditure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3300"/>
  </sheetPr>
  <dimension ref="B3:W11"/>
  <sheetViews>
    <sheetView showGridLines="0" workbookViewId="0">
      <selection activeCell="B4" sqref="B4"/>
    </sheetView>
  </sheetViews>
  <sheetFormatPr defaultRowHeight="15" x14ac:dyDescent="0.25"/>
  <cols>
    <col min="10" max="10" width="8.85546875" customWidth="1"/>
    <col min="12" max="12" width="14.85546875" customWidth="1"/>
  </cols>
  <sheetData>
    <row r="3" spans="2:23" ht="67.900000000000006" customHeight="1" x14ac:dyDescent="0.55000000000000004">
      <c r="B3" s="185" t="s">
        <v>629</v>
      </c>
      <c r="C3" s="186"/>
      <c r="D3" s="186"/>
      <c r="E3" s="186"/>
      <c r="F3" s="186"/>
      <c r="G3" s="186"/>
      <c r="H3" s="186"/>
      <c r="I3" s="186"/>
      <c r="J3" s="186"/>
      <c r="K3" s="187"/>
      <c r="L3" s="187"/>
      <c r="M3" s="188"/>
      <c r="N3" s="189"/>
      <c r="O3" s="189"/>
      <c r="P3" s="189"/>
      <c r="Q3" s="189"/>
      <c r="R3" s="189"/>
      <c r="S3" s="189"/>
      <c r="T3" s="189"/>
      <c r="U3" s="189"/>
      <c r="V3" s="190"/>
      <c r="W3" s="190"/>
    </row>
    <row r="4" spans="2:23" ht="15.75" thickBot="1" x14ac:dyDescent="0.3"/>
    <row r="5" spans="2:23" ht="33" customHeight="1" thickBot="1" x14ac:dyDescent="0.3">
      <c r="B5" s="191" t="s">
        <v>625</v>
      </c>
      <c r="C5" s="192"/>
      <c r="D5" s="192"/>
      <c r="E5" s="192"/>
      <c r="F5" s="192"/>
      <c r="G5" s="192"/>
      <c r="H5" s="192"/>
      <c r="I5" s="192"/>
      <c r="J5" s="193"/>
    </row>
    <row r="6" spans="2:23" ht="15.75" thickBot="1" x14ac:dyDescent="0.3"/>
    <row r="7" spans="2:23" ht="33" customHeight="1" thickBot="1" x14ac:dyDescent="0.3">
      <c r="B7" s="191" t="s">
        <v>623</v>
      </c>
      <c r="C7" s="192"/>
      <c r="D7" s="192"/>
      <c r="E7" s="192"/>
      <c r="F7" s="192"/>
      <c r="G7" s="192"/>
      <c r="H7" s="192"/>
      <c r="I7" s="193"/>
      <c r="K7" s="159" t="s">
        <v>626</v>
      </c>
    </row>
    <row r="9" spans="2:23" x14ac:dyDescent="0.25">
      <c r="B9" s="194" t="s">
        <v>624</v>
      </c>
      <c r="C9" s="195"/>
      <c r="D9" s="195"/>
      <c r="E9" s="195"/>
      <c r="F9" s="195"/>
      <c r="G9" s="195"/>
      <c r="H9" s="195"/>
      <c r="I9" s="195"/>
    </row>
    <row r="10" spans="2:23" ht="15.75" thickBot="1" x14ac:dyDescent="0.3"/>
    <row r="11" spans="2:23" ht="96.6" customHeight="1" thickBot="1" x14ac:dyDescent="0.3">
      <c r="B11" s="182" t="s">
        <v>628</v>
      </c>
      <c r="C11" s="183"/>
      <c r="D11" s="183"/>
      <c r="E11" s="183"/>
      <c r="F11" s="183"/>
      <c r="G11" s="183"/>
      <c r="H11" s="183"/>
      <c r="I11" s="183"/>
      <c r="J11" s="184"/>
      <c r="K11" s="158" t="s">
        <v>627</v>
      </c>
    </row>
  </sheetData>
  <mergeCells count="6">
    <mergeCell ref="B11:J11"/>
    <mergeCell ref="B3:L3"/>
    <mergeCell ref="M3:W3"/>
    <mergeCell ref="B5:J5"/>
    <mergeCell ref="B7:I7"/>
    <mergeCell ref="B9:I9"/>
  </mergeCells>
  <hyperlinks>
    <hyperlink ref="K7" location="'Master Dataset'!A1" display="Go to master dataset" xr:uid="{00000000-0004-0000-0000-000000000000}"/>
    <hyperlink ref="K11" location="'Pareto Analysis'!A1" display="Go to Expenditure Pareto Analysis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9900"/>
  </sheetPr>
  <dimension ref="A1:CD1179"/>
  <sheetViews>
    <sheetView topLeftCell="V1" workbookViewId="0">
      <pane xSplit="3" topLeftCell="AM1" activePane="topRight" state="frozen"/>
      <selection activeCell="V1" sqref="V1"/>
      <selection pane="topRight" activeCell="V105" sqref="A105:XFD105"/>
    </sheetView>
  </sheetViews>
  <sheetFormatPr defaultRowHeight="15" x14ac:dyDescent="0.25"/>
  <cols>
    <col min="1" max="1" width="15.7109375" customWidth="1"/>
    <col min="2" max="2" width="13.85546875" bestFit="1" customWidth="1"/>
    <col min="3" max="3" width="30.140625" bestFit="1" customWidth="1"/>
    <col min="4" max="4" width="24.140625" bestFit="1" customWidth="1"/>
    <col min="5" max="5" width="35.7109375" bestFit="1" customWidth="1"/>
    <col min="6" max="6" width="21.85546875" bestFit="1" customWidth="1"/>
    <col min="7" max="8" width="26.28515625" bestFit="1" customWidth="1"/>
    <col min="9" max="9" width="26.85546875" bestFit="1" customWidth="1"/>
    <col min="10" max="10" width="26.85546875" customWidth="1"/>
    <col min="11" max="11" width="22.7109375" bestFit="1" customWidth="1"/>
    <col min="12" max="12" width="15" bestFit="1" customWidth="1"/>
    <col min="13" max="13" width="18.140625" style="4" bestFit="1" customWidth="1"/>
    <col min="14" max="15" width="31" bestFit="1" customWidth="1"/>
    <col min="16" max="17" width="20.42578125" bestFit="1" customWidth="1"/>
    <col min="18" max="18" width="19" bestFit="1" customWidth="1"/>
    <col min="19" max="20" width="28.85546875" bestFit="1" customWidth="1"/>
    <col min="21" max="21" width="29.85546875" bestFit="1" customWidth="1"/>
    <col min="22" max="22" width="31.42578125" bestFit="1" customWidth="1"/>
    <col min="23" max="23" width="28.85546875" bestFit="1" customWidth="1"/>
    <col min="24" max="24" width="28.140625" bestFit="1" customWidth="1"/>
    <col min="25" max="26" width="33.42578125" bestFit="1" customWidth="1"/>
    <col min="27" max="27" width="23" bestFit="1" customWidth="1"/>
    <col min="28" max="28" width="30.85546875" bestFit="1" customWidth="1"/>
    <col min="29" max="29" width="35.140625" bestFit="1" customWidth="1"/>
    <col min="30" max="30" width="16.28515625" bestFit="1" customWidth="1"/>
    <col min="31" max="31" width="20.85546875" bestFit="1" customWidth="1"/>
    <col min="32" max="32" width="24.85546875" customWidth="1"/>
    <col min="33" max="33" width="14.140625" bestFit="1" customWidth="1"/>
    <col min="34" max="34" width="24.7109375" bestFit="1" customWidth="1"/>
    <col min="35" max="35" width="28.140625" bestFit="1" customWidth="1"/>
    <col min="36" max="36" width="35.7109375" bestFit="1" customWidth="1"/>
    <col min="37" max="37" width="36.7109375" bestFit="1" customWidth="1"/>
    <col min="38" max="38" width="35.7109375" bestFit="1" customWidth="1"/>
    <col min="39" max="39" width="36.7109375" bestFit="1" customWidth="1"/>
    <col min="40" max="40" width="36.7109375" customWidth="1"/>
    <col min="41" max="42" width="21.85546875" bestFit="1" customWidth="1"/>
    <col min="43" max="43" width="29.85546875" bestFit="1" customWidth="1"/>
    <col min="44" max="44" width="32.5703125" bestFit="1" customWidth="1"/>
    <col min="45" max="46" width="36" bestFit="1" customWidth="1"/>
    <col min="47" max="47" width="27.140625" bestFit="1" customWidth="1"/>
    <col min="48" max="49" width="29.140625" bestFit="1" customWidth="1"/>
    <col min="50" max="50" width="31" bestFit="1" customWidth="1"/>
    <col min="51" max="51" width="5.85546875" bestFit="1" customWidth="1"/>
    <col min="52" max="52" width="10.7109375" bestFit="1" customWidth="1"/>
    <col min="53" max="53" width="10.85546875" bestFit="1" customWidth="1"/>
    <col min="54" max="54" width="27.7109375" bestFit="1" customWidth="1"/>
    <col min="55" max="56" width="37.28515625" bestFit="1" customWidth="1"/>
    <col min="57" max="57" width="38.85546875" bestFit="1" customWidth="1"/>
    <col min="58" max="58" width="25.140625" bestFit="1" customWidth="1"/>
    <col min="59" max="59" width="40.42578125" bestFit="1" customWidth="1"/>
    <col min="60" max="60" width="49.140625" bestFit="1" customWidth="1"/>
    <col min="61" max="62" width="42.85546875" bestFit="1" customWidth="1"/>
    <col min="63" max="64" width="4.85546875" bestFit="1" customWidth="1"/>
    <col min="65" max="66" width="5" bestFit="1" customWidth="1"/>
    <col min="67" max="69" width="5.28515625" bestFit="1" customWidth="1"/>
    <col min="70" max="74" width="7" bestFit="1" customWidth="1"/>
    <col min="75" max="78" width="5.140625" bestFit="1" customWidth="1"/>
    <col min="79" max="79" width="7.85546875" bestFit="1" customWidth="1"/>
    <col min="80" max="80" width="25.42578125" bestFit="1" customWidth="1"/>
    <col min="81" max="81" width="29.42578125" bestFit="1" customWidth="1"/>
    <col min="82" max="82" width="56" bestFit="1" customWidth="1"/>
  </cols>
  <sheetData>
    <row r="1" spans="1:8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615</v>
      </c>
      <c r="K1" s="1" t="s">
        <v>9</v>
      </c>
      <c r="L1" s="1" t="s">
        <v>10</v>
      </c>
      <c r="M1" s="3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2" t="s">
        <v>600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</row>
    <row r="2" spans="1:82" hidden="1" x14ac:dyDescent="0.25">
      <c r="A2" t="s">
        <v>80</v>
      </c>
      <c r="B2" t="s">
        <v>81</v>
      </c>
      <c r="C2" t="s">
        <v>82</v>
      </c>
      <c r="D2" t="s">
        <v>83</v>
      </c>
      <c r="E2" t="s">
        <v>84</v>
      </c>
      <c r="F2" t="s">
        <v>85</v>
      </c>
      <c r="G2" t="s">
        <v>86</v>
      </c>
      <c r="H2" t="s">
        <v>86</v>
      </c>
      <c r="I2" t="s">
        <v>86</v>
      </c>
      <c r="J2" t="str">
        <f>VLOOKUP(I2,'Resp Clean'!$A$1:B8,2,FALSE)</f>
        <v>EMS MANAGEMENT</v>
      </c>
      <c r="K2" t="s">
        <v>87</v>
      </c>
      <c r="L2" t="s">
        <v>88</v>
      </c>
      <c r="M2" s="4">
        <v>584660</v>
      </c>
      <c r="N2" t="s">
        <v>89</v>
      </c>
      <c r="O2" t="s">
        <v>90</v>
      </c>
      <c r="P2" t="s">
        <v>91</v>
      </c>
      <c r="Q2" t="s">
        <v>92</v>
      </c>
      <c r="R2" t="s">
        <v>93</v>
      </c>
      <c r="S2" t="s">
        <v>94</v>
      </c>
      <c r="T2" t="s">
        <v>95</v>
      </c>
      <c r="U2" t="s">
        <v>96</v>
      </c>
      <c r="V2" t="s">
        <v>96</v>
      </c>
      <c r="W2" t="s">
        <v>97</v>
      </c>
      <c r="X2" t="s">
        <v>98</v>
      </c>
      <c r="Y2" t="s">
        <v>98</v>
      </c>
      <c r="Z2" t="s">
        <v>98</v>
      </c>
      <c r="AA2" t="s">
        <v>99</v>
      </c>
      <c r="AB2" t="s">
        <v>100</v>
      </c>
      <c r="AC2" t="s">
        <v>101</v>
      </c>
      <c r="AD2" t="s">
        <v>102</v>
      </c>
      <c r="AE2" t="s">
        <v>102</v>
      </c>
      <c r="AF2" t="s">
        <v>102</v>
      </c>
      <c r="AG2" t="s">
        <v>103</v>
      </c>
      <c r="AH2" t="s">
        <v>104</v>
      </c>
      <c r="AI2" t="s">
        <v>105</v>
      </c>
      <c r="AJ2" t="s">
        <v>105</v>
      </c>
      <c r="AK2" t="s">
        <v>106</v>
      </c>
      <c r="AL2" t="s">
        <v>107</v>
      </c>
      <c r="AM2" t="s">
        <v>107</v>
      </c>
      <c r="AN2" t="e">
        <f>VLOOKUP(AM2,'Exp Bucket '!$B$1:C226,2,FALSE)</f>
        <v>#N/A</v>
      </c>
      <c r="AO2" t="s">
        <v>108</v>
      </c>
      <c r="AP2" t="s">
        <v>109</v>
      </c>
      <c r="AQ2" t="s">
        <v>110</v>
      </c>
      <c r="AR2" t="s">
        <v>111</v>
      </c>
      <c r="AS2" t="s">
        <v>112</v>
      </c>
      <c r="AT2" t="s">
        <v>112</v>
      </c>
      <c r="AU2" t="s">
        <v>113</v>
      </c>
      <c r="AV2" t="s">
        <v>114</v>
      </c>
      <c r="AW2" t="s">
        <v>115</v>
      </c>
      <c r="AX2" t="s">
        <v>116</v>
      </c>
      <c r="AY2" t="s">
        <v>117</v>
      </c>
      <c r="AZ2" t="s">
        <v>118</v>
      </c>
      <c r="BA2" t="s">
        <v>119</v>
      </c>
      <c r="BB2" t="s">
        <v>120</v>
      </c>
      <c r="BC2" t="s">
        <v>121</v>
      </c>
      <c r="BD2" t="s">
        <v>121</v>
      </c>
      <c r="BE2" t="s">
        <v>122</v>
      </c>
      <c r="BF2" t="s">
        <v>123</v>
      </c>
      <c r="BG2" t="s">
        <v>124</v>
      </c>
      <c r="BH2" t="s">
        <v>125</v>
      </c>
      <c r="BI2" t="s">
        <v>125</v>
      </c>
      <c r="BJ2" t="s">
        <v>125</v>
      </c>
      <c r="BK2">
        <v>47</v>
      </c>
      <c r="BL2">
        <v>232</v>
      </c>
      <c r="BM2">
        <v>693</v>
      </c>
      <c r="BN2">
        <v>1602</v>
      </c>
      <c r="BO2">
        <v>1</v>
      </c>
      <c r="BP2">
        <v>5</v>
      </c>
      <c r="BQ2">
        <v>71</v>
      </c>
      <c r="BR2">
        <v>1</v>
      </c>
      <c r="BS2">
        <v>4</v>
      </c>
      <c r="BT2">
        <v>21</v>
      </c>
      <c r="BU2">
        <v>22</v>
      </c>
      <c r="BV2">
        <v>37</v>
      </c>
      <c r="BW2">
        <v>4</v>
      </c>
      <c r="BX2">
        <v>0</v>
      </c>
      <c r="BY2">
        <v>0</v>
      </c>
      <c r="BZ2">
        <v>0</v>
      </c>
      <c r="CA2" t="s">
        <v>126</v>
      </c>
      <c r="CB2">
        <v>3533252</v>
      </c>
      <c r="CC2">
        <v>3554252</v>
      </c>
      <c r="CD2" t="s">
        <v>127</v>
      </c>
    </row>
    <row r="3" spans="1:82" hidden="1" x14ac:dyDescent="0.25">
      <c r="A3" t="s">
        <v>80</v>
      </c>
      <c r="B3" t="s">
        <v>81</v>
      </c>
      <c r="C3" t="s">
        <v>82</v>
      </c>
      <c r="D3" t="s">
        <v>83</v>
      </c>
      <c r="E3" t="s">
        <v>84</v>
      </c>
      <c r="F3" t="s">
        <v>85</v>
      </c>
      <c r="G3" t="s">
        <v>86</v>
      </c>
      <c r="H3" t="s">
        <v>86</v>
      </c>
      <c r="I3" t="s">
        <v>86</v>
      </c>
      <c r="J3" t="str">
        <f>VLOOKUP(I3,'Resp Clean'!$A$1:B9,2,FALSE)</f>
        <v>EMS MANAGEMENT</v>
      </c>
      <c r="K3" t="s">
        <v>87</v>
      </c>
      <c r="L3" t="s">
        <v>88</v>
      </c>
      <c r="M3" s="4">
        <v>282000</v>
      </c>
      <c r="N3" t="s">
        <v>89</v>
      </c>
      <c r="O3" t="s">
        <v>90</v>
      </c>
      <c r="P3" t="s">
        <v>91</v>
      </c>
      <c r="Q3" t="s">
        <v>92</v>
      </c>
      <c r="R3" t="s">
        <v>93</v>
      </c>
      <c r="S3" t="s">
        <v>94</v>
      </c>
      <c r="T3" t="s">
        <v>95</v>
      </c>
      <c r="U3" t="s">
        <v>96</v>
      </c>
      <c r="V3" t="s">
        <v>96</v>
      </c>
      <c r="W3" t="s">
        <v>97</v>
      </c>
      <c r="X3" t="s">
        <v>98</v>
      </c>
      <c r="Y3" t="s">
        <v>98</v>
      </c>
      <c r="Z3" t="s">
        <v>98</v>
      </c>
      <c r="AA3" t="s">
        <v>99</v>
      </c>
      <c r="AB3" t="s">
        <v>100</v>
      </c>
      <c r="AC3" t="s">
        <v>101</v>
      </c>
      <c r="AD3" t="s">
        <v>102</v>
      </c>
      <c r="AE3" t="s">
        <v>102</v>
      </c>
      <c r="AF3" t="s">
        <v>102</v>
      </c>
      <c r="AG3" t="s">
        <v>103</v>
      </c>
      <c r="AH3" t="s">
        <v>104</v>
      </c>
      <c r="AI3" t="s">
        <v>105</v>
      </c>
      <c r="AJ3" t="s">
        <v>105</v>
      </c>
      <c r="AK3" t="s">
        <v>128</v>
      </c>
      <c r="AL3" t="s">
        <v>129</v>
      </c>
      <c r="AM3" t="s">
        <v>129</v>
      </c>
      <c r="AN3" t="e">
        <f>VLOOKUP(AM3,'Exp Bucket '!$B$1:C227,2,FALSE)</f>
        <v>#N/A</v>
      </c>
      <c r="AO3" t="s">
        <v>108</v>
      </c>
      <c r="AP3" t="s">
        <v>109</v>
      </c>
      <c r="AQ3" t="s">
        <v>130</v>
      </c>
      <c r="AR3" t="s">
        <v>131</v>
      </c>
      <c r="AS3" t="s">
        <v>132</v>
      </c>
      <c r="AT3" t="s">
        <v>132</v>
      </c>
      <c r="AU3" t="s">
        <v>113</v>
      </c>
      <c r="AV3" t="s">
        <v>114</v>
      </c>
      <c r="AW3" t="s">
        <v>115</v>
      </c>
      <c r="AX3" t="s">
        <v>116</v>
      </c>
      <c r="AY3" t="s">
        <v>117</v>
      </c>
      <c r="AZ3" t="s">
        <v>118</v>
      </c>
      <c r="BA3" t="s">
        <v>119</v>
      </c>
      <c r="BB3" t="s">
        <v>120</v>
      </c>
      <c r="BC3" t="s">
        <v>121</v>
      </c>
      <c r="BD3" t="s">
        <v>121</v>
      </c>
      <c r="BE3" t="s">
        <v>122</v>
      </c>
      <c r="BF3" t="s">
        <v>123</v>
      </c>
      <c r="BG3" t="s">
        <v>124</v>
      </c>
      <c r="BH3" t="s">
        <v>125</v>
      </c>
      <c r="BI3" t="s">
        <v>125</v>
      </c>
      <c r="BJ3" t="s">
        <v>125</v>
      </c>
      <c r="BK3">
        <v>47</v>
      </c>
      <c r="BL3">
        <v>232</v>
      </c>
      <c r="BM3">
        <v>694</v>
      </c>
      <c r="BN3">
        <v>1598</v>
      </c>
      <c r="BO3">
        <v>1</v>
      </c>
      <c r="BP3">
        <v>5</v>
      </c>
      <c r="BQ3">
        <v>71</v>
      </c>
      <c r="BR3">
        <v>1</v>
      </c>
      <c r="BS3">
        <v>4</v>
      </c>
      <c r="BT3">
        <v>17</v>
      </c>
      <c r="BU3">
        <v>19</v>
      </c>
      <c r="BV3">
        <v>32</v>
      </c>
      <c r="BW3">
        <v>4</v>
      </c>
      <c r="BX3">
        <v>0</v>
      </c>
      <c r="BY3">
        <v>0</v>
      </c>
      <c r="BZ3">
        <v>0</v>
      </c>
      <c r="CA3" t="s">
        <v>126</v>
      </c>
      <c r="CB3">
        <v>3533252</v>
      </c>
      <c r="CC3">
        <v>3554252</v>
      </c>
      <c r="CD3" t="s">
        <v>127</v>
      </c>
    </row>
    <row r="4" spans="1:82" hidden="1" x14ac:dyDescent="0.25">
      <c r="A4" t="s">
        <v>80</v>
      </c>
      <c r="B4" t="s">
        <v>81</v>
      </c>
      <c r="C4" t="s">
        <v>82</v>
      </c>
      <c r="D4" t="s">
        <v>83</v>
      </c>
      <c r="E4" t="s">
        <v>133</v>
      </c>
      <c r="F4" t="s">
        <v>134</v>
      </c>
      <c r="G4" t="s">
        <v>135</v>
      </c>
      <c r="H4" t="s">
        <v>135</v>
      </c>
      <c r="I4" t="s">
        <v>135</v>
      </c>
      <c r="J4" t="str">
        <f>VLOOKUP(I4,'Resp Clean'!$A$1:B10,2,FALSE)</f>
        <v>EMS TRAINING</v>
      </c>
      <c r="K4" t="s">
        <v>136</v>
      </c>
      <c r="L4" t="s">
        <v>88</v>
      </c>
      <c r="M4" s="4">
        <v>800.6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96</v>
      </c>
      <c r="W4" t="s">
        <v>137</v>
      </c>
      <c r="X4" t="s">
        <v>138</v>
      </c>
      <c r="Y4" t="s">
        <v>139</v>
      </c>
      <c r="Z4" t="s">
        <v>139</v>
      </c>
      <c r="AA4" t="s">
        <v>140</v>
      </c>
      <c r="AB4" t="s">
        <v>140</v>
      </c>
      <c r="AC4" t="s">
        <v>140</v>
      </c>
      <c r="AD4" t="s">
        <v>102</v>
      </c>
      <c r="AE4" t="s">
        <v>102</v>
      </c>
      <c r="AF4" t="s">
        <v>102</v>
      </c>
      <c r="AG4" t="s">
        <v>103</v>
      </c>
      <c r="AH4" t="s">
        <v>103</v>
      </c>
      <c r="AI4" t="s">
        <v>141</v>
      </c>
      <c r="AJ4" t="s">
        <v>142</v>
      </c>
      <c r="AK4" t="s">
        <v>143</v>
      </c>
      <c r="AL4" t="s">
        <v>143</v>
      </c>
      <c r="AM4" t="s">
        <v>143</v>
      </c>
      <c r="AN4" t="e">
        <f>VLOOKUP(AM4,'Exp Bucket '!$B$1:C228,2,FALSE)</f>
        <v>#N/A</v>
      </c>
      <c r="AO4" t="s">
        <v>108</v>
      </c>
      <c r="AP4" t="s">
        <v>144</v>
      </c>
      <c r="AQ4" t="s">
        <v>145</v>
      </c>
      <c r="AR4" t="s">
        <v>145</v>
      </c>
      <c r="AS4" t="s">
        <v>146</v>
      </c>
      <c r="AT4" t="s">
        <v>146</v>
      </c>
      <c r="AU4" t="s">
        <v>113</v>
      </c>
      <c r="AV4" t="s">
        <v>114</v>
      </c>
      <c r="AW4" t="s">
        <v>115</v>
      </c>
      <c r="AX4" t="s">
        <v>116</v>
      </c>
      <c r="AY4" t="s">
        <v>117</v>
      </c>
      <c r="AZ4" t="s">
        <v>118</v>
      </c>
      <c r="BA4" t="s">
        <v>119</v>
      </c>
      <c r="BB4" t="s">
        <v>147</v>
      </c>
      <c r="BC4" t="s">
        <v>141</v>
      </c>
      <c r="BD4" t="s">
        <v>141</v>
      </c>
      <c r="BE4" t="s">
        <v>148</v>
      </c>
      <c r="BF4" t="s">
        <v>149</v>
      </c>
      <c r="BG4" t="s">
        <v>149</v>
      </c>
      <c r="BH4" t="s">
        <v>149</v>
      </c>
      <c r="BI4" t="s">
        <v>149</v>
      </c>
      <c r="BJ4" t="s">
        <v>149</v>
      </c>
      <c r="BK4">
        <v>64</v>
      </c>
      <c r="BL4">
        <v>341</v>
      </c>
      <c r="BM4">
        <v>1109</v>
      </c>
      <c r="BN4">
        <v>2822</v>
      </c>
      <c r="BO4">
        <v>3</v>
      </c>
      <c r="BP4">
        <v>235</v>
      </c>
      <c r="BQ4">
        <v>0</v>
      </c>
      <c r="BR4">
        <v>1</v>
      </c>
      <c r="BS4">
        <v>72</v>
      </c>
      <c r="BT4">
        <v>75</v>
      </c>
      <c r="BU4">
        <v>76</v>
      </c>
      <c r="BV4">
        <v>95</v>
      </c>
      <c r="BW4">
        <v>4</v>
      </c>
      <c r="BX4">
        <v>0</v>
      </c>
      <c r="BY4">
        <v>0</v>
      </c>
      <c r="BZ4">
        <v>0</v>
      </c>
      <c r="CA4" t="s">
        <v>126</v>
      </c>
      <c r="CB4">
        <v>3536252</v>
      </c>
      <c r="CC4">
        <v>3546252</v>
      </c>
      <c r="CD4" t="s">
        <v>150</v>
      </c>
    </row>
    <row r="5" spans="1:82" hidden="1" x14ac:dyDescent="0.25">
      <c r="A5" t="s">
        <v>80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86</v>
      </c>
      <c r="H5" t="s">
        <v>86</v>
      </c>
      <c r="I5" t="s">
        <v>86</v>
      </c>
      <c r="J5" t="str">
        <f>VLOOKUP(I5,'Resp Clean'!$A$1:B11,2,FALSE)</f>
        <v>EMS MANAGEMENT</v>
      </c>
      <c r="K5" t="s">
        <v>136</v>
      </c>
      <c r="L5" t="s">
        <v>88</v>
      </c>
      <c r="M5" s="4">
        <v>0</v>
      </c>
      <c r="N5" t="s">
        <v>89</v>
      </c>
      <c r="O5" t="s">
        <v>90</v>
      </c>
      <c r="P5" t="s">
        <v>91</v>
      </c>
      <c r="Q5" t="s">
        <v>92</v>
      </c>
      <c r="R5" t="s">
        <v>93</v>
      </c>
      <c r="S5" t="s">
        <v>94</v>
      </c>
      <c r="T5" t="s">
        <v>95</v>
      </c>
      <c r="U5" t="s">
        <v>96</v>
      </c>
      <c r="V5" t="s">
        <v>96</v>
      </c>
      <c r="W5" t="s">
        <v>97</v>
      </c>
      <c r="X5" t="s">
        <v>98</v>
      </c>
      <c r="Y5" t="s">
        <v>98</v>
      </c>
      <c r="Z5" t="s">
        <v>98</v>
      </c>
      <c r="AA5" t="s">
        <v>140</v>
      </c>
      <c r="AB5" t="s">
        <v>140</v>
      </c>
      <c r="AC5" t="s">
        <v>140</v>
      </c>
      <c r="AD5" t="s">
        <v>102</v>
      </c>
      <c r="AE5" t="s">
        <v>102</v>
      </c>
      <c r="AF5" t="s">
        <v>102</v>
      </c>
      <c r="AG5" t="s">
        <v>103</v>
      </c>
      <c r="AH5" t="s">
        <v>103</v>
      </c>
      <c r="AI5" t="s">
        <v>141</v>
      </c>
      <c r="AJ5" t="s">
        <v>142</v>
      </c>
      <c r="AK5" t="s">
        <v>151</v>
      </c>
      <c r="AL5" t="s">
        <v>151</v>
      </c>
      <c r="AM5" t="s">
        <v>151</v>
      </c>
      <c r="AN5" t="e">
        <f>VLOOKUP(AM5,'Exp Bucket '!$B$1:C229,2,FALSE)</f>
        <v>#N/A</v>
      </c>
      <c r="AO5" t="s">
        <v>108</v>
      </c>
      <c r="AP5" t="s">
        <v>144</v>
      </c>
      <c r="AQ5" t="s">
        <v>145</v>
      </c>
      <c r="AR5" t="s">
        <v>145</v>
      </c>
      <c r="AS5" t="s">
        <v>146</v>
      </c>
      <c r="AT5" t="s">
        <v>146</v>
      </c>
      <c r="AU5" t="s">
        <v>113</v>
      </c>
      <c r="AV5" t="s">
        <v>114</v>
      </c>
      <c r="AW5" t="s">
        <v>115</v>
      </c>
      <c r="AX5" t="s">
        <v>116</v>
      </c>
      <c r="AY5" t="s">
        <v>117</v>
      </c>
      <c r="AZ5" t="s">
        <v>118</v>
      </c>
      <c r="BA5" t="s">
        <v>119</v>
      </c>
      <c r="BB5" t="s">
        <v>147</v>
      </c>
      <c r="BC5" t="s">
        <v>141</v>
      </c>
      <c r="BD5" t="s">
        <v>141</v>
      </c>
      <c r="BE5" t="s">
        <v>148</v>
      </c>
      <c r="BF5" t="s">
        <v>149</v>
      </c>
      <c r="BG5" t="s">
        <v>149</v>
      </c>
      <c r="BH5" t="s">
        <v>149</v>
      </c>
      <c r="BI5" t="s">
        <v>149</v>
      </c>
      <c r="BJ5" t="s">
        <v>149</v>
      </c>
      <c r="BK5">
        <v>64</v>
      </c>
      <c r="BL5">
        <v>341</v>
      </c>
      <c r="BM5">
        <v>1102</v>
      </c>
      <c r="BN5">
        <v>2807</v>
      </c>
      <c r="BO5">
        <v>3</v>
      </c>
      <c r="BP5">
        <v>235</v>
      </c>
      <c r="BQ5">
        <v>0</v>
      </c>
      <c r="BR5">
        <v>1</v>
      </c>
      <c r="BS5">
        <v>72</v>
      </c>
      <c r="BT5">
        <v>75</v>
      </c>
      <c r="BU5">
        <v>76</v>
      </c>
      <c r="BV5">
        <v>95</v>
      </c>
      <c r="BW5">
        <v>4</v>
      </c>
      <c r="BX5">
        <v>0</v>
      </c>
      <c r="BY5">
        <v>0</v>
      </c>
      <c r="BZ5">
        <v>0</v>
      </c>
      <c r="CA5" t="s">
        <v>126</v>
      </c>
      <c r="CB5">
        <v>3533252</v>
      </c>
      <c r="CC5">
        <v>3554252</v>
      </c>
      <c r="CD5" t="s">
        <v>150</v>
      </c>
    </row>
    <row r="6" spans="1:82" hidden="1" x14ac:dyDescent="0.25">
      <c r="A6" t="s">
        <v>80</v>
      </c>
      <c r="B6" t="s">
        <v>81</v>
      </c>
      <c r="C6" t="s">
        <v>82</v>
      </c>
      <c r="D6" t="s">
        <v>83</v>
      </c>
      <c r="E6" t="s">
        <v>133</v>
      </c>
      <c r="F6" t="s">
        <v>134</v>
      </c>
      <c r="G6" t="s">
        <v>135</v>
      </c>
      <c r="H6" t="s">
        <v>135</v>
      </c>
      <c r="I6" t="s">
        <v>135</v>
      </c>
      <c r="J6" t="str">
        <f>VLOOKUP(I6,'Resp Clean'!$A$1:B12,2,FALSE)</f>
        <v>EMS TRAINING</v>
      </c>
      <c r="K6" t="s">
        <v>136</v>
      </c>
      <c r="L6" t="s">
        <v>88</v>
      </c>
      <c r="M6" s="4">
        <v>65550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U6" t="s">
        <v>96</v>
      </c>
      <c r="V6" t="s">
        <v>96</v>
      </c>
      <c r="W6" t="s">
        <v>137</v>
      </c>
      <c r="X6" t="s">
        <v>138</v>
      </c>
      <c r="Y6" t="s">
        <v>139</v>
      </c>
      <c r="Z6" t="s">
        <v>139</v>
      </c>
      <c r="AA6" t="s">
        <v>140</v>
      </c>
      <c r="AB6" t="s">
        <v>140</v>
      </c>
      <c r="AC6" t="s">
        <v>140</v>
      </c>
      <c r="AD6" t="s">
        <v>102</v>
      </c>
      <c r="AE6" t="s">
        <v>102</v>
      </c>
      <c r="AF6" t="s">
        <v>102</v>
      </c>
      <c r="AG6" t="s">
        <v>103</v>
      </c>
      <c r="AH6" t="s">
        <v>103</v>
      </c>
      <c r="AI6" t="s">
        <v>141</v>
      </c>
      <c r="AJ6" t="s">
        <v>142</v>
      </c>
      <c r="AK6" t="s">
        <v>151</v>
      </c>
      <c r="AL6" t="s">
        <v>151</v>
      </c>
      <c r="AM6" t="s">
        <v>151</v>
      </c>
      <c r="AN6" t="e">
        <f>VLOOKUP(AM6,'Exp Bucket '!$B$1:C230,2,FALSE)</f>
        <v>#N/A</v>
      </c>
      <c r="AO6" t="s">
        <v>108</v>
      </c>
      <c r="AP6" t="s">
        <v>144</v>
      </c>
      <c r="AQ6" t="s">
        <v>145</v>
      </c>
      <c r="AR6" t="s">
        <v>145</v>
      </c>
      <c r="AS6" t="s">
        <v>146</v>
      </c>
      <c r="AT6" t="s">
        <v>146</v>
      </c>
      <c r="AU6" t="s">
        <v>113</v>
      </c>
      <c r="AV6" t="s">
        <v>114</v>
      </c>
      <c r="AW6" t="s">
        <v>115</v>
      </c>
      <c r="AX6" t="s">
        <v>116</v>
      </c>
      <c r="AY6" t="s">
        <v>117</v>
      </c>
      <c r="AZ6" t="s">
        <v>118</v>
      </c>
      <c r="BA6" t="s">
        <v>119</v>
      </c>
      <c r="BB6" t="s">
        <v>147</v>
      </c>
      <c r="BC6" t="s">
        <v>141</v>
      </c>
      <c r="BD6" t="s">
        <v>141</v>
      </c>
      <c r="BE6" t="s">
        <v>148</v>
      </c>
      <c r="BF6" t="s">
        <v>149</v>
      </c>
      <c r="BG6" t="s">
        <v>149</v>
      </c>
      <c r="BH6" t="s">
        <v>149</v>
      </c>
      <c r="BI6" t="s">
        <v>149</v>
      </c>
      <c r="BJ6" t="s">
        <v>149</v>
      </c>
      <c r="BK6">
        <v>64</v>
      </c>
      <c r="BL6">
        <v>341</v>
      </c>
      <c r="BM6">
        <v>1102</v>
      </c>
      <c r="BN6">
        <v>2807</v>
      </c>
      <c r="BO6">
        <v>3</v>
      </c>
      <c r="BP6">
        <v>235</v>
      </c>
      <c r="BQ6">
        <v>0</v>
      </c>
      <c r="BR6">
        <v>1</v>
      </c>
      <c r="BS6">
        <v>72</v>
      </c>
      <c r="BT6">
        <v>75</v>
      </c>
      <c r="BU6">
        <v>76</v>
      </c>
      <c r="BV6">
        <v>95</v>
      </c>
      <c r="BW6">
        <v>4</v>
      </c>
      <c r="BX6">
        <v>0</v>
      </c>
      <c r="BY6">
        <v>0</v>
      </c>
      <c r="BZ6">
        <v>0</v>
      </c>
      <c r="CA6" t="s">
        <v>126</v>
      </c>
      <c r="CB6">
        <v>3536252</v>
      </c>
      <c r="CC6">
        <v>3546252</v>
      </c>
      <c r="CD6" t="s">
        <v>150</v>
      </c>
    </row>
    <row r="7" spans="1:82" hidden="1" x14ac:dyDescent="0.25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152</v>
      </c>
      <c r="H7" t="s">
        <v>152</v>
      </c>
      <c r="I7" t="s">
        <v>152</v>
      </c>
      <c r="J7" t="str">
        <f>VLOOKUP(I7,'Resp Clean'!$A$1:B13,2,FALSE)</f>
        <v>EMS: FEZILE DABI</v>
      </c>
      <c r="K7" t="s">
        <v>136</v>
      </c>
      <c r="L7" t="s">
        <v>88</v>
      </c>
      <c r="M7" s="4">
        <v>0</v>
      </c>
      <c r="N7" t="s">
        <v>89</v>
      </c>
      <c r="O7" t="s">
        <v>90</v>
      </c>
      <c r="P7" t="s">
        <v>91</v>
      </c>
      <c r="Q7" t="s">
        <v>153</v>
      </c>
      <c r="R7" t="s">
        <v>93</v>
      </c>
      <c r="S7" t="s">
        <v>94</v>
      </c>
      <c r="T7" t="s">
        <v>95</v>
      </c>
      <c r="U7" t="s">
        <v>96</v>
      </c>
      <c r="V7" t="s">
        <v>96</v>
      </c>
      <c r="W7" t="s">
        <v>97</v>
      </c>
      <c r="X7" t="s">
        <v>98</v>
      </c>
      <c r="Y7" t="s">
        <v>98</v>
      </c>
      <c r="Z7" t="s">
        <v>98</v>
      </c>
      <c r="AA7" t="s">
        <v>140</v>
      </c>
      <c r="AB7" t="s">
        <v>140</v>
      </c>
      <c r="AC7" t="s">
        <v>140</v>
      </c>
      <c r="AD7" t="s">
        <v>102</v>
      </c>
      <c r="AE7" t="s">
        <v>102</v>
      </c>
      <c r="AF7" t="s">
        <v>102</v>
      </c>
      <c r="AG7" t="s">
        <v>103</v>
      </c>
      <c r="AH7" t="s">
        <v>103</v>
      </c>
      <c r="AI7" t="s">
        <v>141</v>
      </c>
      <c r="AJ7" t="s">
        <v>154</v>
      </c>
      <c r="AK7" t="s">
        <v>155</v>
      </c>
      <c r="AL7" t="s">
        <v>155</v>
      </c>
      <c r="AM7" t="s">
        <v>155</v>
      </c>
      <c r="AN7" t="e">
        <f>VLOOKUP(AM7,'Exp Bucket '!$B$1:C231,2,FALSE)</f>
        <v>#N/A</v>
      </c>
      <c r="AO7" t="s">
        <v>108</v>
      </c>
      <c r="AP7" t="s">
        <v>144</v>
      </c>
      <c r="AQ7" t="s">
        <v>145</v>
      </c>
      <c r="AR7" t="s">
        <v>145</v>
      </c>
      <c r="AS7" t="s">
        <v>146</v>
      </c>
      <c r="AT7" t="s">
        <v>146</v>
      </c>
      <c r="AU7" t="s">
        <v>113</v>
      </c>
      <c r="AV7" t="s">
        <v>114</v>
      </c>
      <c r="AW7" t="s">
        <v>115</v>
      </c>
      <c r="AX7" t="s">
        <v>116</v>
      </c>
      <c r="AY7" t="s">
        <v>117</v>
      </c>
      <c r="AZ7" t="s">
        <v>118</v>
      </c>
      <c r="BA7" t="s">
        <v>119</v>
      </c>
      <c r="BB7" t="s">
        <v>147</v>
      </c>
      <c r="BC7" t="s">
        <v>141</v>
      </c>
      <c r="BD7" t="s">
        <v>141</v>
      </c>
      <c r="BE7" t="s">
        <v>148</v>
      </c>
      <c r="BF7" t="s">
        <v>149</v>
      </c>
      <c r="BG7" t="s">
        <v>149</v>
      </c>
      <c r="BH7" t="s">
        <v>149</v>
      </c>
      <c r="BI7" t="s">
        <v>149</v>
      </c>
      <c r="BJ7" t="s">
        <v>149</v>
      </c>
      <c r="BK7">
        <v>64</v>
      </c>
      <c r="BL7">
        <v>354</v>
      </c>
      <c r="BM7">
        <v>1000</v>
      </c>
      <c r="BN7">
        <v>2530</v>
      </c>
      <c r="BO7">
        <v>3</v>
      </c>
      <c r="BP7">
        <v>235</v>
      </c>
      <c r="BQ7">
        <v>0</v>
      </c>
      <c r="BR7">
        <v>1</v>
      </c>
      <c r="BS7">
        <v>72</v>
      </c>
      <c r="BT7">
        <v>75</v>
      </c>
      <c r="BU7">
        <v>76</v>
      </c>
      <c r="BV7">
        <v>95</v>
      </c>
      <c r="BW7">
        <v>4</v>
      </c>
      <c r="BX7">
        <v>0</v>
      </c>
      <c r="BY7">
        <v>0</v>
      </c>
      <c r="BZ7">
        <v>0</v>
      </c>
      <c r="CA7" t="s">
        <v>126</v>
      </c>
      <c r="CB7">
        <v>3533252</v>
      </c>
      <c r="CC7">
        <v>3554252</v>
      </c>
      <c r="CD7" t="s">
        <v>156</v>
      </c>
    </row>
    <row r="8" spans="1:82" hidden="1" x14ac:dyDescent="0.25">
      <c r="A8" t="s">
        <v>80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157</v>
      </c>
      <c r="H8" t="s">
        <v>157</v>
      </c>
      <c r="I8" t="s">
        <v>157</v>
      </c>
      <c r="J8" t="str">
        <f>VLOOKUP(I8,'Resp Clean'!$A$1:B14,2,FALSE)</f>
        <v>EMS: LEJWELEPUTSWA</v>
      </c>
      <c r="K8" t="s">
        <v>136</v>
      </c>
      <c r="L8" t="s">
        <v>88</v>
      </c>
      <c r="M8" s="4">
        <v>1956.44</v>
      </c>
      <c r="N8" t="s">
        <v>89</v>
      </c>
      <c r="O8" t="s">
        <v>90</v>
      </c>
      <c r="P8" t="s">
        <v>91</v>
      </c>
      <c r="Q8" t="s">
        <v>153</v>
      </c>
      <c r="R8" t="s">
        <v>93</v>
      </c>
      <c r="S8" t="s">
        <v>94</v>
      </c>
      <c r="T8" t="s">
        <v>95</v>
      </c>
      <c r="U8" t="s">
        <v>96</v>
      </c>
      <c r="V8" t="s">
        <v>96</v>
      </c>
      <c r="W8" t="s">
        <v>97</v>
      </c>
      <c r="X8" t="s">
        <v>98</v>
      </c>
      <c r="Y8" t="s">
        <v>98</v>
      </c>
      <c r="Z8" t="s">
        <v>98</v>
      </c>
      <c r="AA8" t="s">
        <v>140</v>
      </c>
      <c r="AB8" t="s">
        <v>140</v>
      </c>
      <c r="AC8" t="s">
        <v>140</v>
      </c>
      <c r="AD8" t="s">
        <v>102</v>
      </c>
      <c r="AE8" t="s">
        <v>102</v>
      </c>
      <c r="AF8" t="s">
        <v>102</v>
      </c>
      <c r="AG8" t="s">
        <v>103</v>
      </c>
      <c r="AH8" t="s">
        <v>103</v>
      </c>
      <c r="AI8" t="s">
        <v>141</v>
      </c>
      <c r="AJ8" t="s">
        <v>154</v>
      </c>
      <c r="AK8" t="s">
        <v>155</v>
      </c>
      <c r="AL8" t="s">
        <v>155</v>
      </c>
      <c r="AM8" t="s">
        <v>155</v>
      </c>
      <c r="AN8" t="e">
        <f>VLOOKUP(AM8,'Exp Bucket '!$B$1:C232,2,FALSE)</f>
        <v>#N/A</v>
      </c>
      <c r="AO8" t="s">
        <v>108</v>
      </c>
      <c r="AP8" t="s">
        <v>144</v>
      </c>
      <c r="AQ8" t="s">
        <v>145</v>
      </c>
      <c r="AR8" t="s">
        <v>145</v>
      </c>
      <c r="AS8" t="s">
        <v>146</v>
      </c>
      <c r="AT8" t="s">
        <v>146</v>
      </c>
      <c r="AU8" t="s">
        <v>113</v>
      </c>
      <c r="AV8" t="s">
        <v>114</v>
      </c>
      <c r="AW8" t="s">
        <v>115</v>
      </c>
      <c r="AX8" t="s">
        <v>116</v>
      </c>
      <c r="AY8" t="s">
        <v>117</v>
      </c>
      <c r="AZ8" t="s">
        <v>118</v>
      </c>
      <c r="BA8" t="s">
        <v>119</v>
      </c>
      <c r="BB8" t="s">
        <v>147</v>
      </c>
      <c r="BC8" t="s">
        <v>141</v>
      </c>
      <c r="BD8" t="s">
        <v>141</v>
      </c>
      <c r="BE8" t="s">
        <v>148</v>
      </c>
      <c r="BF8" t="s">
        <v>149</v>
      </c>
      <c r="BG8" t="s">
        <v>149</v>
      </c>
      <c r="BH8" t="s">
        <v>149</v>
      </c>
      <c r="BI8" t="s">
        <v>149</v>
      </c>
      <c r="BJ8" t="s">
        <v>149</v>
      </c>
      <c r="BK8">
        <v>64</v>
      </c>
      <c r="BL8">
        <v>354</v>
      </c>
      <c r="BM8">
        <v>1000</v>
      </c>
      <c r="BN8">
        <v>2530</v>
      </c>
      <c r="BO8">
        <v>3</v>
      </c>
      <c r="BP8">
        <v>235</v>
      </c>
      <c r="BQ8">
        <v>0</v>
      </c>
      <c r="BR8">
        <v>1</v>
      </c>
      <c r="BS8">
        <v>72</v>
      </c>
      <c r="BT8">
        <v>75</v>
      </c>
      <c r="BU8">
        <v>76</v>
      </c>
      <c r="BV8">
        <v>95</v>
      </c>
      <c r="BW8">
        <v>4</v>
      </c>
      <c r="BX8">
        <v>0</v>
      </c>
      <c r="BY8">
        <v>0</v>
      </c>
      <c r="BZ8">
        <v>0</v>
      </c>
      <c r="CA8" t="s">
        <v>126</v>
      </c>
      <c r="CB8">
        <v>3533252</v>
      </c>
      <c r="CC8">
        <v>3554252</v>
      </c>
      <c r="CD8" t="s">
        <v>156</v>
      </c>
    </row>
    <row r="9" spans="1:82" hidden="1" x14ac:dyDescent="0.25">
      <c r="A9" t="s">
        <v>80</v>
      </c>
      <c r="B9" t="s">
        <v>81</v>
      </c>
      <c r="C9" t="s">
        <v>82</v>
      </c>
      <c r="D9" t="s">
        <v>83</v>
      </c>
      <c r="E9" t="s">
        <v>84</v>
      </c>
      <c r="F9" t="s">
        <v>85</v>
      </c>
      <c r="G9" t="s">
        <v>158</v>
      </c>
      <c r="H9" t="s">
        <v>158</v>
      </c>
      <c r="I9" t="s">
        <v>158</v>
      </c>
      <c r="J9" t="str">
        <f>VLOOKUP(I9,'Resp Clean'!$A$1:B15,2,FALSE)</f>
        <v>EMS: MOTHEO</v>
      </c>
      <c r="K9" t="s">
        <v>136</v>
      </c>
      <c r="L9" t="s">
        <v>88</v>
      </c>
      <c r="M9" s="4">
        <v>9055.19</v>
      </c>
      <c r="N9" t="s">
        <v>89</v>
      </c>
      <c r="O9" t="s">
        <v>90</v>
      </c>
      <c r="P9" t="s">
        <v>91</v>
      </c>
      <c r="Q9" t="s">
        <v>159</v>
      </c>
      <c r="R9" t="s">
        <v>93</v>
      </c>
      <c r="S9" t="s">
        <v>94</v>
      </c>
      <c r="T9" t="s">
        <v>95</v>
      </c>
      <c r="U9" t="s">
        <v>96</v>
      </c>
      <c r="V9" t="s">
        <v>96</v>
      </c>
      <c r="W9" t="s">
        <v>97</v>
      </c>
      <c r="X9" t="s">
        <v>98</v>
      </c>
      <c r="Y9" t="s">
        <v>98</v>
      </c>
      <c r="Z9" t="s">
        <v>98</v>
      </c>
      <c r="AA9" t="s">
        <v>140</v>
      </c>
      <c r="AB9" t="s">
        <v>140</v>
      </c>
      <c r="AC9" t="s">
        <v>140</v>
      </c>
      <c r="AD9" t="s">
        <v>102</v>
      </c>
      <c r="AE9" t="s">
        <v>102</v>
      </c>
      <c r="AF9" t="s">
        <v>102</v>
      </c>
      <c r="AG9" t="s">
        <v>103</v>
      </c>
      <c r="AH9" t="s">
        <v>103</v>
      </c>
      <c r="AI9" t="s">
        <v>141</v>
      </c>
      <c r="AJ9" t="s">
        <v>154</v>
      </c>
      <c r="AK9" t="s">
        <v>155</v>
      </c>
      <c r="AL9" t="s">
        <v>155</v>
      </c>
      <c r="AM9" t="s">
        <v>155</v>
      </c>
      <c r="AN9" t="e">
        <f>VLOOKUP(AM9,'Exp Bucket '!$B$1:C233,2,FALSE)</f>
        <v>#N/A</v>
      </c>
      <c r="AO9" t="s">
        <v>108</v>
      </c>
      <c r="AP9" t="s">
        <v>144</v>
      </c>
      <c r="AQ9" t="s">
        <v>145</v>
      </c>
      <c r="AR9" t="s">
        <v>145</v>
      </c>
      <c r="AS9" t="s">
        <v>146</v>
      </c>
      <c r="AT9" t="s">
        <v>146</v>
      </c>
      <c r="AU9" t="s">
        <v>113</v>
      </c>
      <c r="AV9" t="s">
        <v>114</v>
      </c>
      <c r="AW9" t="s">
        <v>115</v>
      </c>
      <c r="AX9" t="s">
        <v>116</v>
      </c>
      <c r="AY9" t="s">
        <v>117</v>
      </c>
      <c r="AZ9" t="s">
        <v>118</v>
      </c>
      <c r="BA9" t="s">
        <v>119</v>
      </c>
      <c r="BB9" t="s">
        <v>147</v>
      </c>
      <c r="BC9" t="s">
        <v>141</v>
      </c>
      <c r="BD9" t="s">
        <v>141</v>
      </c>
      <c r="BE9" t="s">
        <v>148</v>
      </c>
      <c r="BF9" t="s">
        <v>149</v>
      </c>
      <c r="BG9" t="s">
        <v>149</v>
      </c>
      <c r="BH9" t="s">
        <v>149</v>
      </c>
      <c r="BI9" t="s">
        <v>149</v>
      </c>
      <c r="BJ9" t="s">
        <v>149</v>
      </c>
      <c r="BK9">
        <v>64</v>
      </c>
      <c r="BL9">
        <v>354</v>
      </c>
      <c r="BM9">
        <v>1000</v>
      </c>
      <c r="BN9">
        <v>2530</v>
      </c>
      <c r="BO9">
        <v>3</v>
      </c>
      <c r="BP9">
        <v>235</v>
      </c>
      <c r="BQ9">
        <v>0</v>
      </c>
      <c r="BR9">
        <v>1</v>
      </c>
      <c r="BS9">
        <v>72</v>
      </c>
      <c r="BT9">
        <v>75</v>
      </c>
      <c r="BU9">
        <v>76</v>
      </c>
      <c r="BV9">
        <v>95</v>
      </c>
      <c r="BW9">
        <v>4</v>
      </c>
      <c r="BX9">
        <v>0</v>
      </c>
      <c r="BY9">
        <v>0</v>
      </c>
      <c r="BZ9">
        <v>0</v>
      </c>
      <c r="CA9" t="s">
        <v>126</v>
      </c>
      <c r="CB9">
        <v>3533252</v>
      </c>
      <c r="CC9">
        <v>3554252</v>
      </c>
      <c r="CD9" t="s">
        <v>156</v>
      </c>
    </row>
    <row r="10" spans="1:82" hidden="1" x14ac:dyDescent="0.25">
      <c r="A10" t="s">
        <v>80</v>
      </c>
      <c r="B10" t="s">
        <v>81</v>
      </c>
      <c r="C10" t="s">
        <v>82</v>
      </c>
      <c r="D10" t="s">
        <v>83</v>
      </c>
      <c r="E10" t="s">
        <v>84</v>
      </c>
      <c r="F10" t="s">
        <v>85</v>
      </c>
      <c r="G10" t="s">
        <v>160</v>
      </c>
      <c r="H10" t="s">
        <v>160</v>
      </c>
      <c r="I10" t="s">
        <v>160</v>
      </c>
      <c r="J10" t="str">
        <f>VLOOKUP(I10,'Resp Clean'!$A$1:B16,2,FALSE)</f>
        <v>EMS: XHARIEP</v>
      </c>
      <c r="K10" t="s">
        <v>136</v>
      </c>
      <c r="L10" t="s">
        <v>88</v>
      </c>
      <c r="M10" s="4">
        <v>0</v>
      </c>
      <c r="N10" t="s">
        <v>89</v>
      </c>
      <c r="O10" t="s">
        <v>90</v>
      </c>
      <c r="P10" t="s">
        <v>91</v>
      </c>
      <c r="Q10" t="s">
        <v>153</v>
      </c>
      <c r="R10" t="s">
        <v>93</v>
      </c>
      <c r="S10" t="s">
        <v>94</v>
      </c>
      <c r="T10" t="s">
        <v>95</v>
      </c>
      <c r="U10" t="s">
        <v>96</v>
      </c>
      <c r="V10" t="s">
        <v>96</v>
      </c>
      <c r="W10" t="s">
        <v>97</v>
      </c>
      <c r="X10" t="s">
        <v>98</v>
      </c>
      <c r="Y10" t="s">
        <v>98</v>
      </c>
      <c r="Z10" t="s">
        <v>98</v>
      </c>
      <c r="AA10" t="s">
        <v>140</v>
      </c>
      <c r="AB10" t="s">
        <v>140</v>
      </c>
      <c r="AC10" t="s">
        <v>140</v>
      </c>
      <c r="AD10" t="s">
        <v>102</v>
      </c>
      <c r="AE10" t="s">
        <v>102</v>
      </c>
      <c r="AF10" t="s">
        <v>102</v>
      </c>
      <c r="AG10" t="s">
        <v>103</v>
      </c>
      <c r="AH10" t="s">
        <v>103</v>
      </c>
      <c r="AI10" t="s">
        <v>141</v>
      </c>
      <c r="AJ10" t="s">
        <v>154</v>
      </c>
      <c r="AK10" t="s">
        <v>155</v>
      </c>
      <c r="AL10" t="s">
        <v>155</v>
      </c>
      <c r="AM10" t="s">
        <v>155</v>
      </c>
      <c r="AN10" t="e">
        <f>VLOOKUP(AM10,'Exp Bucket '!$B$1:C234,2,FALSE)</f>
        <v>#N/A</v>
      </c>
      <c r="AO10" t="s">
        <v>108</v>
      </c>
      <c r="AP10" t="s">
        <v>144</v>
      </c>
      <c r="AQ10" t="s">
        <v>145</v>
      </c>
      <c r="AR10" t="s">
        <v>145</v>
      </c>
      <c r="AS10" t="s">
        <v>146</v>
      </c>
      <c r="AT10" t="s">
        <v>146</v>
      </c>
      <c r="AU10" t="s">
        <v>113</v>
      </c>
      <c r="AV10" t="s">
        <v>114</v>
      </c>
      <c r="AW10" t="s">
        <v>115</v>
      </c>
      <c r="AX10" t="s">
        <v>116</v>
      </c>
      <c r="AY10" t="s">
        <v>117</v>
      </c>
      <c r="AZ10" t="s">
        <v>118</v>
      </c>
      <c r="BA10" t="s">
        <v>119</v>
      </c>
      <c r="BB10" t="s">
        <v>147</v>
      </c>
      <c r="BC10" t="s">
        <v>141</v>
      </c>
      <c r="BD10" t="s">
        <v>141</v>
      </c>
      <c r="BE10" t="s">
        <v>148</v>
      </c>
      <c r="BF10" t="s">
        <v>149</v>
      </c>
      <c r="BG10" t="s">
        <v>149</v>
      </c>
      <c r="BH10" t="s">
        <v>149</v>
      </c>
      <c r="BI10" t="s">
        <v>149</v>
      </c>
      <c r="BJ10" t="s">
        <v>149</v>
      </c>
      <c r="BK10">
        <v>64</v>
      </c>
      <c r="BL10">
        <v>354</v>
      </c>
      <c r="BM10">
        <v>1000</v>
      </c>
      <c r="BN10">
        <v>2530</v>
      </c>
      <c r="BO10">
        <v>3</v>
      </c>
      <c r="BP10">
        <v>235</v>
      </c>
      <c r="BQ10">
        <v>0</v>
      </c>
      <c r="BR10">
        <v>1</v>
      </c>
      <c r="BS10">
        <v>72</v>
      </c>
      <c r="BT10">
        <v>75</v>
      </c>
      <c r="BU10">
        <v>76</v>
      </c>
      <c r="BV10">
        <v>95</v>
      </c>
      <c r="BW10">
        <v>4</v>
      </c>
      <c r="BX10">
        <v>0</v>
      </c>
      <c r="BY10">
        <v>0</v>
      </c>
      <c r="BZ10">
        <v>0</v>
      </c>
      <c r="CA10" t="s">
        <v>126</v>
      </c>
      <c r="CB10">
        <v>3533252</v>
      </c>
      <c r="CC10">
        <v>3554252</v>
      </c>
      <c r="CD10" t="s">
        <v>156</v>
      </c>
    </row>
    <row r="11" spans="1:82" hidden="1" x14ac:dyDescent="0.25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161</v>
      </c>
      <c r="H11" t="s">
        <v>161</v>
      </c>
      <c r="I11" t="s">
        <v>161</v>
      </c>
      <c r="J11" t="str">
        <f>VLOOKUP(I11,'Resp Clean'!$A$1:B17,2,FALSE)</f>
        <v>EMS: THABO MOFUTSANYANA</v>
      </c>
      <c r="K11" t="s">
        <v>136</v>
      </c>
      <c r="L11" t="s">
        <v>88</v>
      </c>
      <c r="M11" s="4">
        <v>1687.77</v>
      </c>
      <c r="N11" t="s">
        <v>89</v>
      </c>
      <c r="O11" t="s">
        <v>90</v>
      </c>
      <c r="P11" t="s">
        <v>91</v>
      </c>
      <c r="Q11" t="s">
        <v>153</v>
      </c>
      <c r="R11" t="s">
        <v>93</v>
      </c>
      <c r="S11" t="s">
        <v>94</v>
      </c>
      <c r="T11" t="s">
        <v>95</v>
      </c>
      <c r="U11" t="s">
        <v>96</v>
      </c>
      <c r="V11" t="s">
        <v>96</v>
      </c>
      <c r="W11" t="s">
        <v>97</v>
      </c>
      <c r="X11" t="s">
        <v>98</v>
      </c>
      <c r="Y11" t="s">
        <v>98</v>
      </c>
      <c r="Z11" t="s">
        <v>98</v>
      </c>
      <c r="AA11" t="s">
        <v>140</v>
      </c>
      <c r="AB11" t="s">
        <v>140</v>
      </c>
      <c r="AC11" t="s">
        <v>140</v>
      </c>
      <c r="AD11" t="s">
        <v>102</v>
      </c>
      <c r="AE11" t="s">
        <v>102</v>
      </c>
      <c r="AF11" t="s">
        <v>102</v>
      </c>
      <c r="AG11" t="s">
        <v>103</v>
      </c>
      <c r="AH11" t="s">
        <v>103</v>
      </c>
      <c r="AI11" t="s">
        <v>141</v>
      </c>
      <c r="AJ11" t="s">
        <v>154</v>
      </c>
      <c r="AK11" t="s">
        <v>155</v>
      </c>
      <c r="AL11" t="s">
        <v>155</v>
      </c>
      <c r="AM11" t="s">
        <v>155</v>
      </c>
      <c r="AN11" t="e">
        <f>VLOOKUP(AM11,'Exp Bucket '!$B$1:C235,2,FALSE)</f>
        <v>#N/A</v>
      </c>
      <c r="AO11" t="s">
        <v>108</v>
      </c>
      <c r="AP11" t="s">
        <v>144</v>
      </c>
      <c r="AQ11" t="s">
        <v>145</v>
      </c>
      <c r="AR11" t="s">
        <v>145</v>
      </c>
      <c r="AS11" t="s">
        <v>146</v>
      </c>
      <c r="AT11" t="s">
        <v>146</v>
      </c>
      <c r="AU11" t="s">
        <v>113</v>
      </c>
      <c r="AV11" t="s">
        <v>114</v>
      </c>
      <c r="AW11" t="s">
        <v>115</v>
      </c>
      <c r="AX11" t="s">
        <v>116</v>
      </c>
      <c r="AY11" t="s">
        <v>117</v>
      </c>
      <c r="AZ11" t="s">
        <v>118</v>
      </c>
      <c r="BA11" t="s">
        <v>119</v>
      </c>
      <c r="BB11" t="s">
        <v>147</v>
      </c>
      <c r="BC11" t="s">
        <v>141</v>
      </c>
      <c r="BD11" t="s">
        <v>141</v>
      </c>
      <c r="BE11" t="s">
        <v>148</v>
      </c>
      <c r="BF11" t="s">
        <v>149</v>
      </c>
      <c r="BG11" t="s">
        <v>149</v>
      </c>
      <c r="BH11" t="s">
        <v>149</v>
      </c>
      <c r="BI11" t="s">
        <v>149</v>
      </c>
      <c r="BJ11" t="s">
        <v>149</v>
      </c>
      <c r="BK11">
        <v>64</v>
      </c>
      <c r="BL11">
        <v>354</v>
      </c>
      <c r="BM11">
        <v>1000</v>
      </c>
      <c r="BN11">
        <v>2530</v>
      </c>
      <c r="BO11">
        <v>3</v>
      </c>
      <c r="BP11">
        <v>235</v>
      </c>
      <c r="BQ11">
        <v>0</v>
      </c>
      <c r="BR11">
        <v>1</v>
      </c>
      <c r="BS11">
        <v>72</v>
      </c>
      <c r="BT11">
        <v>75</v>
      </c>
      <c r="BU11">
        <v>76</v>
      </c>
      <c r="BV11">
        <v>95</v>
      </c>
      <c r="BW11">
        <v>4</v>
      </c>
      <c r="BX11">
        <v>0</v>
      </c>
      <c r="BY11">
        <v>0</v>
      </c>
      <c r="BZ11">
        <v>0</v>
      </c>
      <c r="CA11" t="s">
        <v>126</v>
      </c>
      <c r="CB11">
        <v>3533252</v>
      </c>
      <c r="CC11">
        <v>3554252</v>
      </c>
      <c r="CD11" t="s">
        <v>156</v>
      </c>
    </row>
    <row r="12" spans="1:82" x14ac:dyDescent="0.25">
      <c r="A12" t="s">
        <v>80</v>
      </c>
      <c r="B12" t="s">
        <v>81</v>
      </c>
      <c r="C12" t="s">
        <v>82</v>
      </c>
      <c r="D12" t="s">
        <v>83</v>
      </c>
      <c r="E12" t="s">
        <v>84</v>
      </c>
      <c r="F12" t="s">
        <v>85</v>
      </c>
      <c r="G12" t="s">
        <v>86</v>
      </c>
      <c r="H12" t="s">
        <v>86</v>
      </c>
      <c r="I12" t="s">
        <v>86</v>
      </c>
      <c r="J12" t="str">
        <f>VLOOKUP(I12,'Resp Clean'!$A$1:B18,2,FALSE)</f>
        <v>EMS MANAGEMENT</v>
      </c>
      <c r="K12" t="s">
        <v>136</v>
      </c>
      <c r="L12" t="s">
        <v>88</v>
      </c>
      <c r="M12" s="4">
        <v>11445835.98</v>
      </c>
      <c r="N12" t="s">
        <v>89</v>
      </c>
      <c r="O12" t="s">
        <v>90</v>
      </c>
      <c r="P12" t="s">
        <v>91</v>
      </c>
      <c r="Q12" t="s">
        <v>92</v>
      </c>
      <c r="R12" t="s">
        <v>93</v>
      </c>
      <c r="S12" t="s">
        <v>94</v>
      </c>
      <c r="T12" t="s">
        <v>95</v>
      </c>
      <c r="U12" t="s">
        <v>96</v>
      </c>
      <c r="V12" t="s">
        <v>96</v>
      </c>
      <c r="W12" t="s">
        <v>97</v>
      </c>
      <c r="X12" t="s">
        <v>98</v>
      </c>
      <c r="Y12" t="s">
        <v>98</v>
      </c>
      <c r="Z12" t="s">
        <v>98</v>
      </c>
      <c r="AA12" t="s">
        <v>140</v>
      </c>
      <c r="AB12" t="s">
        <v>140</v>
      </c>
      <c r="AC12" t="s">
        <v>140</v>
      </c>
      <c r="AD12" t="s">
        <v>102</v>
      </c>
      <c r="AE12" t="s">
        <v>102</v>
      </c>
      <c r="AF12" t="s">
        <v>102</v>
      </c>
      <c r="AG12" t="s">
        <v>103</v>
      </c>
      <c r="AH12" t="s">
        <v>103</v>
      </c>
      <c r="AI12" t="s">
        <v>141</v>
      </c>
      <c r="AJ12" t="s">
        <v>154</v>
      </c>
      <c r="AK12" t="s">
        <v>162</v>
      </c>
      <c r="AL12" t="s">
        <v>162</v>
      </c>
      <c r="AM12" t="s">
        <v>162</v>
      </c>
      <c r="AN12" t="str">
        <f>VLOOKUP(AM12,'Exp Bucket '!$B$1:C236,2,FALSE)</f>
        <v>OUTSOURCED MEDICAL SERVICES (STAFF)</v>
      </c>
      <c r="AO12" t="s">
        <v>108</v>
      </c>
      <c r="AP12" t="s">
        <v>144</v>
      </c>
      <c r="AQ12" t="s">
        <v>145</v>
      </c>
      <c r="AR12" t="s">
        <v>145</v>
      </c>
      <c r="AS12" t="s">
        <v>146</v>
      </c>
      <c r="AT12" t="s">
        <v>146</v>
      </c>
      <c r="AU12" t="s">
        <v>113</v>
      </c>
      <c r="AV12" t="s">
        <v>114</v>
      </c>
      <c r="AW12" t="s">
        <v>115</v>
      </c>
      <c r="AX12" t="s">
        <v>116</v>
      </c>
      <c r="AY12" t="s">
        <v>117</v>
      </c>
      <c r="AZ12" t="s">
        <v>118</v>
      </c>
      <c r="BA12" t="s">
        <v>119</v>
      </c>
      <c r="BB12" t="s">
        <v>147</v>
      </c>
      <c r="BC12" t="s">
        <v>141</v>
      </c>
      <c r="BD12" t="s">
        <v>141</v>
      </c>
      <c r="BE12" t="s">
        <v>148</v>
      </c>
      <c r="BF12" t="s">
        <v>149</v>
      </c>
      <c r="BG12" t="s">
        <v>149</v>
      </c>
      <c r="BH12" t="s">
        <v>149</v>
      </c>
      <c r="BI12" t="s">
        <v>149</v>
      </c>
      <c r="BJ12" t="s">
        <v>149</v>
      </c>
      <c r="BK12">
        <v>64</v>
      </c>
      <c r="BL12">
        <v>354</v>
      </c>
      <c r="BM12">
        <v>1005</v>
      </c>
      <c r="BN12">
        <v>2502</v>
      </c>
      <c r="BO12">
        <v>3</v>
      </c>
      <c r="BP12">
        <v>235</v>
      </c>
      <c r="BQ12">
        <v>0</v>
      </c>
      <c r="BR12">
        <v>1</v>
      </c>
      <c r="BS12">
        <v>72</v>
      </c>
      <c r="BT12">
        <v>75</v>
      </c>
      <c r="BU12">
        <v>76</v>
      </c>
      <c r="BV12">
        <v>95</v>
      </c>
      <c r="BW12">
        <v>4</v>
      </c>
      <c r="BX12">
        <v>0</v>
      </c>
      <c r="BY12">
        <v>0</v>
      </c>
      <c r="BZ12">
        <v>0</v>
      </c>
      <c r="CA12" t="s">
        <v>126</v>
      </c>
      <c r="CB12">
        <v>3533252</v>
      </c>
      <c r="CC12">
        <v>3554252</v>
      </c>
      <c r="CD12" t="s">
        <v>156</v>
      </c>
    </row>
    <row r="13" spans="1:82" hidden="1" x14ac:dyDescent="0.25">
      <c r="A13" t="s">
        <v>80</v>
      </c>
      <c r="B13" t="s">
        <v>81</v>
      </c>
      <c r="C13" t="s">
        <v>82</v>
      </c>
      <c r="D13" t="s">
        <v>83</v>
      </c>
      <c r="E13" t="s">
        <v>133</v>
      </c>
      <c r="F13" t="s">
        <v>134</v>
      </c>
      <c r="G13" t="s">
        <v>135</v>
      </c>
      <c r="H13" t="s">
        <v>135</v>
      </c>
      <c r="I13" t="s">
        <v>135</v>
      </c>
      <c r="J13" t="str">
        <f>VLOOKUP(I13,'Resp Clean'!$A$1:B19,2,FALSE)</f>
        <v>EMS TRAINING</v>
      </c>
      <c r="K13" t="s">
        <v>136</v>
      </c>
      <c r="L13" t="s">
        <v>88</v>
      </c>
      <c r="M13" s="4">
        <v>847312.3</v>
      </c>
      <c r="N13" t="s">
        <v>89</v>
      </c>
      <c r="O13" t="s">
        <v>90</v>
      </c>
      <c r="P13" t="s">
        <v>91</v>
      </c>
      <c r="Q13" t="s">
        <v>92</v>
      </c>
      <c r="R13" t="s">
        <v>93</v>
      </c>
      <c r="S13" t="s">
        <v>94</v>
      </c>
      <c r="T13" t="s">
        <v>95</v>
      </c>
      <c r="U13" t="s">
        <v>96</v>
      </c>
      <c r="V13" t="s">
        <v>96</v>
      </c>
      <c r="W13" t="s">
        <v>137</v>
      </c>
      <c r="X13" t="s">
        <v>138</v>
      </c>
      <c r="Y13" t="s">
        <v>139</v>
      </c>
      <c r="Z13" t="s">
        <v>139</v>
      </c>
      <c r="AA13" t="s">
        <v>140</v>
      </c>
      <c r="AB13" t="s">
        <v>140</v>
      </c>
      <c r="AC13" t="s">
        <v>140</v>
      </c>
      <c r="AD13" t="s">
        <v>102</v>
      </c>
      <c r="AE13" t="s">
        <v>102</v>
      </c>
      <c r="AF13" t="s">
        <v>102</v>
      </c>
      <c r="AG13" t="s">
        <v>103</v>
      </c>
      <c r="AH13" t="s">
        <v>103</v>
      </c>
      <c r="AI13" t="s">
        <v>141</v>
      </c>
      <c r="AJ13" t="s">
        <v>154</v>
      </c>
      <c r="AK13" t="s">
        <v>163</v>
      </c>
      <c r="AL13" t="s">
        <v>164</v>
      </c>
      <c r="AM13" t="s">
        <v>164</v>
      </c>
      <c r="AN13" t="e">
        <f>VLOOKUP(AM13,'Exp Bucket '!$B$1:C237,2,FALSE)</f>
        <v>#N/A</v>
      </c>
      <c r="AO13" t="s">
        <v>108</v>
      </c>
      <c r="AP13" t="s">
        <v>144</v>
      </c>
      <c r="AQ13" t="s">
        <v>145</v>
      </c>
      <c r="AR13" t="s">
        <v>145</v>
      </c>
      <c r="AS13" t="s">
        <v>146</v>
      </c>
      <c r="AT13" t="s">
        <v>146</v>
      </c>
      <c r="AU13" t="s">
        <v>113</v>
      </c>
      <c r="AV13" t="s">
        <v>114</v>
      </c>
      <c r="AW13" t="s">
        <v>115</v>
      </c>
      <c r="AX13" t="s">
        <v>116</v>
      </c>
      <c r="AY13" t="s">
        <v>117</v>
      </c>
      <c r="AZ13" t="s">
        <v>118</v>
      </c>
      <c r="BA13" t="s">
        <v>119</v>
      </c>
      <c r="BB13" t="s">
        <v>147</v>
      </c>
      <c r="BC13" t="s">
        <v>141</v>
      </c>
      <c r="BD13" t="s">
        <v>141</v>
      </c>
      <c r="BE13" t="s">
        <v>148</v>
      </c>
      <c r="BF13" t="s">
        <v>149</v>
      </c>
      <c r="BG13" t="s">
        <v>149</v>
      </c>
      <c r="BH13" t="s">
        <v>149</v>
      </c>
      <c r="BI13" t="s">
        <v>149</v>
      </c>
      <c r="BJ13" t="s">
        <v>149</v>
      </c>
      <c r="BK13">
        <v>64</v>
      </c>
      <c r="BL13">
        <v>354</v>
      </c>
      <c r="BM13">
        <v>994</v>
      </c>
      <c r="BN13">
        <v>2512</v>
      </c>
      <c r="BO13">
        <v>3</v>
      </c>
      <c r="BP13">
        <v>235</v>
      </c>
      <c r="BQ13">
        <v>0</v>
      </c>
      <c r="BR13">
        <v>1</v>
      </c>
      <c r="BS13">
        <v>72</v>
      </c>
      <c r="BT13">
        <v>75</v>
      </c>
      <c r="BU13">
        <v>76</v>
      </c>
      <c r="BV13">
        <v>95</v>
      </c>
      <c r="BW13">
        <v>4</v>
      </c>
      <c r="BX13">
        <v>0</v>
      </c>
      <c r="BY13">
        <v>0</v>
      </c>
      <c r="BZ13">
        <v>0</v>
      </c>
      <c r="CA13" t="s">
        <v>126</v>
      </c>
      <c r="CB13">
        <v>3536252</v>
      </c>
      <c r="CC13">
        <v>3546252</v>
      </c>
      <c r="CD13" t="s">
        <v>156</v>
      </c>
    </row>
    <row r="14" spans="1:82" hidden="1" x14ac:dyDescent="0.25">
      <c r="A14" t="s">
        <v>80</v>
      </c>
      <c r="B14" t="s">
        <v>81</v>
      </c>
      <c r="C14" t="s">
        <v>82</v>
      </c>
      <c r="D14" t="s">
        <v>83</v>
      </c>
      <c r="E14" t="s">
        <v>133</v>
      </c>
      <c r="F14" t="s">
        <v>134</v>
      </c>
      <c r="G14" t="s">
        <v>135</v>
      </c>
      <c r="H14" t="s">
        <v>135</v>
      </c>
      <c r="I14" t="s">
        <v>135</v>
      </c>
      <c r="J14" t="str">
        <f>VLOOKUP(I14,'Resp Clean'!$A$1:B20,2,FALSE)</f>
        <v>EMS TRAINING</v>
      </c>
      <c r="K14" t="s">
        <v>136</v>
      </c>
      <c r="L14" t="s">
        <v>88</v>
      </c>
      <c r="M14" s="4">
        <v>19398.66</v>
      </c>
      <c r="N14" t="s">
        <v>89</v>
      </c>
      <c r="O14" t="s">
        <v>90</v>
      </c>
      <c r="P14" t="s">
        <v>91</v>
      </c>
      <c r="Q14" t="s">
        <v>92</v>
      </c>
      <c r="R14" t="s">
        <v>93</v>
      </c>
      <c r="S14" t="s">
        <v>94</v>
      </c>
      <c r="T14" t="s">
        <v>95</v>
      </c>
      <c r="U14" t="s">
        <v>96</v>
      </c>
      <c r="V14" t="s">
        <v>96</v>
      </c>
      <c r="W14" t="s">
        <v>137</v>
      </c>
      <c r="X14" t="s">
        <v>138</v>
      </c>
      <c r="Y14" t="s">
        <v>139</v>
      </c>
      <c r="Z14" t="s">
        <v>139</v>
      </c>
      <c r="AA14" t="s">
        <v>140</v>
      </c>
      <c r="AB14" t="s">
        <v>140</v>
      </c>
      <c r="AC14" t="s">
        <v>140</v>
      </c>
      <c r="AD14" t="s">
        <v>102</v>
      </c>
      <c r="AE14" t="s">
        <v>102</v>
      </c>
      <c r="AF14" t="s">
        <v>102</v>
      </c>
      <c r="AG14" t="s">
        <v>103</v>
      </c>
      <c r="AH14" t="s">
        <v>103</v>
      </c>
      <c r="AI14" t="s">
        <v>141</v>
      </c>
      <c r="AJ14" t="s">
        <v>165</v>
      </c>
      <c r="AK14" t="s">
        <v>165</v>
      </c>
      <c r="AM14" t="s">
        <v>165</v>
      </c>
      <c r="AN14" t="e">
        <f>VLOOKUP(AM14,'Exp Bucket '!$B$1:C238,2,FALSE)</f>
        <v>#N/A</v>
      </c>
      <c r="AO14" t="s">
        <v>108</v>
      </c>
      <c r="AP14" t="s">
        <v>144</v>
      </c>
      <c r="AQ14" t="s">
        <v>145</v>
      </c>
      <c r="AR14" t="s">
        <v>145</v>
      </c>
      <c r="AS14" t="s">
        <v>146</v>
      </c>
      <c r="AT14" t="s">
        <v>146</v>
      </c>
      <c r="AU14" t="s">
        <v>113</v>
      </c>
      <c r="AV14" t="s">
        <v>114</v>
      </c>
      <c r="AW14" t="s">
        <v>115</v>
      </c>
      <c r="AX14" t="s">
        <v>116</v>
      </c>
      <c r="AY14" t="s">
        <v>117</v>
      </c>
      <c r="AZ14" t="s">
        <v>118</v>
      </c>
      <c r="BA14" t="s">
        <v>119</v>
      </c>
      <c r="BB14" t="s">
        <v>147</v>
      </c>
      <c r="BC14" t="s">
        <v>141</v>
      </c>
      <c r="BD14" t="s">
        <v>141</v>
      </c>
      <c r="BE14" t="s">
        <v>148</v>
      </c>
      <c r="BF14" t="s">
        <v>149</v>
      </c>
      <c r="BG14" t="s">
        <v>149</v>
      </c>
      <c r="BH14" t="s">
        <v>149</v>
      </c>
      <c r="BI14" t="s">
        <v>149</v>
      </c>
      <c r="BJ14" t="s">
        <v>149</v>
      </c>
      <c r="BK14">
        <v>64</v>
      </c>
      <c r="BL14">
        <v>346</v>
      </c>
      <c r="BM14">
        <v>1080</v>
      </c>
      <c r="BN14">
        <v>0</v>
      </c>
      <c r="BO14">
        <v>3</v>
      </c>
      <c r="BP14">
        <v>235</v>
      </c>
      <c r="BQ14">
        <v>0</v>
      </c>
      <c r="BR14">
        <v>1</v>
      </c>
      <c r="BS14">
        <v>72</v>
      </c>
      <c r="BT14">
        <v>75</v>
      </c>
      <c r="BU14">
        <v>76</v>
      </c>
      <c r="BV14">
        <v>95</v>
      </c>
      <c r="BW14">
        <v>4</v>
      </c>
      <c r="BX14">
        <v>0</v>
      </c>
      <c r="BY14">
        <v>0</v>
      </c>
      <c r="BZ14">
        <v>0</v>
      </c>
      <c r="CA14" t="s">
        <v>126</v>
      </c>
      <c r="CB14">
        <v>3536252</v>
      </c>
      <c r="CC14">
        <v>3546252</v>
      </c>
      <c r="CD14" t="s">
        <v>166</v>
      </c>
    </row>
    <row r="15" spans="1:82" hidden="1" x14ac:dyDescent="0.25">
      <c r="A15" t="s">
        <v>80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161</v>
      </c>
      <c r="H15" t="s">
        <v>161</v>
      </c>
      <c r="I15" t="s">
        <v>161</v>
      </c>
      <c r="J15" t="str">
        <f>VLOOKUP(I15,'Resp Clean'!$A$1:B21,2,FALSE)</f>
        <v>EMS: THABO MOFUTSANYANA</v>
      </c>
      <c r="K15" t="s">
        <v>136</v>
      </c>
      <c r="L15" t="s">
        <v>88</v>
      </c>
      <c r="M15" s="4">
        <v>827711.62</v>
      </c>
      <c r="N15" t="s">
        <v>89</v>
      </c>
      <c r="O15" t="s">
        <v>90</v>
      </c>
      <c r="P15" t="s">
        <v>91</v>
      </c>
      <c r="Q15" t="s">
        <v>153</v>
      </c>
      <c r="R15" t="s">
        <v>93</v>
      </c>
      <c r="S15" t="s">
        <v>94</v>
      </c>
      <c r="T15" t="s">
        <v>95</v>
      </c>
      <c r="U15" t="s">
        <v>96</v>
      </c>
      <c r="V15" t="s">
        <v>96</v>
      </c>
      <c r="W15" t="s">
        <v>97</v>
      </c>
      <c r="X15" t="s">
        <v>98</v>
      </c>
      <c r="Y15" t="s">
        <v>98</v>
      </c>
      <c r="Z15" t="s">
        <v>98</v>
      </c>
      <c r="AA15" t="s">
        <v>140</v>
      </c>
      <c r="AB15" t="s">
        <v>140</v>
      </c>
      <c r="AC15" t="s">
        <v>140</v>
      </c>
      <c r="AD15" t="s">
        <v>102</v>
      </c>
      <c r="AE15" t="s">
        <v>102</v>
      </c>
      <c r="AF15" t="s">
        <v>102</v>
      </c>
      <c r="AG15" t="s">
        <v>103</v>
      </c>
      <c r="AH15" t="s">
        <v>103</v>
      </c>
      <c r="AI15" t="s">
        <v>141</v>
      </c>
      <c r="AJ15" t="s">
        <v>167</v>
      </c>
      <c r="AK15" t="s">
        <v>168</v>
      </c>
      <c r="AL15" t="s">
        <v>168</v>
      </c>
      <c r="AM15" t="s">
        <v>168</v>
      </c>
      <c r="AN15" t="e">
        <f>VLOOKUP(AM15,'Exp Bucket '!$B$1:C239,2,FALSE)</f>
        <v>#N/A</v>
      </c>
      <c r="AO15" t="s">
        <v>108</v>
      </c>
      <c r="AP15" t="s">
        <v>144</v>
      </c>
      <c r="AQ15" t="s">
        <v>145</v>
      </c>
      <c r="AR15" t="s">
        <v>145</v>
      </c>
      <c r="AS15" t="s">
        <v>146</v>
      </c>
      <c r="AT15" t="s">
        <v>146</v>
      </c>
      <c r="AU15" t="s">
        <v>113</v>
      </c>
      <c r="AV15" t="s">
        <v>114</v>
      </c>
      <c r="AW15" t="s">
        <v>115</v>
      </c>
      <c r="AX15" t="s">
        <v>116</v>
      </c>
      <c r="AY15" t="s">
        <v>117</v>
      </c>
      <c r="AZ15" t="s">
        <v>118</v>
      </c>
      <c r="BA15" t="s">
        <v>119</v>
      </c>
      <c r="BB15" t="s">
        <v>147</v>
      </c>
      <c r="BC15" t="s">
        <v>141</v>
      </c>
      <c r="BD15" t="s">
        <v>141</v>
      </c>
      <c r="BE15" t="s">
        <v>148</v>
      </c>
      <c r="BF15" t="s">
        <v>149</v>
      </c>
      <c r="BG15" t="s">
        <v>149</v>
      </c>
      <c r="BH15" t="s">
        <v>149</v>
      </c>
      <c r="BI15" t="s">
        <v>149</v>
      </c>
      <c r="BJ15" t="s">
        <v>149</v>
      </c>
      <c r="BK15">
        <v>64</v>
      </c>
      <c r="BL15">
        <v>347</v>
      </c>
      <c r="BM15">
        <v>1078</v>
      </c>
      <c r="BN15">
        <v>2700</v>
      </c>
      <c r="BO15">
        <v>3</v>
      </c>
      <c r="BP15">
        <v>235</v>
      </c>
      <c r="BQ15">
        <v>0</v>
      </c>
      <c r="BR15">
        <v>1</v>
      </c>
      <c r="BS15">
        <v>72</v>
      </c>
      <c r="BT15">
        <v>75</v>
      </c>
      <c r="BU15">
        <v>76</v>
      </c>
      <c r="BV15">
        <v>95</v>
      </c>
      <c r="BW15">
        <v>4</v>
      </c>
      <c r="BX15">
        <v>0</v>
      </c>
      <c r="BY15">
        <v>0</v>
      </c>
      <c r="BZ15">
        <v>0</v>
      </c>
      <c r="CA15" t="s">
        <v>126</v>
      </c>
      <c r="CB15">
        <v>3533252</v>
      </c>
      <c r="CC15">
        <v>3554252</v>
      </c>
      <c r="CD15" t="s">
        <v>169</v>
      </c>
    </row>
    <row r="16" spans="1:82" hidden="1" x14ac:dyDescent="0.25">
      <c r="A16" t="s">
        <v>80</v>
      </c>
      <c r="B16" t="s">
        <v>81</v>
      </c>
      <c r="C16" t="s">
        <v>82</v>
      </c>
      <c r="D16" t="s">
        <v>83</v>
      </c>
      <c r="E16" t="s">
        <v>84</v>
      </c>
      <c r="F16" t="s">
        <v>85</v>
      </c>
      <c r="G16" t="s">
        <v>152</v>
      </c>
      <c r="H16" t="s">
        <v>152</v>
      </c>
      <c r="I16" t="s">
        <v>152</v>
      </c>
      <c r="J16" t="str">
        <f>VLOOKUP(I16,'Resp Clean'!$A$1:B22,2,FALSE)</f>
        <v>EMS: FEZILE DABI</v>
      </c>
      <c r="K16" t="s">
        <v>136</v>
      </c>
      <c r="L16" t="s">
        <v>88</v>
      </c>
      <c r="M16" s="4">
        <v>291636.94</v>
      </c>
      <c r="N16" t="s">
        <v>89</v>
      </c>
      <c r="O16" t="s">
        <v>90</v>
      </c>
      <c r="P16" t="s">
        <v>91</v>
      </c>
      <c r="Q16" t="s">
        <v>153</v>
      </c>
      <c r="R16" t="s">
        <v>93</v>
      </c>
      <c r="S16" t="s">
        <v>94</v>
      </c>
      <c r="T16" t="s">
        <v>95</v>
      </c>
      <c r="U16" t="s">
        <v>96</v>
      </c>
      <c r="V16" t="s">
        <v>96</v>
      </c>
      <c r="W16" t="s">
        <v>97</v>
      </c>
      <c r="X16" t="s">
        <v>98</v>
      </c>
      <c r="Y16" t="s">
        <v>98</v>
      </c>
      <c r="Z16" t="s">
        <v>98</v>
      </c>
      <c r="AA16" t="s">
        <v>140</v>
      </c>
      <c r="AB16" t="s">
        <v>140</v>
      </c>
      <c r="AC16" t="s">
        <v>140</v>
      </c>
      <c r="AD16" t="s">
        <v>102</v>
      </c>
      <c r="AE16" t="s">
        <v>102</v>
      </c>
      <c r="AF16" t="s">
        <v>102</v>
      </c>
      <c r="AG16" t="s">
        <v>103</v>
      </c>
      <c r="AH16" t="s">
        <v>103</v>
      </c>
      <c r="AI16" t="s">
        <v>141</v>
      </c>
      <c r="AJ16" t="s">
        <v>167</v>
      </c>
      <c r="AK16" t="s">
        <v>168</v>
      </c>
      <c r="AL16" t="s">
        <v>168</v>
      </c>
      <c r="AM16" t="s">
        <v>168</v>
      </c>
      <c r="AN16" t="e">
        <f>VLOOKUP(AM16,'Exp Bucket '!$B$1:C240,2,FALSE)</f>
        <v>#N/A</v>
      </c>
      <c r="AO16" t="s">
        <v>108</v>
      </c>
      <c r="AP16" t="s">
        <v>144</v>
      </c>
      <c r="AQ16" t="s">
        <v>145</v>
      </c>
      <c r="AR16" t="s">
        <v>145</v>
      </c>
      <c r="AS16" t="s">
        <v>146</v>
      </c>
      <c r="AT16" t="s">
        <v>146</v>
      </c>
      <c r="AU16" t="s">
        <v>113</v>
      </c>
      <c r="AV16" t="s">
        <v>114</v>
      </c>
      <c r="AW16" t="s">
        <v>115</v>
      </c>
      <c r="AX16" t="s">
        <v>116</v>
      </c>
      <c r="AY16" t="s">
        <v>117</v>
      </c>
      <c r="AZ16" t="s">
        <v>118</v>
      </c>
      <c r="BA16" t="s">
        <v>119</v>
      </c>
      <c r="BB16" t="s">
        <v>147</v>
      </c>
      <c r="BC16" t="s">
        <v>141</v>
      </c>
      <c r="BD16" t="s">
        <v>141</v>
      </c>
      <c r="BE16" t="s">
        <v>148</v>
      </c>
      <c r="BF16" t="s">
        <v>149</v>
      </c>
      <c r="BG16" t="s">
        <v>149</v>
      </c>
      <c r="BH16" t="s">
        <v>149</v>
      </c>
      <c r="BI16" t="s">
        <v>149</v>
      </c>
      <c r="BJ16" t="s">
        <v>149</v>
      </c>
      <c r="BK16">
        <v>64</v>
      </c>
      <c r="BL16">
        <v>347</v>
      </c>
      <c r="BM16">
        <v>1078</v>
      </c>
      <c r="BN16">
        <v>2700</v>
      </c>
      <c r="BO16">
        <v>3</v>
      </c>
      <c r="BP16">
        <v>235</v>
      </c>
      <c r="BQ16">
        <v>0</v>
      </c>
      <c r="BR16">
        <v>1</v>
      </c>
      <c r="BS16">
        <v>72</v>
      </c>
      <c r="BT16">
        <v>75</v>
      </c>
      <c r="BU16">
        <v>76</v>
      </c>
      <c r="BV16">
        <v>95</v>
      </c>
      <c r="BW16">
        <v>4</v>
      </c>
      <c r="BX16">
        <v>0</v>
      </c>
      <c r="BY16">
        <v>0</v>
      </c>
      <c r="BZ16">
        <v>0</v>
      </c>
      <c r="CA16" t="s">
        <v>126</v>
      </c>
      <c r="CB16">
        <v>3533252</v>
      </c>
      <c r="CC16">
        <v>3554252</v>
      </c>
      <c r="CD16" t="s">
        <v>169</v>
      </c>
    </row>
    <row r="17" spans="1:82" hidden="1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85</v>
      </c>
      <c r="G17" t="s">
        <v>157</v>
      </c>
      <c r="H17" t="s">
        <v>157</v>
      </c>
      <c r="I17" t="s">
        <v>157</v>
      </c>
      <c r="J17" t="str">
        <f>VLOOKUP(I17,'Resp Clean'!$A$1:B23,2,FALSE)</f>
        <v>EMS: LEJWELEPUTSWA</v>
      </c>
      <c r="K17" t="s">
        <v>136</v>
      </c>
      <c r="L17" t="s">
        <v>88</v>
      </c>
      <c r="M17" s="4">
        <v>410952.23</v>
      </c>
      <c r="N17" t="s">
        <v>89</v>
      </c>
      <c r="O17" t="s">
        <v>90</v>
      </c>
      <c r="P17" t="s">
        <v>91</v>
      </c>
      <c r="Q17" t="s">
        <v>153</v>
      </c>
      <c r="R17" t="s">
        <v>93</v>
      </c>
      <c r="S17" t="s">
        <v>94</v>
      </c>
      <c r="T17" t="s">
        <v>95</v>
      </c>
      <c r="U17" t="s">
        <v>96</v>
      </c>
      <c r="V17" t="s">
        <v>96</v>
      </c>
      <c r="W17" t="s">
        <v>97</v>
      </c>
      <c r="X17" t="s">
        <v>98</v>
      </c>
      <c r="Y17" t="s">
        <v>98</v>
      </c>
      <c r="Z17" t="s">
        <v>98</v>
      </c>
      <c r="AA17" t="s">
        <v>140</v>
      </c>
      <c r="AB17" t="s">
        <v>140</v>
      </c>
      <c r="AC17" t="s">
        <v>140</v>
      </c>
      <c r="AD17" t="s">
        <v>102</v>
      </c>
      <c r="AE17" t="s">
        <v>102</v>
      </c>
      <c r="AF17" t="s">
        <v>102</v>
      </c>
      <c r="AG17" t="s">
        <v>103</v>
      </c>
      <c r="AH17" t="s">
        <v>103</v>
      </c>
      <c r="AI17" t="s">
        <v>141</v>
      </c>
      <c r="AJ17" t="s">
        <v>167</v>
      </c>
      <c r="AK17" t="s">
        <v>168</v>
      </c>
      <c r="AL17" t="s">
        <v>168</v>
      </c>
      <c r="AM17" t="s">
        <v>168</v>
      </c>
      <c r="AN17" t="e">
        <f>VLOOKUP(AM17,'Exp Bucket '!$B$1:C241,2,FALSE)</f>
        <v>#N/A</v>
      </c>
      <c r="AO17" t="s">
        <v>108</v>
      </c>
      <c r="AP17" t="s">
        <v>144</v>
      </c>
      <c r="AQ17" t="s">
        <v>145</v>
      </c>
      <c r="AR17" t="s">
        <v>145</v>
      </c>
      <c r="AS17" t="s">
        <v>146</v>
      </c>
      <c r="AT17" t="s">
        <v>146</v>
      </c>
      <c r="AU17" t="s">
        <v>113</v>
      </c>
      <c r="AV17" t="s">
        <v>114</v>
      </c>
      <c r="AW17" t="s">
        <v>115</v>
      </c>
      <c r="AX17" t="s">
        <v>116</v>
      </c>
      <c r="AY17" t="s">
        <v>117</v>
      </c>
      <c r="AZ17" t="s">
        <v>118</v>
      </c>
      <c r="BA17" t="s">
        <v>119</v>
      </c>
      <c r="BB17" t="s">
        <v>147</v>
      </c>
      <c r="BC17" t="s">
        <v>141</v>
      </c>
      <c r="BD17" t="s">
        <v>141</v>
      </c>
      <c r="BE17" t="s">
        <v>148</v>
      </c>
      <c r="BF17" t="s">
        <v>149</v>
      </c>
      <c r="BG17" t="s">
        <v>149</v>
      </c>
      <c r="BH17" t="s">
        <v>149</v>
      </c>
      <c r="BI17" t="s">
        <v>149</v>
      </c>
      <c r="BJ17" t="s">
        <v>149</v>
      </c>
      <c r="BK17">
        <v>64</v>
      </c>
      <c r="BL17">
        <v>347</v>
      </c>
      <c r="BM17">
        <v>1078</v>
      </c>
      <c r="BN17">
        <v>2700</v>
      </c>
      <c r="BO17">
        <v>3</v>
      </c>
      <c r="BP17">
        <v>235</v>
      </c>
      <c r="BQ17">
        <v>0</v>
      </c>
      <c r="BR17">
        <v>1</v>
      </c>
      <c r="BS17">
        <v>72</v>
      </c>
      <c r="BT17">
        <v>75</v>
      </c>
      <c r="BU17">
        <v>76</v>
      </c>
      <c r="BV17">
        <v>95</v>
      </c>
      <c r="BW17">
        <v>4</v>
      </c>
      <c r="BX17">
        <v>0</v>
      </c>
      <c r="BY17">
        <v>0</v>
      </c>
      <c r="BZ17">
        <v>0</v>
      </c>
      <c r="CA17" t="s">
        <v>126</v>
      </c>
      <c r="CB17">
        <v>3533252</v>
      </c>
      <c r="CC17">
        <v>3554252</v>
      </c>
      <c r="CD17" t="s">
        <v>169</v>
      </c>
    </row>
    <row r="18" spans="1:82" hidden="1" x14ac:dyDescent="0.25">
      <c r="A18" t="s">
        <v>80</v>
      </c>
      <c r="B18" t="s">
        <v>81</v>
      </c>
      <c r="C18" t="s">
        <v>82</v>
      </c>
      <c r="D18" t="s">
        <v>83</v>
      </c>
      <c r="E18" t="s">
        <v>84</v>
      </c>
      <c r="F18" t="s">
        <v>85</v>
      </c>
      <c r="G18" t="s">
        <v>158</v>
      </c>
      <c r="H18" t="s">
        <v>158</v>
      </c>
      <c r="I18" t="s">
        <v>158</v>
      </c>
      <c r="J18" t="str">
        <f>VLOOKUP(I18,'Resp Clean'!$A$1:B24,2,FALSE)</f>
        <v>EMS: MOTHEO</v>
      </c>
      <c r="K18" t="s">
        <v>136</v>
      </c>
      <c r="L18" t="s">
        <v>88</v>
      </c>
      <c r="M18" s="4">
        <v>281817.5</v>
      </c>
      <c r="N18" t="s">
        <v>89</v>
      </c>
      <c r="O18" t="s">
        <v>90</v>
      </c>
      <c r="P18" t="s">
        <v>91</v>
      </c>
      <c r="Q18" t="s">
        <v>159</v>
      </c>
      <c r="R18" t="s">
        <v>93</v>
      </c>
      <c r="S18" t="s">
        <v>94</v>
      </c>
      <c r="T18" t="s">
        <v>95</v>
      </c>
      <c r="U18" t="s">
        <v>96</v>
      </c>
      <c r="V18" t="s">
        <v>96</v>
      </c>
      <c r="W18" t="s">
        <v>97</v>
      </c>
      <c r="X18" t="s">
        <v>98</v>
      </c>
      <c r="Y18" t="s">
        <v>98</v>
      </c>
      <c r="Z18" t="s">
        <v>98</v>
      </c>
      <c r="AA18" t="s">
        <v>140</v>
      </c>
      <c r="AB18" t="s">
        <v>140</v>
      </c>
      <c r="AC18" t="s">
        <v>140</v>
      </c>
      <c r="AD18" t="s">
        <v>102</v>
      </c>
      <c r="AE18" t="s">
        <v>102</v>
      </c>
      <c r="AF18" t="s">
        <v>102</v>
      </c>
      <c r="AG18" t="s">
        <v>103</v>
      </c>
      <c r="AH18" t="s">
        <v>103</v>
      </c>
      <c r="AI18" t="s">
        <v>141</v>
      </c>
      <c r="AJ18" t="s">
        <v>167</v>
      </c>
      <c r="AK18" t="s">
        <v>168</v>
      </c>
      <c r="AL18" t="s">
        <v>168</v>
      </c>
      <c r="AM18" t="s">
        <v>168</v>
      </c>
      <c r="AN18" t="e">
        <f>VLOOKUP(AM18,'Exp Bucket '!$B$1:C242,2,FALSE)</f>
        <v>#N/A</v>
      </c>
      <c r="AO18" t="s">
        <v>108</v>
      </c>
      <c r="AP18" t="s">
        <v>144</v>
      </c>
      <c r="AQ18" t="s">
        <v>145</v>
      </c>
      <c r="AR18" t="s">
        <v>145</v>
      </c>
      <c r="AS18" t="s">
        <v>146</v>
      </c>
      <c r="AT18" t="s">
        <v>146</v>
      </c>
      <c r="AU18" t="s">
        <v>113</v>
      </c>
      <c r="AV18" t="s">
        <v>114</v>
      </c>
      <c r="AW18" t="s">
        <v>115</v>
      </c>
      <c r="AX18" t="s">
        <v>116</v>
      </c>
      <c r="AY18" t="s">
        <v>117</v>
      </c>
      <c r="AZ18" t="s">
        <v>118</v>
      </c>
      <c r="BA18" t="s">
        <v>119</v>
      </c>
      <c r="BB18" t="s">
        <v>147</v>
      </c>
      <c r="BC18" t="s">
        <v>141</v>
      </c>
      <c r="BD18" t="s">
        <v>141</v>
      </c>
      <c r="BE18" t="s">
        <v>148</v>
      </c>
      <c r="BF18" t="s">
        <v>149</v>
      </c>
      <c r="BG18" t="s">
        <v>149</v>
      </c>
      <c r="BH18" t="s">
        <v>149</v>
      </c>
      <c r="BI18" t="s">
        <v>149</v>
      </c>
      <c r="BJ18" t="s">
        <v>149</v>
      </c>
      <c r="BK18">
        <v>64</v>
      </c>
      <c r="BL18">
        <v>347</v>
      </c>
      <c r="BM18">
        <v>1078</v>
      </c>
      <c r="BN18">
        <v>2700</v>
      </c>
      <c r="BO18">
        <v>3</v>
      </c>
      <c r="BP18">
        <v>235</v>
      </c>
      <c r="BQ18">
        <v>0</v>
      </c>
      <c r="BR18">
        <v>1</v>
      </c>
      <c r="BS18">
        <v>72</v>
      </c>
      <c r="BT18">
        <v>75</v>
      </c>
      <c r="BU18">
        <v>76</v>
      </c>
      <c r="BV18">
        <v>95</v>
      </c>
      <c r="BW18">
        <v>4</v>
      </c>
      <c r="BX18">
        <v>0</v>
      </c>
      <c r="BY18">
        <v>0</v>
      </c>
      <c r="BZ18">
        <v>0</v>
      </c>
      <c r="CA18" t="s">
        <v>126</v>
      </c>
      <c r="CB18">
        <v>3533252</v>
      </c>
      <c r="CC18">
        <v>3554252</v>
      </c>
      <c r="CD18" t="s">
        <v>169</v>
      </c>
    </row>
    <row r="19" spans="1:82" hidden="1" x14ac:dyDescent="0.25">
      <c r="A19" t="s">
        <v>80</v>
      </c>
      <c r="B19" t="s">
        <v>81</v>
      </c>
      <c r="C19" t="s">
        <v>82</v>
      </c>
      <c r="D19" t="s">
        <v>83</v>
      </c>
      <c r="E19" t="s">
        <v>84</v>
      </c>
      <c r="F19" t="s">
        <v>85</v>
      </c>
      <c r="G19" t="s">
        <v>160</v>
      </c>
      <c r="H19" t="s">
        <v>160</v>
      </c>
      <c r="I19" t="s">
        <v>160</v>
      </c>
      <c r="J19" t="str">
        <f>VLOOKUP(I19,'Resp Clean'!$A$1:B25,2,FALSE)</f>
        <v>EMS: XHARIEP</v>
      </c>
      <c r="K19" t="s">
        <v>136</v>
      </c>
      <c r="L19" t="s">
        <v>88</v>
      </c>
      <c r="M19" s="4">
        <v>120780.27</v>
      </c>
      <c r="N19" t="s">
        <v>89</v>
      </c>
      <c r="O19" t="s">
        <v>90</v>
      </c>
      <c r="P19" t="s">
        <v>91</v>
      </c>
      <c r="Q19" t="s">
        <v>153</v>
      </c>
      <c r="R19" t="s">
        <v>93</v>
      </c>
      <c r="S19" t="s">
        <v>94</v>
      </c>
      <c r="T19" t="s">
        <v>95</v>
      </c>
      <c r="U19" t="s">
        <v>96</v>
      </c>
      <c r="V19" t="s">
        <v>96</v>
      </c>
      <c r="W19" t="s">
        <v>97</v>
      </c>
      <c r="X19" t="s">
        <v>98</v>
      </c>
      <c r="Y19" t="s">
        <v>98</v>
      </c>
      <c r="Z19" t="s">
        <v>98</v>
      </c>
      <c r="AA19" t="s">
        <v>140</v>
      </c>
      <c r="AB19" t="s">
        <v>140</v>
      </c>
      <c r="AC19" t="s">
        <v>140</v>
      </c>
      <c r="AD19" t="s">
        <v>102</v>
      </c>
      <c r="AE19" t="s">
        <v>102</v>
      </c>
      <c r="AF19" t="s">
        <v>102</v>
      </c>
      <c r="AG19" t="s">
        <v>103</v>
      </c>
      <c r="AH19" t="s">
        <v>103</v>
      </c>
      <c r="AI19" t="s">
        <v>141</v>
      </c>
      <c r="AJ19" t="s">
        <v>167</v>
      </c>
      <c r="AK19" t="s">
        <v>168</v>
      </c>
      <c r="AL19" t="s">
        <v>168</v>
      </c>
      <c r="AM19" t="s">
        <v>168</v>
      </c>
      <c r="AN19" t="e">
        <f>VLOOKUP(AM19,'Exp Bucket '!$B$1:C243,2,FALSE)</f>
        <v>#N/A</v>
      </c>
      <c r="AO19" t="s">
        <v>108</v>
      </c>
      <c r="AP19" t="s">
        <v>144</v>
      </c>
      <c r="AQ19" t="s">
        <v>145</v>
      </c>
      <c r="AR19" t="s">
        <v>145</v>
      </c>
      <c r="AS19" t="s">
        <v>146</v>
      </c>
      <c r="AT19" t="s">
        <v>146</v>
      </c>
      <c r="AU19" t="s">
        <v>113</v>
      </c>
      <c r="AV19" t="s">
        <v>114</v>
      </c>
      <c r="AW19" t="s">
        <v>115</v>
      </c>
      <c r="AX19" t="s">
        <v>116</v>
      </c>
      <c r="AY19" t="s">
        <v>117</v>
      </c>
      <c r="AZ19" t="s">
        <v>118</v>
      </c>
      <c r="BA19" t="s">
        <v>119</v>
      </c>
      <c r="BB19" t="s">
        <v>147</v>
      </c>
      <c r="BC19" t="s">
        <v>141</v>
      </c>
      <c r="BD19" t="s">
        <v>141</v>
      </c>
      <c r="BE19" t="s">
        <v>148</v>
      </c>
      <c r="BF19" t="s">
        <v>149</v>
      </c>
      <c r="BG19" t="s">
        <v>149</v>
      </c>
      <c r="BH19" t="s">
        <v>149</v>
      </c>
      <c r="BI19" t="s">
        <v>149</v>
      </c>
      <c r="BJ19" t="s">
        <v>149</v>
      </c>
      <c r="BK19">
        <v>64</v>
      </c>
      <c r="BL19">
        <v>347</v>
      </c>
      <c r="BM19">
        <v>1078</v>
      </c>
      <c r="BN19">
        <v>2700</v>
      </c>
      <c r="BO19">
        <v>3</v>
      </c>
      <c r="BP19">
        <v>235</v>
      </c>
      <c r="BQ19">
        <v>0</v>
      </c>
      <c r="BR19">
        <v>1</v>
      </c>
      <c r="BS19">
        <v>72</v>
      </c>
      <c r="BT19">
        <v>75</v>
      </c>
      <c r="BU19">
        <v>76</v>
      </c>
      <c r="BV19">
        <v>95</v>
      </c>
      <c r="BW19">
        <v>4</v>
      </c>
      <c r="BX19">
        <v>0</v>
      </c>
      <c r="BY19">
        <v>0</v>
      </c>
      <c r="BZ19">
        <v>0</v>
      </c>
      <c r="CA19" t="s">
        <v>126</v>
      </c>
      <c r="CB19">
        <v>3533252</v>
      </c>
      <c r="CC19">
        <v>3554252</v>
      </c>
      <c r="CD19" t="s">
        <v>169</v>
      </c>
    </row>
    <row r="20" spans="1:82" hidden="1" x14ac:dyDescent="0.25">
      <c r="A20" t="s">
        <v>80</v>
      </c>
      <c r="B20" t="s">
        <v>81</v>
      </c>
      <c r="C20" t="s">
        <v>82</v>
      </c>
      <c r="D20" t="s">
        <v>83</v>
      </c>
      <c r="E20" t="s">
        <v>84</v>
      </c>
      <c r="F20" t="s">
        <v>85</v>
      </c>
      <c r="G20" t="s">
        <v>86</v>
      </c>
      <c r="H20" t="s">
        <v>86</v>
      </c>
      <c r="I20" t="s">
        <v>86</v>
      </c>
      <c r="J20" t="str">
        <f>VLOOKUP(I20,'Resp Clean'!$A$1:B26,2,FALSE)</f>
        <v>EMS MANAGEMENT</v>
      </c>
      <c r="K20" t="s">
        <v>136</v>
      </c>
      <c r="L20" t="s">
        <v>88</v>
      </c>
      <c r="M20" s="4">
        <v>433348.25</v>
      </c>
      <c r="N20" t="s">
        <v>89</v>
      </c>
      <c r="O20" t="s">
        <v>90</v>
      </c>
      <c r="P20" t="s">
        <v>91</v>
      </c>
      <c r="Q20" t="s">
        <v>92</v>
      </c>
      <c r="R20" t="s">
        <v>93</v>
      </c>
      <c r="S20" t="s">
        <v>94</v>
      </c>
      <c r="T20" t="s">
        <v>95</v>
      </c>
      <c r="U20" t="s">
        <v>96</v>
      </c>
      <c r="V20" t="s">
        <v>96</v>
      </c>
      <c r="W20" t="s">
        <v>97</v>
      </c>
      <c r="X20" t="s">
        <v>98</v>
      </c>
      <c r="Y20" t="s">
        <v>98</v>
      </c>
      <c r="Z20" t="s">
        <v>98</v>
      </c>
      <c r="AA20" t="s">
        <v>140</v>
      </c>
      <c r="AB20" t="s">
        <v>140</v>
      </c>
      <c r="AC20" t="s">
        <v>140</v>
      </c>
      <c r="AD20" t="s">
        <v>102</v>
      </c>
      <c r="AE20" t="s">
        <v>102</v>
      </c>
      <c r="AF20" t="s">
        <v>102</v>
      </c>
      <c r="AG20" t="s">
        <v>103</v>
      </c>
      <c r="AH20" t="s">
        <v>103</v>
      </c>
      <c r="AI20" t="s">
        <v>141</v>
      </c>
      <c r="AJ20" t="s">
        <v>167</v>
      </c>
      <c r="AK20" t="s">
        <v>168</v>
      </c>
      <c r="AL20" t="s">
        <v>168</v>
      </c>
      <c r="AM20" t="s">
        <v>168</v>
      </c>
      <c r="AN20" t="e">
        <f>VLOOKUP(AM20,'Exp Bucket '!$B$1:C244,2,FALSE)</f>
        <v>#N/A</v>
      </c>
      <c r="AO20" t="s">
        <v>108</v>
      </c>
      <c r="AP20" t="s">
        <v>144</v>
      </c>
      <c r="AQ20" t="s">
        <v>145</v>
      </c>
      <c r="AR20" t="s">
        <v>145</v>
      </c>
      <c r="AS20" t="s">
        <v>146</v>
      </c>
      <c r="AT20" t="s">
        <v>146</v>
      </c>
      <c r="AU20" t="s">
        <v>113</v>
      </c>
      <c r="AV20" t="s">
        <v>114</v>
      </c>
      <c r="AW20" t="s">
        <v>115</v>
      </c>
      <c r="AX20" t="s">
        <v>116</v>
      </c>
      <c r="AY20" t="s">
        <v>117</v>
      </c>
      <c r="AZ20" t="s">
        <v>118</v>
      </c>
      <c r="BA20" t="s">
        <v>119</v>
      </c>
      <c r="BB20" t="s">
        <v>147</v>
      </c>
      <c r="BC20" t="s">
        <v>141</v>
      </c>
      <c r="BD20" t="s">
        <v>141</v>
      </c>
      <c r="BE20" t="s">
        <v>148</v>
      </c>
      <c r="BF20" t="s">
        <v>149</v>
      </c>
      <c r="BG20" t="s">
        <v>149</v>
      </c>
      <c r="BH20" t="s">
        <v>149</v>
      </c>
      <c r="BI20" t="s">
        <v>149</v>
      </c>
      <c r="BJ20" t="s">
        <v>149</v>
      </c>
      <c r="BK20">
        <v>64</v>
      </c>
      <c r="BL20">
        <v>347</v>
      </c>
      <c r="BM20">
        <v>1078</v>
      </c>
      <c r="BN20">
        <v>2700</v>
      </c>
      <c r="BO20">
        <v>3</v>
      </c>
      <c r="BP20">
        <v>235</v>
      </c>
      <c r="BQ20">
        <v>0</v>
      </c>
      <c r="BR20">
        <v>1</v>
      </c>
      <c r="BS20">
        <v>72</v>
      </c>
      <c r="BT20">
        <v>75</v>
      </c>
      <c r="BU20">
        <v>76</v>
      </c>
      <c r="BV20">
        <v>95</v>
      </c>
      <c r="BW20">
        <v>4</v>
      </c>
      <c r="BX20">
        <v>0</v>
      </c>
      <c r="BY20">
        <v>0</v>
      </c>
      <c r="BZ20">
        <v>0</v>
      </c>
      <c r="CA20" t="s">
        <v>126</v>
      </c>
      <c r="CB20">
        <v>3533252</v>
      </c>
      <c r="CC20">
        <v>3554252</v>
      </c>
      <c r="CD20" t="s">
        <v>169</v>
      </c>
    </row>
    <row r="21" spans="1:82" hidden="1" x14ac:dyDescent="0.25">
      <c r="A21" t="s">
        <v>80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152</v>
      </c>
      <c r="H21" t="s">
        <v>152</v>
      </c>
      <c r="I21" t="s">
        <v>152</v>
      </c>
      <c r="J21" t="str">
        <f>VLOOKUP(I21,'Resp Clean'!$A$1:B27,2,FALSE)</f>
        <v>EMS: FEZILE DABI</v>
      </c>
      <c r="K21" t="s">
        <v>136</v>
      </c>
      <c r="L21" t="s">
        <v>88</v>
      </c>
      <c r="M21" s="4">
        <v>1618668.33</v>
      </c>
      <c r="N21" t="s">
        <v>89</v>
      </c>
      <c r="O21" t="s">
        <v>90</v>
      </c>
      <c r="P21" t="s">
        <v>91</v>
      </c>
      <c r="Q21" t="s">
        <v>153</v>
      </c>
      <c r="R21" t="s">
        <v>93</v>
      </c>
      <c r="S21" t="s">
        <v>94</v>
      </c>
      <c r="T21" t="s">
        <v>95</v>
      </c>
      <c r="U21" t="s">
        <v>96</v>
      </c>
      <c r="V21" t="s">
        <v>96</v>
      </c>
      <c r="W21" t="s">
        <v>137</v>
      </c>
      <c r="X21" t="s">
        <v>170</v>
      </c>
      <c r="Y21" t="s">
        <v>135</v>
      </c>
      <c r="Z21" t="s">
        <v>135</v>
      </c>
      <c r="AA21" t="s">
        <v>140</v>
      </c>
      <c r="AB21" t="s">
        <v>140</v>
      </c>
      <c r="AC21" t="s">
        <v>140</v>
      </c>
      <c r="AD21" t="s">
        <v>102</v>
      </c>
      <c r="AE21" t="s">
        <v>102</v>
      </c>
      <c r="AF21" t="s">
        <v>102</v>
      </c>
      <c r="AG21" t="s">
        <v>103</v>
      </c>
      <c r="AH21" t="s">
        <v>103</v>
      </c>
      <c r="AI21" t="s">
        <v>141</v>
      </c>
      <c r="AJ21" t="s">
        <v>167</v>
      </c>
      <c r="AK21" t="s">
        <v>168</v>
      </c>
      <c r="AL21" t="s">
        <v>168</v>
      </c>
      <c r="AM21" t="s">
        <v>168</v>
      </c>
      <c r="AN21" t="e">
        <f>VLOOKUP(AM21,'Exp Bucket '!$B$1:C245,2,FALSE)</f>
        <v>#N/A</v>
      </c>
      <c r="AO21" t="s">
        <v>108</v>
      </c>
      <c r="AP21" t="s">
        <v>144</v>
      </c>
      <c r="AQ21" t="s">
        <v>145</v>
      </c>
      <c r="AR21" t="s">
        <v>145</v>
      </c>
      <c r="AS21" t="s">
        <v>146</v>
      </c>
      <c r="AT21" t="s">
        <v>146</v>
      </c>
      <c r="AU21" t="s">
        <v>171</v>
      </c>
      <c r="AV21" t="s">
        <v>172</v>
      </c>
      <c r="AW21" t="s">
        <v>172</v>
      </c>
      <c r="AX21" t="s">
        <v>116</v>
      </c>
      <c r="AY21" t="s">
        <v>117</v>
      </c>
      <c r="AZ21" t="s">
        <v>118</v>
      </c>
      <c r="BA21" t="s">
        <v>119</v>
      </c>
      <c r="BB21" t="s">
        <v>147</v>
      </c>
      <c r="BC21" t="s">
        <v>141</v>
      </c>
      <c r="BD21" t="s">
        <v>141</v>
      </c>
      <c r="BE21" t="s">
        <v>148</v>
      </c>
      <c r="BF21" t="s">
        <v>149</v>
      </c>
      <c r="BG21" t="s">
        <v>149</v>
      </c>
      <c r="BH21" t="s">
        <v>149</v>
      </c>
      <c r="BI21" t="s">
        <v>149</v>
      </c>
      <c r="BJ21" t="s">
        <v>149</v>
      </c>
      <c r="BK21">
        <v>64</v>
      </c>
      <c r="BL21">
        <v>347</v>
      </c>
      <c r="BM21">
        <v>1078</v>
      </c>
      <c r="BN21">
        <v>2700</v>
      </c>
      <c r="BO21">
        <v>3</v>
      </c>
      <c r="BP21">
        <v>235</v>
      </c>
      <c r="BQ21">
        <v>0</v>
      </c>
      <c r="BR21">
        <v>1</v>
      </c>
      <c r="BS21">
        <v>72</v>
      </c>
      <c r="BT21">
        <v>75</v>
      </c>
      <c r="BU21">
        <v>76</v>
      </c>
      <c r="BV21">
        <v>95</v>
      </c>
      <c r="BW21">
        <v>4</v>
      </c>
      <c r="BX21">
        <v>0</v>
      </c>
      <c r="BY21">
        <v>0</v>
      </c>
      <c r="BZ21">
        <v>0</v>
      </c>
      <c r="CA21" t="s">
        <v>126</v>
      </c>
      <c r="CB21">
        <v>3536252</v>
      </c>
      <c r="CC21">
        <v>3548252</v>
      </c>
      <c r="CD21" t="s">
        <v>169</v>
      </c>
    </row>
    <row r="22" spans="1:82" hidden="1" x14ac:dyDescent="0.25">
      <c r="A22" t="s">
        <v>80</v>
      </c>
      <c r="B22" t="s">
        <v>81</v>
      </c>
      <c r="C22" t="s">
        <v>82</v>
      </c>
      <c r="D22" t="s">
        <v>83</v>
      </c>
      <c r="E22" t="s">
        <v>133</v>
      </c>
      <c r="F22" t="s">
        <v>134</v>
      </c>
      <c r="G22" t="s">
        <v>135</v>
      </c>
      <c r="H22" t="s">
        <v>135</v>
      </c>
      <c r="I22" t="s">
        <v>135</v>
      </c>
      <c r="J22" t="str">
        <f>VLOOKUP(I22,'Resp Clean'!$A$1:B28,2,FALSE)</f>
        <v>EMS TRAINING</v>
      </c>
      <c r="K22" t="s">
        <v>136</v>
      </c>
      <c r="L22" t="s">
        <v>88</v>
      </c>
      <c r="M22" s="4">
        <v>9266.0400000000009</v>
      </c>
      <c r="N22" t="s">
        <v>89</v>
      </c>
      <c r="O22" t="s">
        <v>90</v>
      </c>
      <c r="P22" t="s">
        <v>91</v>
      </c>
      <c r="Q22" t="s">
        <v>92</v>
      </c>
      <c r="R22" t="s">
        <v>93</v>
      </c>
      <c r="S22" t="s">
        <v>94</v>
      </c>
      <c r="T22" t="s">
        <v>95</v>
      </c>
      <c r="U22" t="s">
        <v>96</v>
      </c>
      <c r="V22" t="s">
        <v>96</v>
      </c>
      <c r="W22" t="s">
        <v>137</v>
      </c>
      <c r="X22" t="s">
        <v>138</v>
      </c>
      <c r="Y22" t="s">
        <v>139</v>
      </c>
      <c r="Z22" t="s">
        <v>139</v>
      </c>
      <c r="AA22" t="s">
        <v>140</v>
      </c>
      <c r="AB22" t="s">
        <v>140</v>
      </c>
      <c r="AC22" t="s">
        <v>140</v>
      </c>
      <c r="AD22" t="s">
        <v>102</v>
      </c>
      <c r="AE22" t="s">
        <v>102</v>
      </c>
      <c r="AF22" t="s">
        <v>102</v>
      </c>
      <c r="AG22" t="s">
        <v>103</v>
      </c>
      <c r="AH22" t="s">
        <v>103</v>
      </c>
      <c r="AI22" t="s">
        <v>141</v>
      </c>
      <c r="AJ22" t="s">
        <v>167</v>
      </c>
      <c r="AK22" t="s">
        <v>168</v>
      </c>
      <c r="AL22" t="s">
        <v>168</v>
      </c>
      <c r="AM22" t="s">
        <v>168</v>
      </c>
      <c r="AN22" t="e">
        <f>VLOOKUP(AM22,'Exp Bucket '!$B$1:C246,2,FALSE)</f>
        <v>#N/A</v>
      </c>
      <c r="AO22" t="s">
        <v>108</v>
      </c>
      <c r="AP22" t="s">
        <v>144</v>
      </c>
      <c r="AQ22" t="s">
        <v>145</v>
      </c>
      <c r="AR22" t="s">
        <v>145</v>
      </c>
      <c r="AS22" t="s">
        <v>146</v>
      </c>
      <c r="AT22" t="s">
        <v>146</v>
      </c>
      <c r="AU22" t="s">
        <v>113</v>
      </c>
      <c r="AV22" t="s">
        <v>114</v>
      </c>
      <c r="AW22" t="s">
        <v>115</v>
      </c>
      <c r="AX22" t="s">
        <v>116</v>
      </c>
      <c r="AY22" t="s">
        <v>117</v>
      </c>
      <c r="AZ22" t="s">
        <v>118</v>
      </c>
      <c r="BA22" t="s">
        <v>119</v>
      </c>
      <c r="BB22" t="s">
        <v>147</v>
      </c>
      <c r="BC22" t="s">
        <v>141</v>
      </c>
      <c r="BD22" t="s">
        <v>141</v>
      </c>
      <c r="BE22" t="s">
        <v>148</v>
      </c>
      <c r="BF22" t="s">
        <v>149</v>
      </c>
      <c r="BG22" t="s">
        <v>149</v>
      </c>
      <c r="BH22" t="s">
        <v>149</v>
      </c>
      <c r="BI22" t="s">
        <v>149</v>
      </c>
      <c r="BJ22" t="s">
        <v>149</v>
      </c>
      <c r="BK22">
        <v>64</v>
      </c>
      <c r="BL22">
        <v>347</v>
      </c>
      <c r="BM22">
        <v>1078</v>
      </c>
      <c r="BN22">
        <v>2700</v>
      </c>
      <c r="BO22">
        <v>3</v>
      </c>
      <c r="BP22">
        <v>235</v>
      </c>
      <c r="BQ22">
        <v>0</v>
      </c>
      <c r="BR22">
        <v>1</v>
      </c>
      <c r="BS22">
        <v>72</v>
      </c>
      <c r="BT22">
        <v>75</v>
      </c>
      <c r="BU22">
        <v>76</v>
      </c>
      <c r="BV22">
        <v>95</v>
      </c>
      <c r="BW22">
        <v>4</v>
      </c>
      <c r="BX22">
        <v>0</v>
      </c>
      <c r="BY22">
        <v>0</v>
      </c>
      <c r="BZ22">
        <v>0</v>
      </c>
      <c r="CA22" t="s">
        <v>126</v>
      </c>
      <c r="CB22">
        <v>3536252</v>
      </c>
      <c r="CC22">
        <v>3546252</v>
      </c>
      <c r="CD22" t="s">
        <v>169</v>
      </c>
    </row>
    <row r="23" spans="1:82" hidden="1" x14ac:dyDescent="0.25">
      <c r="A23" t="s">
        <v>80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86</v>
      </c>
      <c r="H23" t="s">
        <v>86</v>
      </c>
      <c r="I23" t="s">
        <v>86</v>
      </c>
      <c r="J23" t="str">
        <f>VLOOKUP(I23,'Resp Clean'!$A$1:B29,2,FALSE)</f>
        <v>EMS MANAGEMENT</v>
      </c>
      <c r="K23" t="s">
        <v>136</v>
      </c>
      <c r="L23" t="s">
        <v>88</v>
      </c>
      <c r="M23" s="4">
        <v>4596</v>
      </c>
      <c r="N23" t="s">
        <v>89</v>
      </c>
      <c r="O23" t="s">
        <v>90</v>
      </c>
      <c r="P23" t="s">
        <v>91</v>
      </c>
      <c r="Q23" t="s">
        <v>92</v>
      </c>
      <c r="R23" t="s">
        <v>93</v>
      </c>
      <c r="S23" t="s">
        <v>94</v>
      </c>
      <c r="T23" t="s">
        <v>95</v>
      </c>
      <c r="U23" t="s">
        <v>96</v>
      </c>
      <c r="V23" t="s">
        <v>96</v>
      </c>
      <c r="W23" t="s">
        <v>97</v>
      </c>
      <c r="X23" t="s">
        <v>98</v>
      </c>
      <c r="Y23" t="s">
        <v>98</v>
      </c>
      <c r="Z23" t="s">
        <v>98</v>
      </c>
      <c r="AA23" t="s">
        <v>140</v>
      </c>
      <c r="AB23" t="s">
        <v>140</v>
      </c>
      <c r="AC23" t="s">
        <v>140</v>
      </c>
      <c r="AD23" t="s">
        <v>102</v>
      </c>
      <c r="AE23" t="s">
        <v>102</v>
      </c>
      <c r="AF23" t="s">
        <v>102</v>
      </c>
      <c r="AG23" t="s">
        <v>103</v>
      </c>
      <c r="AH23" t="s">
        <v>103</v>
      </c>
      <c r="AI23" t="s">
        <v>141</v>
      </c>
      <c r="AJ23" t="s">
        <v>167</v>
      </c>
      <c r="AK23" t="s">
        <v>173</v>
      </c>
      <c r="AL23" t="s">
        <v>174</v>
      </c>
      <c r="AM23" t="s">
        <v>174</v>
      </c>
      <c r="AN23" t="e">
        <f>VLOOKUP(AM23,'Exp Bucket '!$B$1:C247,2,FALSE)</f>
        <v>#N/A</v>
      </c>
      <c r="AO23" t="s">
        <v>108</v>
      </c>
      <c r="AP23" t="s">
        <v>144</v>
      </c>
      <c r="AQ23" t="s">
        <v>145</v>
      </c>
      <c r="AR23" t="s">
        <v>145</v>
      </c>
      <c r="AS23" t="s">
        <v>146</v>
      </c>
      <c r="AT23" t="s">
        <v>146</v>
      </c>
      <c r="AU23" t="s">
        <v>113</v>
      </c>
      <c r="AV23" t="s">
        <v>114</v>
      </c>
      <c r="AW23" t="s">
        <v>115</v>
      </c>
      <c r="AX23" t="s">
        <v>116</v>
      </c>
      <c r="AY23" t="s">
        <v>117</v>
      </c>
      <c r="AZ23" t="s">
        <v>118</v>
      </c>
      <c r="BA23" t="s">
        <v>119</v>
      </c>
      <c r="BB23" t="s">
        <v>147</v>
      </c>
      <c r="BC23" t="s">
        <v>141</v>
      </c>
      <c r="BD23" t="s">
        <v>141</v>
      </c>
      <c r="BE23" t="s">
        <v>148</v>
      </c>
      <c r="BF23" t="s">
        <v>149</v>
      </c>
      <c r="BG23" t="s">
        <v>149</v>
      </c>
      <c r="BH23" t="s">
        <v>149</v>
      </c>
      <c r="BI23" t="s">
        <v>149</v>
      </c>
      <c r="BJ23" t="s">
        <v>149</v>
      </c>
      <c r="BK23">
        <v>64</v>
      </c>
      <c r="BL23">
        <v>347</v>
      </c>
      <c r="BM23">
        <v>1073</v>
      </c>
      <c r="BN23">
        <v>2690</v>
      </c>
      <c r="BO23">
        <v>3</v>
      </c>
      <c r="BP23">
        <v>235</v>
      </c>
      <c r="BQ23">
        <v>0</v>
      </c>
      <c r="BR23">
        <v>1</v>
      </c>
      <c r="BS23">
        <v>72</v>
      </c>
      <c r="BT23">
        <v>75</v>
      </c>
      <c r="BU23">
        <v>76</v>
      </c>
      <c r="BV23">
        <v>95</v>
      </c>
      <c r="BW23">
        <v>4</v>
      </c>
      <c r="BX23">
        <v>0</v>
      </c>
      <c r="BY23">
        <v>0</v>
      </c>
      <c r="BZ23">
        <v>0</v>
      </c>
      <c r="CA23" t="s">
        <v>126</v>
      </c>
      <c r="CB23">
        <v>3533252</v>
      </c>
      <c r="CC23">
        <v>3554252</v>
      </c>
      <c r="CD23" t="s">
        <v>169</v>
      </c>
    </row>
    <row r="24" spans="1:82" hidden="1" x14ac:dyDescent="0.25">
      <c r="A24" t="s">
        <v>80</v>
      </c>
      <c r="B24" t="s">
        <v>81</v>
      </c>
      <c r="C24" t="s">
        <v>82</v>
      </c>
      <c r="D24" t="s">
        <v>83</v>
      </c>
      <c r="E24" t="s">
        <v>133</v>
      </c>
      <c r="F24" t="s">
        <v>134</v>
      </c>
      <c r="G24" t="s">
        <v>135</v>
      </c>
      <c r="H24" t="s">
        <v>135</v>
      </c>
      <c r="I24" t="s">
        <v>135</v>
      </c>
      <c r="J24" t="str">
        <f>VLOOKUP(I24,'Resp Clean'!$A$1:B30,2,FALSE)</f>
        <v>EMS TRAINING</v>
      </c>
      <c r="K24" t="s">
        <v>136</v>
      </c>
      <c r="L24" t="s">
        <v>88</v>
      </c>
      <c r="M24" s="4">
        <v>44988</v>
      </c>
      <c r="N24" t="s">
        <v>89</v>
      </c>
      <c r="O24" t="s">
        <v>90</v>
      </c>
      <c r="P24" t="s">
        <v>91</v>
      </c>
      <c r="Q24" t="s">
        <v>92</v>
      </c>
      <c r="R24" t="s">
        <v>93</v>
      </c>
      <c r="S24" t="s">
        <v>94</v>
      </c>
      <c r="T24" t="s">
        <v>95</v>
      </c>
      <c r="U24" t="s">
        <v>96</v>
      </c>
      <c r="V24" t="s">
        <v>96</v>
      </c>
      <c r="W24" t="s">
        <v>137</v>
      </c>
      <c r="X24" t="s">
        <v>138</v>
      </c>
      <c r="Y24" t="s">
        <v>139</v>
      </c>
      <c r="Z24" t="s">
        <v>139</v>
      </c>
      <c r="AA24" t="s">
        <v>140</v>
      </c>
      <c r="AB24" t="s">
        <v>140</v>
      </c>
      <c r="AC24" t="s">
        <v>140</v>
      </c>
      <c r="AD24" t="s">
        <v>102</v>
      </c>
      <c r="AE24" t="s">
        <v>102</v>
      </c>
      <c r="AF24" t="s">
        <v>102</v>
      </c>
      <c r="AG24" t="s">
        <v>103</v>
      </c>
      <c r="AH24" t="s">
        <v>103</v>
      </c>
      <c r="AI24" t="s">
        <v>141</v>
      </c>
      <c r="AJ24" t="s">
        <v>167</v>
      </c>
      <c r="AK24" t="s">
        <v>173</v>
      </c>
      <c r="AL24" t="s">
        <v>174</v>
      </c>
      <c r="AM24" t="s">
        <v>174</v>
      </c>
      <c r="AN24" t="e">
        <f>VLOOKUP(AM24,'Exp Bucket '!$B$1:C248,2,FALSE)</f>
        <v>#N/A</v>
      </c>
      <c r="AO24" t="s">
        <v>108</v>
      </c>
      <c r="AP24" t="s">
        <v>144</v>
      </c>
      <c r="AQ24" t="s">
        <v>145</v>
      </c>
      <c r="AR24" t="s">
        <v>145</v>
      </c>
      <c r="AS24" t="s">
        <v>146</v>
      </c>
      <c r="AT24" t="s">
        <v>146</v>
      </c>
      <c r="AU24" t="s">
        <v>113</v>
      </c>
      <c r="AV24" t="s">
        <v>114</v>
      </c>
      <c r="AW24" t="s">
        <v>115</v>
      </c>
      <c r="AX24" t="s">
        <v>116</v>
      </c>
      <c r="AY24" t="s">
        <v>117</v>
      </c>
      <c r="AZ24" t="s">
        <v>118</v>
      </c>
      <c r="BA24" t="s">
        <v>119</v>
      </c>
      <c r="BB24" t="s">
        <v>147</v>
      </c>
      <c r="BC24" t="s">
        <v>141</v>
      </c>
      <c r="BD24" t="s">
        <v>141</v>
      </c>
      <c r="BE24" t="s">
        <v>148</v>
      </c>
      <c r="BF24" t="s">
        <v>149</v>
      </c>
      <c r="BG24" t="s">
        <v>149</v>
      </c>
      <c r="BH24" t="s">
        <v>149</v>
      </c>
      <c r="BI24" t="s">
        <v>149</v>
      </c>
      <c r="BJ24" t="s">
        <v>149</v>
      </c>
      <c r="BK24">
        <v>64</v>
      </c>
      <c r="BL24">
        <v>347</v>
      </c>
      <c r="BM24">
        <v>1073</v>
      </c>
      <c r="BN24">
        <v>2690</v>
      </c>
      <c r="BO24">
        <v>3</v>
      </c>
      <c r="BP24">
        <v>235</v>
      </c>
      <c r="BQ24">
        <v>0</v>
      </c>
      <c r="BR24">
        <v>1</v>
      </c>
      <c r="BS24">
        <v>72</v>
      </c>
      <c r="BT24">
        <v>75</v>
      </c>
      <c r="BU24">
        <v>76</v>
      </c>
      <c r="BV24">
        <v>95</v>
      </c>
      <c r="BW24">
        <v>4</v>
      </c>
      <c r="BX24">
        <v>0</v>
      </c>
      <c r="BY24">
        <v>0</v>
      </c>
      <c r="BZ24">
        <v>0</v>
      </c>
      <c r="CA24" t="s">
        <v>126</v>
      </c>
      <c r="CB24">
        <v>3536252</v>
      </c>
      <c r="CC24">
        <v>3546252</v>
      </c>
      <c r="CD24" t="s">
        <v>169</v>
      </c>
    </row>
    <row r="25" spans="1:82" hidden="1" x14ac:dyDescent="0.25">
      <c r="A25" t="s">
        <v>80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86</v>
      </c>
      <c r="H25" t="s">
        <v>86</v>
      </c>
      <c r="I25" t="s">
        <v>86</v>
      </c>
      <c r="J25" t="str">
        <f>VLOOKUP(I25,'Resp Clean'!$A$1:B31,2,FALSE)</f>
        <v>EMS MANAGEMENT</v>
      </c>
      <c r="K25" t="s">
        <v>136</v>
      </c>
      <c r="L25" t="s">
        <v>88</v>
      </c>
      <c r="M25" s="4">
        <v>132253.12</v>
      </c>
      <c r="N25" t="s">
        <v>89</v>
      </c>
      <c r="O25" t="s">
        <v>90</v>
      </c>
      <c r="P25" t="s">
        <v>91</v>
      </c>
      <c r="Q25" t="s">
        <v>92</v>
      </c>
      <c r="R25" t="s">
        <v>93</v>
      </c>
      <c r="S25" t="s">
        <v>94</v>
      </c>
      <c r="T25" t="s">
        <v>95</v>
      </c>
      <c r="U25" t="s">
        <v>96</v>
      </c>
      <c r="V25" t="s">
        <v>96</v>
      </c>
      <c r="W25" t="s">
        <v>97</v>
      </c>
      <c r="X25" t="s">
        <v>98</v>
      </c>
      <c r="Y25" t="s">
        <v>98</v>
      </c>
      <c r="Z25" t="s">
        <v>98</v>
      </c>
      <c r="AA25" t="s">
        <v>99</v>
      </c>
      <c r="AB25" t="s">
        <v>175</v>
      </c>
      <c r="AC25" t="s">
        <v>178</v>
      </c>
      <c r="AD25" t="s">
        <v>102</v>
      </c>
      <c r="AE25" t="s">
        <v>102</v>
      </c>
      <c r="AF25" t="s">
        <v>102</v>
      </c>
      <c r="AG25" t="s">
        <v>103</v>
      </c>
      <c r="AH25" t="s">
        <v>103</v>
      </c>
      <c r="AI25" t="s">
        <v>141</v>
      </c>
      <c r="AJ25" t="s">
        <v>167</v>
      </c>
      <c r="AK25" t="s">
        <v>173</v>
      </c>
      <c r="AL25" t="s">
        <v>174</v>
      </c>
      <c r="AM25" t="s">
        <v>174</v>
      </c>
      <c r="AN25" t="e">
        <f>VLOOKUP(AM25,'Exp Bucket '!$B$1:C249,2,FALSE)</f>
        <v>#N/A</v>
      </c>
      <c r="AO25" t="s">
        <v>108</v>
      </c>
      <c r="AP25" t="s">
        <v>144</v>
      </c>
      <c r="AQ25" t="s">
        <v>145</v>
      </c>
      <c r="AR25" t="s">
        <v>145</v>
      </c>
      <c r="AS25" t="s">
        <v>146</v>
      </c>
      <c r="AT25" t="s">
        <v>146</v>
      </c>
      <c r="AU25" t="s">
        <v>113</v>
      </c>
      <c r="AV25" t="s">
        <v>114</v>
      </c>
      <c r="AW25" t="s">
        <v>115</v>
      </c>
      <c r="AX25" t="s">
        <v>116</v>
      </c>
      <c r="AY25" t="s">
        <v>117</v>
      </c>
      <c r="AZ25" t="s">
        <v>118</v>
      </c>
      <c r="BA25" t="s">
        <v>119</v>
      </c>
      <c r="BB25" t="s">
        <v>147</v>
      </c>
      <c r="BC25" t="s">
        <v>141</v>
      </c>
      <c r="BD25" t="s">
        <v>141</v>
      </c>
      <c r="BE25" t="s">
        <v>148</v>
      </c>
      <c r="BF25" t="s">
        <v>149</v>
      </c>
      <c r="BG25" t="s">
        <v>149</v>
      </c>
      <c r="BH25" t="s">
        <v>149</v>
      </c>
      <c r="BI25" t="s">
        <v>149</v>
      </c>
      <c r="BJ25" t="s">
        <v>149</v>
      </c>
      <c r="BK25">
        <v>64</v>
      </c>
      <c r="BL25">
        <v>347</v>
      </c>
      <c r="BM25">
        <v>1073</v>
      </c>
      <c r="BN25">
        <v>2690</v>
      </c>
      <c r="BO25">
        <v>1</v>
      </c>
      <c r="BP25">
        <v>6</v>
      </c>
      <c r="BQ25">
        <v>66</v>
      </c>
      <c r="BR25">
        <v>1</v>
      </c>
      <c r="BS25">
        <v>72</v>
      </c>
      <c r="BT25">
        <v>75</v>
      </c>
      <c r="BU25">
        <v>76</v>
      </c>
      <c r="BV25">
        <v>95</v>
      </c>
      <c r="BW25">
        <v>4</v>
      </c>
      <c r="BX25">
        <v>0</v>
      </c>
      <c r="BY25">
        <v>0</v>
      </c>
      <c r="BZ25">
        <v>0</v>
      </c>
      <c r="CA25" t="s">
        <v>126</v>
      </c>
      <c r="CB25">
        <v>3533252</v>
      </c>
      <c r="CC25">
        <v>3554252</v>
      </c>
      <c r="CD25" t="s">
        <v>169</v>
      </c>
    </row>
    <row r="26" spans="1:82" hidden="1" x14ac:dyDescent="0.25">
      <c r="A26" t="s">
        <v>80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160</v>
      </c>
      <c r="H26" t="s">
        <v>160</v>
      </c>
      <c r="I26" t="s">
        <v>160</v>
      </c>
      <c r="J26" t="str">
        <f>VLOOKUP(I26,'Resp Clean'!$A$1:B32,2,FALSE)</f>
        <v>EMS: XHARIEP</v>
      </c>
      <c r="K26" t="s">
        <v>136</v>
      </c>
      <c r="L26" t="s">
        <v>88</v>
      </c>
      <c r="M26" s="4">
        <v>13283.54</v>
      </c>
      <c r="N26" t="s">
        <v>89</v>
      </c>
      <c r="O26" t="s">
        <v>90</v>
      </c>
      <c r="P26" t="s">
        <v>91</v>
      </c>
      <c r="Q26" t="s">
        <v>153</v>
      </c>
      <c r="R26" t="s">
        <v>93</v>
      </c>
      <c r="S26" t="s">
        <v>94</v>
      </c>
      <c r="T26" t="s">
        <v>95</v>
      </c>
      <c r="U26" t="s">
        <v>96</v>
      </c>
      <c r="V26" t="s">
        <v>96</v>
      </c>
      <c r="W26" t="s">
        <v>97</v>
      </c>
      <c r="X26" t="s">
        <v>98</v>
      </c>
      <c r="Y26" t="s">
        <v>98</v>
      </c>
      <c r="Z26" t="s">
        <v>98</v>
      </c>
      <c r="AA26" t="s">
        <v>140</v>
      </c>
      <c r="AB26" t="s">
        <v>140</v>
      </c>
      <c r="AC26" t="s">
        <v>140</v>
      </c>
      <c r="AD26" t="s">
        <v>102</v>
      </c>
      <c r="AE26" t="s">
        <v>102</v>
      </c>
      <c r="AF26" t="s">
        <v>102</v>
      </c>
      <c r="AG26" t="s">
        <v>103</v>
      </c>
      <c r="AH26" t="s">
        <v>103</v>
      </c>
      <c r="AI26" t="s">
        <v>141</v>
      </c>
      <c r="AJ26" t="s">
        <v>167</v>
      </c>
      <c r="AK26" t="s">
        <v>173</v>
      </c>
      <c r="AL26" t="s">
        <v>174</v>
      </c>
      <c r="AM26" t="s">
        <v>174</v>
      </c>
      <c r="AN26" t="e">
        <f>VLOOKUP(AM26,'Exp Bucket '!$B$1:C250,2,FALSE)</f>
        <v>#N/A</v>
      </c>
      <c r="AO26" t="s">
        <v>108</v>
      </c>
      <c r="AP26" t="s">
        <v>144</v>
      </c>
      <c r="AQ26" t="s">
        <v>145</v>
      </c>
      <c r="AR26" t="s">
        <v>145</v>
      </c>
      <c r="AS26" t="s">
        <v>146</v>
      </c>
      <c r="AT26" t="s">
        <v>146</v>
      </c>
      <c r="AU26" t="s">
        <v>113</v>
      </c>
      <c r="AV26" t="s">
        <v>114</v>
      </c>
      <c r="AW26" t="s">
        <v>115</v>
      </c>
      <c r="AX26" t="s">
        <v>116</v>
      </c>
      <c r="AY26" t="s">
        <v>117</v>
      </c>
      <c r="AZ26" t="s">
        <v>118</v>
      </c>
      <c r="BA26" t="s">
        <v>119</v>
      </c>
      <c r="BB26" t="s">
        <v>147</v>
      </c>
      <c r="BC26" t="s">
        <v>141</v>
      </c>
      <c r="BD26" t="s">
        <v>141</v>
      </c>
      <c r="BE26" t="s">
        <v>148</v>
      </c>
      <c r="BF26" t="s">
        <v>149</v>
      </c>
      <c r="BG26" t="s">
        <v>149</v>
      </c>
      <c r="BH26" t="s">
        <v>149</v>
      </c>
      <c r="BI26" t="s">
        <v>149</v>
      </c>
      <c r="BJ26" t="s">
        <v>149</v>
      </c>
      <c r="BK26">
        <v>64</v>
      </c>
      <c r="BL26">
        <v>347</v>
      </c>
      <c r="BM26">
        <v>1073</v>
      </c>
      <c r="BN26">
        <v>2690</v>
      </c>
      <c r="BO26">
        <v>3</v>
      </c>
      <c r="BP26">
        <v>235</v>
      </c>
      <c r="BQ26">
        <v>0</v>
      </c>
      <c r="BR26">
        <v>1</v>
      </c>
      <c r="BS26">
        <v>72</v>
      </c>
      <c r="BT26">
        <v>75</v>
      </c>
      <c r="BU26">
        <v>76</v>
      </c>
      <c r="BV26">
        <v>95</v>
      </c>
      <c r="BW26">
        <v>4</v>
      </c>
      <c r="BX26">
        <v>0</v>
      </c>
      <c r="BY26">
        <v>0</v>
      </c>
      <c r="BZ26">
        <v>0</v>
      </c>
      <c r="CA26" t="s">
        <v>126</v>
      </c>
      <c r="CB26">
        <v>3533252</v>
      </c>
      <c r="CC26">
        <v>3554252</v>
      </c>
      <c r="CD26" t="s">
        <v>169</v>
      </c>
    </row>
    <row r="27" spans="1:82" hidden="1" x14ac:dyDescent="0.25">
      <c r="A27" t="s">
        <v>80</v>
      </c>
      <c r="B27" t="s">
        <v>81</v>
      </c>
      <c r="C27" t="s">
        <v>82</v>
      </c>
      <c r="D27" t="s">
        <v>83</v>
      </c>
      <c r="E27" t="s">
        <v>84</v>
      </c>
      <c r="F27" t="s">
        <v>85</v>
      </c>
      <c r="G27" t="s">
        <v>158</v>
      </c>
      <c r="H27" t="s">
        <v>158</v>
      </c>
      <c r="I27" t="s">
        <v>158</v>
      </c>
      <c r="J27" t="str">
        <f>VLOOKUP(I27,'Resp Clean'!$A$1:B33,2,FALSE)</f>
        <v>EMS: MOTHEO</v>
      </c>
      <c r="K27" t="s">
        <v>136</v>
      </c>
      <c r="L27" t="s">
        <v>88</v>
      </c>
      <c r="M27" s="4">
        <v>11930.86</v>
      </c>
      <c r="N27" t="s">
        <v>89</v>
      </c>
      <c r="O27" t="s">
        <v>90</v>
      </c>
      <c r="P27" t="s">
        <v>91</v>
      </c>
      <c r="Q27" t="s">
        <v>159</v>
      </c>
      <c r="R27" t="s">
        <v>93</v>
      </c>
      <c r="S27" t="s">
        <v>94</v>
      </c>
      <c r="T27" t="s">
        <v>95</v>
      </c>
      <c r="U27" t="s">
        <v>96</v>
      </c>
      <c r="V27" t="s">
        <v>96</v>
      </c>
      <c r="W27" t="s">
        <v>97</v>
      </c>
      <c r="X27" t="s">
        <v>98</v>
      </c>
      <c r="Y27" t="s">
        <v>98</v>
      </c>
      <c r="Z27" t="s">
        <v>98</v>
      </c>
      <c r="AA27" t="s">
        <v>140</v>
      </c>
      <c r="AB27" t="s">
        <v>140</v>
      </c>
      <c r="AC27" t="s">
        <v>140</v>
      </c>
      <c r="AD27" t="s">
        <v>102</v>
      </c>
      <c r="AE27" t="s">
        <v>102</v>
      </c>
      <c r="AF27" t="s">
        <v>102</v>
      </c>
      <c r="AG27" t="s">
        <v>103</v>
      </c>
      <c r="AH27" t="s">
        <v>103</v>
      </c>
      <c r="AI27" t="s">
        <v>141</v>
      </c>
      <c r="AJ27" t="s">
        <v>167</v>
      </c>
      <c r="AK27" t="s">
        <v>173</v>
      </c>
      <c r="AL27" t="s">
        <v>174</v>
      </c>
      <c r="AM27" t="s">
        <v>174</v>
      </c>
      <c r="AN27" t="e">
        <f>VLOOKUP(AM27,'Exp Bucket '!$B$1:C251,2,FALSE)</f>
        <v>#N/A</v>
      </c>
      <c r="AO27" t="s">
        <v>108</v>
      </c>
      <c r="AP27" t="s">
        <v>144</v>
      </c>
      <c r="AQ27" t="s">
        <v>145</v>
      </c>
      <c r="AR27" t="s">
        <v>145</v>
      </c>
      <c r="AS27" t="s">
        <v>146</v>
      </c>
      <c r="AT27" t="s">
        <v>146</v>
      </c>
      <c r="AU27" t="s">
        <v>113</v>
      </c>
      <c r="AV27" t="s">
        <v>114</v>
      </c>
      <c r="AW27" t="s">
        <v>115</v>
      </c>
      <c r="AX27" t="s">
        <v>116</v>
      </c>
      <c r="AY27" t="s">
        <v>117</v>
      </c>
      <c r="AZ27" t="s">
        <v>118</v>
      </c>
      <c r="BA27" t="s">
        <v>119</v>
      </c>
      <c r="BB27" t="s">
        <v>147</v>
      </c>
      <c r="BC27" t="s">
        <v>141</v>
      </c>
      <c r="BD27" t="s">
        <v>141</v>
      </c>
      <c r="BE27" t="s">
        <v>148</v>
      </c>
      <c r="BF27" t="s">
        <v>149</v>
      </c>
      <c r="BG27" t="s">
        <v>149</v>
      </c>
      <c r="BH27" t="s">
        <v>149</v>
      </c>
      <c r="BI27" t="s">
        <v>149</v>
      </c>
      <c r="BJ27" t="s">
        <v>149</v>
      </c>
      <c r="BK27">
        <v>64</v>
      </c>
      <c r="BL27">
        <v>347</v>
      </c>
      <c r="BM27">
        <v>1073</v>
      </c>
      <c r="BN27">
        <v>2690</v>
      </c>
      <c r="BO27">
        <v>3</v>
      </c>
      <c r="BP27">
        <v>235</v>
      </c>
      <c r="BQ27">
        <v>0</v>
      </c>
      <c r="BR27">
        <v>1</v>
      </c>
      <c r="BS27">
        <v>72</v>
      </c>
      <c r="BT27">
        <v>75</v>
      </c>
      <c r="BU27">
        <v>76</v>
      </c>
      <c r="BV27">
        <v>95</v>
      </c>
      <c r="BW27">
        <v>4</v>
      </c>
      <c r="BX27">
        <v>0</v>
      </c>
      <c r="BY27">
        <v>0</v>
      </c>
      <c r="BZ27">
        <v>0</v>
      </c>
      <c r="CA27" t="s">
        <v>126</v>
      </c>
      <c r="CB27">
        <v>3533252</v>
      </c>
      <c r="CC27">
        <v>3554252</v>
      </c>
      <c r="CD27" t="s">
        <v>169</v>
      </c>
    </row>
    <row r="28" spans="1:82" hidden="1" x14ac:dyDescent="0.25">
      <c r="A28" t="s">
        <v>80</v>
      </c>
      <c r="B28" t="s">
        <v>81</v>
      </c>
      <c r="C28" t="s">
        <v>82</v>
      </c>
      <c r="D28" t="s">
        <v>83</v>
      </c>
      <c r="E28" t="s">
        <v>84</v>
      </c>
      <c r="F28" t="s">
        <v>85</v>
      </c>
      <c r="G28" t="s">
        <v>161</v>
      </c>
      <c r="H28" t="s">
        <v>161</v>
      </c>
      <c r="I28" t="s">
        <v>161</v>
      </c>
      <c r="J28" t="str">
        <f>VLOOKUP(I28,'Resp Clean'!$A$1:B34,2,FALSE)</f>
        <v>EMS: THABO MOFUTSANYANA</v>
      </c>
      <c r="K28" t="s">
        <v>136</v>
      </c>
      <c r="L28" t="s">
        <v>88</v>
      </c>
      <c r="M28" s="4">
        <v>17873.310000000001</v>
      </c>
      <c r="N28" t="s">
        <v>89</v>
      </c>
      <c r="O28" t="s">
        <v>90</v>
      </c>
      <c r="P28" t="s">
        <v>91</v>
      </c>
      <c r="Q28" t="s">
        <v>153</v>
      </c>
      <c r="R28" t="s">
        <v>93</v>
      </c>
      <c r="S28" t="s">
        <v>94</v>
      </c>
      <c r="T28" t="s">
        <v>95</v>
      </c>
      <c r="U28" t="s">
        <v>96</v>
      </c>
      <c r="V28" t="s">
        <v>96</v>
      </c>
      <c r="W28" t="s">
        <v>97</v>
      </c>
      <c r="X28" t="s">
        <v>98</v>
      </c>
      <c r="Y28" t="s">
        <v>98</v>
      </c>
      <c r="Z28" t="s">
        <v>98</v>
      </c>
      <c r="AA28" t="s">
        <v>140</v>
      </c>
      <c r="AB28" t="s">
        <v>140</v>
      </c>
      <c r="AC28" t="s">
        <v>140</v>
      </c>
      <c r="AD28" t="s">
        <v>102</v>
      </c>
      <c r="AE28" t="s">
        <v>102</v>
      </c>
      <c r="AF28" t="s">
        <v>102</v>
      </c>
      <c r="AG28" t="s">
        <v>103</v>
      </c>
      <c r="AH28" t="s">
        <v>103</v>
      </c>
      <c r="AI28" t="s">
        <v>141</v>
      </c>
      <c r="AJ28" t="s">
        <v>167</v>
      </c>
      <c r="AK28" t="s">
        <v>173</v>
      </c>
      <c r="AL28" t="s">
        <v>174</v>
      </c>
      <c r="AM28" t="s">
        <v>174</v>
      </c>
      <c r="AN28" t="e">
        <f>VLOOKUP(AM28,'Exp Bucket '!$B$1:C252,2,FALSE)</f>
        <v>#N/A</v>
      </c>
      <c r="AO28" t="s">
        <v>108</v>
      </c>
      <c r="AP28" t="s">
        <v>144</v>
      </c>
      <c r="AQ28" t="s">
        <v>145</v>
      </c>
      <c r="AR28" t="s">
        <v>145</v>
      </c>
      <c r="AS28" t="s">
        <v>146</v>
      </c>
      <c r="AT28" t="s">
        <v>146</v>
      </c>
      <c r="AU28" t="s">
        <v>113</v>
      </c>
      <c r="AV28" t="s">
        <v>114</v>
      </c>
      <c r="AW28" t="s">
        <v>115</v>
      </c>
      <c r="AX28" t="s">
        <v>116</v>
      </c>
      <c r="AY28" t="s">
        <v>117</v>
      </c>
      <c r="AZ28" t="s">
        <v>118</v>
      </c>
      <c r="BA28" t="s">
        <v>119</v>
      </c>
      <c r="BB28" t="s">
        <v>147</v>
      </c>
      <c r="BC28" t="s">
        <v>141</v>
      </c>
      <c r="BD28" t="s">
        <v>141</v>
      </c>
      <c r="BE28" t="s">
        <v>148</v>
      </c>
      <c r="BF28" t="s">
        <v>149</v>
      </c>
      <c r="BG28" t="s">
        <v>149</v>
      </c>
      <c r="BH28" t="s">
        <v>149</v>
      </c>
      <c r="BI28" t="s">
        <v>149</v>
      </c>
      <c r="BJ28" t="s">
        <v>149</v>
      </c>
      <c r="BK28">
        <v>64</v>
      </c>
      <c r="BL28">
        <v>347</v>
      </c>
      <c r="BM28">
        <v>1073</v>
      </c>
      <c r="BN28">
        <v>2690</v>
      </c>
      <c r="BO28">
        <v>3</v>
      </c>
      <c r="BP28">
        <v>235</v>
      </c>
      <c r="BQ28">
        <v>0</v>
      </c>
      <c r="BR28">
        <v>1</v>
      </c>
      <c r="BS28">
        <v>72</v>
      </c>
      <c r="BT28">
        <v>75</v>
      </c>
      <c r="BU28">
        <v>76</v>
      </c>
      <c r="BV28">
        <v>95</v>
      </c>
      <c r="BW28">
        <v>4</v>
      </c>
      <c r="BX28">
        <v>0</v>
      </c>
      <c r="BY28">
        <v>0</v>
      </c>
      <c r="BZ28">
        <v>0</v>
      </c>
      <c r="CA28" t="s">
        <v>126</v>
      </c>
      <c r="CB28">
        <v>3533252</v>
      </c>
      <c r="CC28">
        <v>3554252</v>
      </c>
      <c r="CD28" t="s">
        <v>169</v>
      </c>
    </row>
    <row r="29" spans="1:82" hidden="1" x14ac:dyDescent="0.25">
      <c r="A29" t="s">
        <v>80</v>
      </c>
      <c r="B29" t="s">
        <v>81</v>
      </c>
      <c r="C29" t="s">
        <v>82</v>
      </c>
      <c r="D29" t="s">
        <v>83</v>
      </c>
      <c r="E29" t="s">
        <v>84</v>
      </c>
      <c r="F29" t="s">
        <v>85</v>
      </c>
      <c r="G29" t="s">
        <v>152</v>
      </c>
      <c r="H29" t="s">
        <v>152</v>
      </c>
      <c r="I29" t="s">
        <v>152</v>
      </c>
      <c r="J29" t="str">
        <f>VLOOKUP(I29,'Resp Clean'!$A$1:B35,2,FALSE)</f>
        <v>EMS: FEZILE DABI</v>
      </c>
      <c r="K29" t="s">
        <v>136</v>
      </c>
      <c r="L29" t="s">
        <v>88</v>
      </c>
      <c r="M29" s="4">
        <v>20800</v>
      </c>
      <c r="N29" t="s">
        <v>89</v>
      </c>
      <c r="O29" t="s">
        <v>90</v>
      </c>
      <c r="P29" t="s">
        <v>91</v>
      </c>
      <c r="Q29" t="s">
        <v>153</v>
      </c>
      <c r="R29" t="s">
        <v>93</v>
      </c>
      <c r="S29" t="s">
        <v>94</v>
      </c>
      <c r="T29" t="s">
        <v>95</v>
      </c>
      <c r="U29" t="s">
        <v>96</v>
      </c>
      <c r="V29" t="s">
        <v>96</v>
      </c>
      <c r="W29" t="s">
        <v>97</v>
      </c>
      <c r="X29" t="s">
        <v>98</v>
      </c>
      <c r="Y29" t="s">
        <v>98</v>
      </c>
      <c r="Z29" t="s">
        <v>98</v>
      </c>
      <c r="AA29" t="s">
        <v>140</v>
      </c>
      <c r="AB29" t="s">
        <v>140</v>
      </c>
      <c r="AC29" t="s">
        <v>140</v>
      </c>
      <c r="AD29" t="s">
        <v>102</v>
      </c>
      <c r="AE29" t="s">
        <v>102</v>
      </c>
      <c r="AF29" t="s">
        <v>102</v>
      </c>
      <c r="AG29" t="s">
        <v>103</v>
      </c>
      <c r="AH29" t="s">
        <v>103</v>
      </c>
      <c r="AI29" t="s">
        <v>141</v>
      </c>
      <c r="AJ29" t="s">
        <v>167</v>
      </c>
      <c r="AK29" t="s">
        <v>173</v>
      </c>
      <c r="AL29" t="s">
        <v>174</v>
      </c>
      <c r="AM29" t="s">
        <v>174</v>
      </c>
      <c r="AN29" t="e">
        <f>VLOOKUP(AM29,'Exp Bucket '!$B$1:C253,2,FALSE)</f>
        <v>#N/A</v>
      </c>
      <c r="AO29" t="s">
        <v>108</v>
      </c>
      <c r="AP29" t="s">
        <v>144</v>
      </c>
      <c r="AQ29" t="s">
        <v>145</v>
      </c>
      <c r="AR29" t="s">
        <v>145</v>
      </c>
      <c r="AS29" t="s">
        <v>146</v>
      </c>
      <c r="AT29" t="s">
        <v>146</v>
      </c>
      <c r="AU29" t="s">
        <v>113</v>
      </c>
      <c r="AV29" t="s">
        <v>114</v>
      </c>
      <c r="AW29" t="s">
        <v>115</v>
      </c>
      <c r="AX29" t="s">
        <v>116</v>
      </c>
      <c r="AY29" t="s">
        <v>117</v>
      </c>
      <c r="AZ29" t="s">
        <v>118</v>
      </c>
      <c r="BA29" t="s">
        <v>119</v>
      </c>
      <c r="BB29" t="s">
        <v>147</v>
      </c>
      <c r="BC29" t="s">
        <v>141</v>
      </c>
      <c r="BD29" t="s">
        <v>141</v>
      </c>
      <c r="BE29" t="s">
        <v>148</v>
      </c>
      <c r="BF29" t="s">
        <v>149</v>
      </c>
      <c r="BG29" t="s">
        <v>149</v>
      </c>
      <c r="BH29" t="s">
        <v>149</v>
      </c>
      <c r="BI29" t="s">
        <v>149</v>
      </c>
      <c r="BJ29" t="s">
        <v>149</v>
      </c>
      <c r="BK29">
        <v>64</v>
      </c>
      <c r="BL29">
        <v>347</v>
      </c>
      <c r="BM29">
        <v>1073</v>
      </c>
      <c r="BN29">
        <v>2690</v>
      </c>
      <c r="BO29">
        <v>3</v>
      </c>
      <c r="BP29">
        <v>235</v>
      </c>
      <c r="BQ29">
        <v>0</v>
      </c>
      <c r="BR29">
        <v>1</v>
      </c>
      <c r="BS29">
        <v>72</v>
      </c>
      <c r="BT29">
        <v>75</v>
      </c>
      <c r="BU29">
        <v>76</v>
      </c>
      <c r="BV29">
        <v>95</v>
      </c>
      <c r="BW29">
        <v>4</v>
      </c>
      <c r="BX29">
        <v>0</v>
      </c>
      <c r="BY29">
        <v>0</v>
      </c>
      <c r="BZ29">
        <v>0</v>
      </c>
      <c r="CA29" t="s">
        <v>126</v>
      </c>
      <c r="CB29">
        <v>3533252</v>
      </c>
      <c r="CC29">
        <v>3554252</v>
      </c>
      <c r="CD29" t="s">
        <v>169</v>
      </c>
    </row>
    <row r="30" spans="1:82" hidden="1" x14ac:dyDescent="0.25">
      <c r="A30" t="s">
        <v>80</v>
      </c>
      <c r="B30" t="s">
        <v>81</v>
      </c>
      <c r="C30" t="s">
        <v>82</v>
      </c>
      <c r="D30" t="s">
        <v>83</v>
      </c>
      <c r="E30" t="s">
        <v>84</v>
      </c>
      <c r="F30" t="s">
        <v>85</v>
      </c>
      <c r="G30" t="s">
        <v>157</v>
      </c>
      <c r="H30" t="s">
        <v>157</v>
      </c>
      <c r="I30" t="s">
        <v>157</v>
      </c>
      <c r="J30" t="str">
        <f>VLOOKUP(I30,'Resp Clean'!$A$1:B36,2,FALSE)</f>
        <v>EMS: LEJWELEPUTSWA</v>
      </c>
      <c r="K30" t="s">
        <v>136</v>
      </c>
      <c r="L30" t="s">
        <v>88</v>
      </c>
      <c r="M30" s="4">
        <v>15600.8</v>
      </c>
      <c r="N30" t="s">
        <v>89</v>
      </c>
      <c r="O30" t="s">
        <v>90</v>
      </c>
      <c r="P30" t="s">
        <v>91</v>
      </c>
      <c r="Q30" t="s">
        <v>153</v>
      </c>
      <c r="R30" t="s">
        <v>93</v>
      </c>
      <c r="S30" t="s">
        <v>94</v>
      </c>
      <c r="T30" t="s">
        <v>95</v>
      </c>
      <c r="U30" t="s">
        <v>96</v>
      </c>
      <c r="V30" t="s">
        <v>96</v>
      </c>
      <c r="W30" t="s">
        <v>97</v>
      </c>
      <c r="X30" t="s">
        <v>98</v>
      </c>
      <c r="Y30" t="s">
        <v>98</v>
      </c>
      <c r="Z30" t="s">
        <v>98</v>
      </c>
      <c r="AA30" t="s">
        <v>140</v>
      </c>
      <c r="AB30" t="s">
        <v>140</v>
      </c>
      <c r="AC30" t="s">
        <v>140</v>
      </c>
      <c r="AD30" t="s">
        <v>102</v>
      </c>
      <c r="AE30" t="s">
        <v>102</v>
      </c>
      <c r="AF30" t="s">
        <v>102</v>
      </c>
      <c r="AG30" t="s">
        <v>103</v>
      </c>
      <c r="AH30" t="s">
        <v>103</v>
      </c>
      <c r="AI30" t="s">
        <v>141</v>
      </c>
      <c r="AJ30" t="s">
        <v>167</v>
      </c>
      <c r="AK30" t="s">
        <v>173</v>
      </c>
      <c r="AL30" t="s">
        <v>174</v>
      </c>
      <c r="AM30" t="s">
        <v>174</v>
      </c>
      <c r="AN30" t="e">
        <f>VLOOKUP(AM30,'Exp Bucket '!$B$1:C254,2,FALSE)</f>
        <v>#N/A</v>
      </c>
      <c r="AO30" t="s">
        <v>108</v>
      </c>
      <c r="AP30" t="s">
        <v>144</v>
      </c>
      <c r="AQ30" t="s">
        <v>145</v>
      </c>
      <c r="AR30" t="s">
        <v>145</v>
      </c>
      <c r="AS30" t="s">
        <v>146</v>
      </c>
      <c r="AT30" t="s">
        <v>146</v>
      </c>
      <c r="AU30" t="s">
        <v>113</v>
      </c>
      <c r="AV30" t="s">
        <v>114</v>
      </c>
      <c r="AW30" t="s">
        <v>115</v>
      </c>
      <c r="AX30" t="s">
        <v>116</v>
      </c>
      <c r="AY30" t="s">
        <v>117</v>
      </c>
      <c r="AZ30" t="s">
        <v>118</v>
      </c>
      <c r="BA30" t="s">
        <v>119</v>
      </c>
      <c r="BB30" t="s">
        <v>147</v>
      </c>
      <c r="BC30" t="s">
        <v>141</v>
      </c>
      <c r="BD30" t="s">
        <v>141</v>
      </c>
      <c r="BE30" t="s">
        <v>148</v>
      </c>
      <c r="BF30" t="s">
        <v>149</v>
      </c>
      <c r="BG30" t="s">
        <v>149</v>
      </c>
      <c r="BH30" t="s">
        <v>149</v>
      </c>
      <c r="BI30" t="s">
        <v>149</v>
      </c>
      <c r="BJ30" t="s">
        <v>149</v>
      </c>
      <c r="BK30">
        <v>64</v>
      </c>
      <c r="BL30">
        <v>347</v>
      </c>
      <c r="BM30">
        <v>1073</v>
      </c>
      <c r="BN30">
        <v>2690</v>
      </c>
      <c r="BO30">
        <v>3</v>
      </c>
      <c r="BP30">
        <v>235</v>
      </c>
      <c r="BQ30">
        <v>0</v>
      </c>
      <c r="BR30">
        <v>1</v>
      </c>
      <c r="BS30">
        <v>72</v>
      </c>
      <c r="BT30">
        <v>75</v>
      </c>
      <c r="BU30">
        <v>76</v>
      </c>
      <c r="BV30">
        <v>95</v>
      </c>
      <c r="BW30">
        <v>4</v>
      </c>
      <c r="BX30">
        <v>0</v>
      </c>
      <c r="BY30">
        <v>0</v>
      </c>
      <c r="BZ30">
        <v>0</v>
      </c>
      <c r="CA30" t="s">
        <v>126</v>
      </c>
      <c r="CB30">
        <v>3533252</v>
      </c>
      <c r="CC30">
        <v>3554252</v>
      </c>
      <c r="CD30" t="s">
        <v>169</v>
      </c>
    </row>
    <row r="31" spans="1:82" hidden="1" x14ac:dyDescent="0.25">
      <c r="A31" t="s">
        <v>80</v>
      </c>
      <c r="B31" t="s">
        <v>81</v>
      </c>
      <c r="C31" t="s">
        <v>82</v>
      </c>
      <c r="D31" t="s">
        <v>83</v>
      </c>
      <c r="E31" t="s">
        <v>84</v>
      </c>
      <c r="F31" t="s">
        <v>85</v>
      </c>
      <c r="G31" t="s">
        <v>86</v>
      </c>
      <c r="H31" t="s">
        <v>86</v>
      </c>
      <c r="I31" t="s">
        <v>86</v>
      </c>
      <c r="J31" t="str">
        <f>VLOOKUP(I31,'Resp Clean'!$A$1:B37,2,FALSE)</f>
        <v>EMS MANAGEMENT</v>
      </c>
      <c r="K31" t="s">
        <v>136</v>
      </c>
      <c r="L31" t="s">
        <v>88</v>
      </c>
      <c r="M31" s="4">
        <v>9834.6</v>
      </c>
      <c r="N31" t="s">
        <v>89</v>
      </c>
      <c r="O31" t="s">
        <v>90</v>
      </c>
      <c r="P31" t="s">
        <v>91</v>
      </c>
      <c r="Q31" t="s">
        <v>92</v>
      </c>
      <c r="R31" t="s">
        <v>93</v>
      </c>
      <c r="S31" t="s">
        <v>94</v>
      </c>
      <c r="T31" t="s">
        <v>95</v>
      </c>
      <c r="U31" t="s">
        <v>96</v>
      </c>
      <c r="V31" t="s">
        <v>96</v>
      </c>
      <c r="W31" t="s">
        <v>97</v>
      </c>
      <c r="X31" t="s">
        <v>98</v>
      </c>
      <c r="Y31" t="s">
        <v>98</v>
      </c>
      <c r="Z31" t="s">
        <v>98</v>
      </c>
      <c r="AA31" t="s">
        <v>140</v>
      </c>
      <c r="AB31" t="s">
        <v>140</v>
      </c>
      <c r="AC31" t="s">
        <v>140</v>
      </c>
      <c r="AD31" t="s">
        <v>102</v>
      </c>
      <c r="AE31" t="s">
        <v>102</v>
      </c>
      <c r="AF31" t="s">
        <v>102</v>
      </c>
      <c r="AG31" t="s">
        <v>103</v>
      </c>
      <c r="AH31" t="s">
        <v>103</v>
      </c>
      <c r="AI31" t="s">
        <v>141</v>
      </c>
      <c r="AJ31" t="s">
        <v>167</v>
      </c>
      <c r="AK31" t="s">
        <v>179</v>
      </c>
      <c r="AL31" t="s">
        <v>179</v>
      </c>
      <c r="AM31" t="s">
        <v>179</v>
      </c>
      <c r="AN31" t="e">
        <f>VLOOKUP(AM31,'Exp Bucket '!$B$1:C255,2,FALSE)</f>
        <v>#N/A</v>
      </c>
      <c r="AO31" t="s">
        <v>108</v>
      </c>
      <c r="AP31" t="s">
        <v>144</v>
      </c>
      <c r="AQ31" t="s">
        <v>145</v>
      </c>
      <c r="AR31" t="s">
        <v>145</v>
      </c>
      <c r="AS31" t="s">
        <v>146</v>
      </c>
      <c r="AT31" t="s">
        <v>146</v>
      </c>
      <c r="AU31" t="s">
        <v>113</v>
      </c>
      <c r="AV31" t="s">
        <v>114</v>
      </c>
      <c r="AW31" t="s">
        <v>115</v>
      </c>
      <c r="AX31" t="s">
        <v>116</v>
      </c>
      <c r="AY31" t="s">
        <v>117</v>
      </c>
      <c r="AZ31" t="s">
        <v>118</v>
      </c>
      <c r="BA31" t="s">
        <v>119</v>
      </c>
      <c r="BB31" t="s">
        <v>147</v>
      </c>
      <c r="BC31" t="s">
        <v>141</v>
      </c>
      <c r="BD31" t="s">
        <v>141</v>
      </c>
      <c r="BE31" t="s">
        <v>148</v>
      </c>
      <c r="BF31" t="s">
        <v>149</v>
      </c>
      <c r="BG31" t="s">
        <v>149</v>
      </c>
      <c r="BH31" t="s">
        <v>149</v>
      </c>
      <c r="BI31" t="s">
        <v>149</v>
      </c>
      <c r="BJ31" t="s">
        <v>149</v>
      </c>
      <c r="BK31">
        <v>64</v>
      </c>
      <c r="BL31">
        <v>347</v>
      </c>
      <c r="BM31">
        <v>1074</v>
      </c>
      <c r="BN31">
        <v>2692</v>
      </c>
      <c r="BO31">
        <v>3</v>
      </c>
      <c r="BP31">
        <v>235</v>
      </c>
      <c r="BQ31">
        <v>0</v>
      </c>
      <c r="BR31">
        <v>1</v>
      </c>
      <c r="BS31">
        <v>72</v>
      </c>
      <c r="BT31">
        <v>75</v>
      </c>
      <c r="BU31">
        <v>76</v>
      </c>
      <c r="BV31">
        <v>95</v>
      </c>
      <c r="BW31">
        <v>4</v>
      </c>
      <c r="BX31">
        <v>0</v>
      </c>
      <c r="BY31">
        <v>0</v>
      </c>
      <c r="BZ31">
        <v>0</v>
      </c>
      <c r="CA31" t="s">
        <v>126</v>
      </c>
      <c r="CB31">
        <v>3533252</v>
      </c>
      <c r="CC31">
        <v>3554252</v>
      </c>
      <c r="CD31" t="s">
        <v>169</v>
      </c>
    </row>
    <row r="32" spans="1:82" hidden="1" x14ac:dyDescent="0.25">
      <c r="A32" t="s">
        <v>80</v>
      </c>
      <c r="B32" t="s">
        <v>81</v>
      </c>
      <c r="C32" t="s">
        <v>82</v>
      </c>
      <c r="D32" t="s">
        <v>83</v>
      </c>
      <c r="E32" t="s">
        <v>133</v>
      </c>
      <c r="F32" t="s">
        <v>134</v>
      </c>
      <c r="G32" t="s">
        <v>135</v>
      </c>
      <c r="H32" t="s">
        <v>135</v>
      </c>
      <c r="I32" t="s">
        <v>135</v>
      </c>
      <c r="J32" t="str">
        <f>VLOOKUP(I32,'Resp Clean'!$A$1:B38,2,FALSE)</f>
        <v>EMS TRAINING</v>
      </c>
      <c r="K32" t="s">
        <v>136</v>
      </c>
      <c r="L32" t="s">
        <v>88</v>
      </c>
      <c r="M32" s="4">
        <v>2950</v>
      </c>
      <c r="N32" t="s">
        <v>89</v>
      </c>
      <c r="O32" t="s">
        <v>90</v>
      </c>
      <c r="P32" t="s">
        <v>91</v>
      </c>
      <c r="Q32" t="s">
        <v>92</v>
      </c>
      <c r="R32" t="s">
        <v>93</v>
      </c>
      <c r="S32" t="s">
        <v>94</v>
      </c>
      <c r="T32" t="s">
        <v>95</v>
      </c>
      <c r="U32" t="s">
        <v>96</v>
      </c>
      <c r="V32" t="s">
        <v>96</v>
      </c>
      <c r="W32" t="s">
        <v>137</v>
      </c>
      <c r="X32" t="s">
        <v>138</v>
      </c>
      <c r="Y32" t="s">
        <v>139</v>
      </c>
      <c r="Z32" t="s">
        <v>139</v>
      </c>
      <c r="AA32" t="s">
        <v>140</v>
      </c>
      <c r="AB32" t="s">
        <v>140</v>
      </c>
      <c r="AC32" t="s">
        <v>140</v>
      </c>
      <c r="AD32" t="s">
        <v>102</v>
      </c>
      <c r="AE32" t="s">
        <v>102</v>
      </c>
      <c r="AF32" t="s">
        <v>102</v>
      </c>
      <c r="AG32" t="s">
        <v>103</v>
      </c>
      <c r="AH32" t="s">
        <v>103</v>
      </c>
      <c r="AI32" t="s">
        <v>141</v>
      </c>
      <c r="AJ32" t="s">
        <v>180</v>
      </c>
      <c r="AK32" t="s">
        <v>181</v>
      </c>
      <c r="AL32" t="s">
        <v>182</v>
      </c>
      <c r="AM32" t="s">
        <v>182</v>
      </c>
      <c r="AN32" t="e">
        <f>VLOOKUP(AM32,'Exp Bucket '!$B$1:C256,2,FALSE)</f>
        <v>#N/A</v>
      </c>
      <c r="AO32" t="s">
        <v>108</v>
      </c>
      <c r="AP32" t="s">
        <v>144</v>
      </c>
      <c r="AQ32" t="s">
        <v>145</v>
      </c>
      <c r="AR32" t="s">
        <v>145</v>
      </c>
      <c r="AS32" t="s">
        <v>146</v>
      </c>
      <c r="AT32" t="s">
        <v>146</v>
      </c>
      <c r="AU32" t="s">
        <v>113</v>
      </c>
      <c r="AV32" t="s">
        <v>114</v>
      </c>
      <c r="AW32" t="s">
        <v>115</v>
      </c>
      <c r="AX32" t="s">
        <v>116</v>
      </c>
      <c r="AY32" t="s">
        <v>117</v>
      </c>
      <c r="AZ32" t="s">
        <v>118</v>
      </c>
      <c r="BA32" t="s">
        <v>119</v>
      </c>
      <c r="BB32" t="s">
        <v>147</v>
      </c>
      <c r="BC32" t="s">
        <v>141</v>
      </c>
      <c r="BD32" t="s">
        <v>141</v>
      </c>
      <c r="BE32" t="s">
        <v>122</v>
      </c>
      <c r="BF32" t="s">
        <v>183</v>
      </c>
      <c r="BG32" t="s">
        <v>184</v>
      </c>
      <c r="BH32" t="s">
        <v>184</v>
      </c>
      <c r="BI32" t="s">
        <v>184</v>
      </c>
      <c r="BJ32" t="s">
        <v>184</v>
      </c>
      <c r="BK32">
        <v>64</v>
      </c>
      <c r="BL32">
        <v>331</v>
      </c>
      <c r="BM32">
        <v>900</v>
      </c>
      <c r="BN32">
        <v>2255</v>
      </c>
      <c r="BO32">
        <v>3</v>
      </c>
      <c r="BP32">
        <v>235</v>
      </c>
      <c r="BQ32">
        <v>0</v>
      </c>
      <c r="BR32">
        <v>1</v>
      </c>
      <c r="BS32">
        <v>72</v>
      </c>
      <c r="BT32">
        <v>75</v>
      </c>
      <c r="BU32">
        <v>76</v>
      </c>
      <c r="BV32">
        <v>95</v>
      </c>
      <c r="BW32">
        <v>4</v>
      </c>
      <c r="BX32">
        <v>0</v>
      </c>
      <c r="BY32">
        <v>0</v>
      </c>
      <c r="BZ32">
        <v>0</v>
      </c>
      <c r="CA32" t="s">
        <v>126</v>
      </c>
      <c r="CB32">
        <v>3536252</v>
      </c>
      <c r="CC32">
        <v>3546252</v>
      </c>
      <c r="CD32" t="s">
        <v>185</v>
      </c>
    </row>
    <row r="33" spans="1:82" hidden="1" x14ac:dyDescent="0.25">
      <c r="A33" t="s">
        <v>80</v>
      </c>
      <c r="B33" t="s">
        <v>81</v>
      </c>
      <c r="C33" t="s">
        <v>82</v>
      </c>
      <c r="D33" t="s">
        <v>83</v>
      </c>
      <c r="E33" t="s">
        <v>84</v>
      </c>
      <c r="F33" t="s">
        <v>85</v>
      </c>
      <c r="G33" t="s">
        <v>160</v>
      </c>
      <c r="H33" t="s">
        <v>160</v>
      </c>
      <c r="I33" t="s">
        <v>160</v>
      </c>
      <c r="J33" t="str">
        <f>VLOOKUP(I33,'Resp Clean'!$A$1:B39,2,FALSE)</f>
        <v>EMS: XHARIEP</v>
      </c>
      <c r="K33" t="s">
        <v>136</v>
      </c>
      <c r="L33" t="s">
        <v>88</v>
      </c>
      <c r="M33" s="4">
        <v>90882.880000000005</v>
      </c>
      <c r="N33" t="s">
        <v>89</v>
      </c>
      <c r="O33" t="s">
        <v>90</v>
      </c>
      <c r="P33" t="s">
        <v>91</v>
      </c>
      <c r="Q33" t="s">
        <v>153</v>
      </c>
      <c r="R33" t="s">
        <v>93</v>
      </c>
      <c r="S33" t="s">
        <v>94</v>
      </c>
      <c r="T33" t="s">
        <v>95</v>
      </c>
      <c r="U33" t="s">
        <v>96</v>
      </c>
      <c r="V33" t="s">
        <v>96</v>
      </c>
      <c r="W33" t="s">
        <v>97</v>
      </c>
      <c r="X33" t="s">
        <v>98</v>
      </c>
      <c r="Y33" t="s">
        <v>98</v>
      </c>
      <c r="Z33" t="s">
        <v>98</v>
      </c>
      <c r="AA33" t="s">
        <v>140</v>
      </c>
      <c r="AB33" t="s">
        <v>140</v>
      </c>
      <c r="AC33" t="s">
        <v>140</v>
      </c>
      <c r="AD33" t="s">
        <v>102</v>
      </c>
      <c r="AE33" t="s">
        <v>102</v>
      </c>
      <c r="AF33" t="s">
        <v>102</v>
      </c>
      <c r="AG33" t="s">
        <v>103</v>
      </c>
      <c r="AH33" t="s">
        <v>103</v>
      </c>
      <c r="AI33" t="s">
        <v>141</v>
      </c>
      <c r="AJ33" t="s">
        <v>180</v>
      </c>
      <c r="AK33" t="s">
        <v>186</v>
      </c>
      <c r="AL33" t="s">
        <v>187</v>
      </c>
      <c r="AM33" t="s">
        <v>188</v>
      </c>
      <c r="AN33" t="e">
        <f>VLOOKUP(AM33,'Exp Bucket '!$B$1:C257,2,FALSE)</f>
        <v>#N/A</v>
      </c>
      <c r="AO33" t="s">
        <v>108</v>
      </c>
      <c r="AP33" t="s">
        <v>144</v>
      </c>
      <c r="AQ33" t="s">
        <v>145</v>
      </c>
      <c r="AR33" t="s">
        <v>145</v>
      </c>
      <c r="AS33" t="s">
        <v>146</v>
      </c>
      <c r="AT33" t="s">
        <v>146</v>
      </c>
      <c r="AU33" t="s">
        <v>113</v>
      </c>
      <c r="AV33" t="s">
        <v>114</v>
      </c>
      <c r="AW33" t="s">
        <v>115</v>
      </c>
      <c r="AX33" t="s">
        <v>116</v>
      </c>
      <c r="AY33" t="s">
        <v>117</v>
      </c>
      <c r="AZ33" t="s">
        <v>118</v>
      </c>
      <c r="BA33" t="s">
        <v>119</v>
      </c>
      <c r="BB33" t="s">
        <v>147</v>
      </c>
      <c r="BC33" t="s">
        <v>141</v>
      </c>
      <c r="BD33" t="s">
        <v>141</v>
      </c>
      <c r="BE33" t="s">
        <v>122</v>
      </c>
      <c r="BF33" t="s">
        <v>183</v>
      </c>
      <c r="BG33" t="s">
        <v>184</v>
      </c>
      <c r="BH33" t="s">
        <v>184</v>
      </c>
      <c r="BI33" t="s">
        <v>184</v>
      </c>
      <c r="BJ33" t="s">
        <v>184</v>
      </c>
      <c r="BK33">
        <v>64</v>
      </c>
      <c r="BL33">
        <v>331</v>
      </c>
      <c r="BM33">
        <v>891</v>
      </c>
      <c r="BN33">
        <v>2265</v>
      </c>
      <c r="BO33">
        <v>3</v>
      </c>
      <c r="BP33">
        <v>235</v>
      </c>
      <c r="BQ33">
        <v>0</v>
      </c>
      <c r="BR33">
        <v>1</v>
      </c>
      <c r="BS33">
        <v>72</v>
      </c>
      <c r="BT33">
        <v>75</v>
      </c>
      <c r="BU33">
        <v>76</v>
      </c>
      <c r="BV33">
        <v>95</v>
      </c>
      <c r="BW33">
        <v>4</v>
      </c>
      <c r="BX33">
        <v>0</v>
      </c>
      <c r="BY33">
        <v>0</v>
      </c>
      <c r="BZ33">
        <v>0</v>
      </c>
      <c r="CA33" t="s">
        <v>126</v>
      </c>
      <c r="CB33">
        <v>3533252</v>
      </c>
      <c r="CC33">
        <v>3554252</v>
      </c>
      <c r="CD33" t="s">
        <v>185</v>
      </c>
    </row>
    <row r="34" spans="1:82" hidden="1" x14ac:dyDescent="0.25">
      <c r="A34" t="s">
        <v>80</v>
      </c>
      <c r="B34" t="s">
        <v>81</v>
      </c>
      <c r="C34" t="s">
        <v>82</v>
      </c>
      <c r="D34" t="s">
        <v>83</v>
      </c>
      <c r="E34" t="s">
        <v>84</v>
      </c>
      <c r="F34" t="s">
        <v>85</v>
      </c>
      <c r="G34" t="s">
        <v>161</v>
      </c>
      <c r="H34" t="s">
        <v>161</v>
      </c>
      <c r="I34" t="s">
        <v>161</v>
      </c>
      <c r="J34" t="str">
        <f>VLOOKUP(I34,'Resp Clean'!$A$1:B40,2,FALSE)</f>
        <v>EMS: THABO MOFUTSANYANA</v>
      </c>
      <c r="K34" t="s">
        <v>136</v>
      </c>
      <c r="L34" t="s">
        <v>88</v>
      </c>
      <c r="M34" s="4">
        <v>20166</v>
      </c>
      <c r="N34" t="s">
        <v>89</v>
      </c>
      <c r="O34" t="s">
        <v>90</v>
      </c>
      <c r="P34" t="s">
        <v>91</v>
      </c>
      <c r="Q34" t="s">
        <v>153</v>
      </c>
      <c r="R34" t="s">
        <v>93</v>
      </c>
      <c r="S34" t="s">
        <v>94</v>
      </c>
      <c r="T34" t="s">
        <v>95</v>
      </c>
      <c r="U34" t="s">
        <v>96</v>
      </c>
      <c r="V34" t="s">
        <v>96</v>
      </c>
      <c r="W34" t="s">
        <v>97</v>
      </c>
      <c r="X34" t="s">
        <v>98</v>
      </c>
      <c r="Y34" t="s">
        <v>98</v>
      </c>
      <c r="Z34" t="s">
        <v>98</v>
      </c>
      <c r="AA34" t="s">
        <v>140</v>
      </c>
      <c r="AB34" t="s">
        <v>140</v>
      </c>
      <c r="AC34" t="s">
        <v>140</v>
      </c>
      <c r="AD34" t="s">
        <v>102</v>
      </c>
      <c r="AE34" t="s">
        <v>102</v>
      </c>
      <c r="AF34" t="s">
        <v>102</v>
      </c>
      <c r="AG34" t="s">
        <v>103</v>
      </c>
      <c r="AH34" t="s">
        <v>103</v>
      </c>
      <c r="AI34" t="s">
        <v>141</v>
      </c>
      <c r="AJ34" t="s">
        <v>180</v>
      </c>
      <c r="AK34" t="s">
        <v>186</v>
      </c>
      <c r="AL34" t="s">
        <v>187</v>
      </c>
      <c r="AM34" t="s">
        <v>188</v>
      </c>
      <c r="AN34" t="e">
        <f>VLOOKUP(AM34,'Exp Bucket '!$B$1:C258,2,FALSE)</f>
        <v>#N/A</v>
      </c>
      <c r="AO34" t="s">
        <v>108</v>
      </c>
      <c r="AP34" t="s">
        <v>144</v>
      </c>
      <c r="AQ34" t="s">
        <v>145</v>
      </c>
      <c r="AR34" t="s">
        <v>145</v>
      </c>
      <c r="AS34" t="s">
        <v>146</v>
      </c>
      <c r="AT34" t="s">
        <v>146</v>
      </c>
      <c r="AU34" t="s">
        <v>113</v>
      </c>
      <c r="AV34" t="s">
        <v>114</v>
      </c>
      <c r="AW34" t="s">
        <v>115</v>
      </c>
      <c r="AX34" t="s">
        <v>116</v>
      </c>
      <c r="AY34" t="s">
        <v>117</v>
      </c>
      <c r="AZ34" t="s">
        <v>118</v>
      </c>
      <c r="BA34" t="s">
        <v>119</v>
      </c>
      <c r="BB34" t="s">
        <v>147</v>
      </c>
      <c r="BC34" t="s">
        <v>141</v>
      </c>
      <c r="BD34" t="s">
        <v>141</v>
      </c>
      <c r="BE34" t="s">
        <v>122</v>
      </c>
      <c r="BF34" t="s">
        <v>183</v>
      </c>
      <c r="BG34" t="s">
        <v>184</v>
      </c>
      <c r="BH34" t="s">
        <v>184</v>
      </c>
      <c r="BI34" t="s">
        <v>184</v>
      </c>
      <c r="BJ34" t="s">
        <v>184</v>
      </c>
      <c r="BK34">
        <v>64</v>
      </c>
      <c r="BL34">
        <v>331</v>
      </c>
      <c r="BM34">
        <v>891</v>
      </c>
      <c r="BN34">
        <v>2265</v>
      </c>
      <c r="BO34">
        <v>3</v>
      </c>
      <c r="BP34">
        <v>235</v>
      </c>
      <c r="BQ34">
        <v>0</v>
      </c>
      <c r="BR34">
        <v>1</v>
      </c>
      <c r="BS34">
        <v>72</v>
      </c>
      <c r="BT34">
        <v>75</v>
      </c>
      <c r="BU34">
        <v>76</v>
      </c>
      <c r="BV34">
        <v>95</v>
      </c>
      <c r="BW34">
        <v>4</v>
      </c>
      <c r="BX34">
        <v>0</v>
      </c>
      <c r="BY34">
        <v>0</v>
      </c>
      <c r="BZ34">
        <v>0</v>
      </c>
      <c r="CA34" t="s">
        <v>126</v>
      </c>
      <c r="CB34">
        <v>3533252</v>
      </c>
      <c r="CC34">
        <v>3554252</v>
      </c>
      <c r="CD34" t="s">
        <v>185</v>
      </c>
    </row>
    <row r="35" spans="1:82" hidden="1" x14ac:dyDescent="0.25">
      <c r="A35" t="s">
        <v>80</v>
      </c>
      <c r="B35" t="s">
        <v>81</v>
      </c>
      <c r="C35" t="s">
        <v>82</v>
      </c>
      <c r="D35" t="s">
        <v>83</v>
      </c>
      <c r="E35" t="s">
        <v>84</v>
      </c>
      <c r="F35" t="s">
        <v>85</v>
      </c>
      <c r="G35" t="s">
        <v>152</v>
      </c>
      <c r="H35" t="s">
        <v>152</v>
      </c>
      <c r="I35" t="s">
        <v>152</v>
      </c>
      <c r="J35" t="str">
        <f>VLOOKUP(I35,'Resp Clean'!$A$1:B41,2,FALSE)</f>
        <v>EMS: FEZILE DABI</v>
      </c>
      <c r="K35" t="s">
        <v>136</v>
      </c>
      <c r="L35" t="s">
        <v>88</v>
      </c>
      <c r="M35" s="4">
        <v>25836.22</v>
      </c>
      <c r="N35" t="s">
        <v>89</v>
      </c>
      <c r="O35" t="s">
        <v>90</v>
      </c>
      <c r="P35" t="s">
        <v>91</v>
      </c>
      <c r="Q35" t="s">
        <v>153</v>
      </c>
      <c r="R35" t="s">
        <v>93</v>
      </c>
      <c r="S35" t="s">
        <v>94</v>
      </c>
      <c r="T35" t="s">
        <v>95</v>
      </c>
      <c r="U35" t="s">
        <v>96</v>
      </c>
      <c r="V35" t="s">
        <v>96</v>
      </c>
      <c r="W35" t="s">
        <v>97</v>
      </c>
      <c r="X35" t="s">
        <v>98</v>
      </c>
      <c r="Y35" t="s">
        <v>98</v>
      </c>
      <c r="Z35" t="s">
        <v>98</v>
      </c>
      <c r="AA35" t="s">
        <v>140</v>
      </c>
      <c r="AB35" t="s">
        <v>140</v>
      </c>
      <c r="AC35" t="s">
        <v>140</v>
      </c>
      <c r="AD35" t="s">
        <v>102</v>
      </c>
      <c r="AE35" t="s">
        <v>102</v>
      </c>
      <c r="AF35" t="s">
        <v>102</v>
      </c>
      <c r="AG35" t="s">
        <v>103</v>
      </c>
      <c r="AH35" t="s">
        <v>103</v>
      </c>
      <c r="AI35" t="s">
        <v>141</v>
      </c>
      <c r="AJ35" t="s">
        <v>180</v>
      </c>
      <c r="AK35" t="s">
        <v>186</v>
      </c>
      <c r="AL35" t="s">
        <v>187</v>
      </c>
      <c r="AM35" t="s">
        <v>188</v>
      </c>
      <c r="AN35" t="e">
        <f>VLOOKUP(AM35,'Exp Bucket '!$B$1:C259,2,FALSE)</f>
        <v>#N/A</v>
      </c>
      <c r="AO35" t="s">
        <v>108</v>
      </c>
      <c r="AP35" t="s">
        <v>144</v>
      </c>
      <c r="AQ35" t="s">
        <v>145</v>
      </c>
      <c r="AR35" t="s">
        <v>145</v>
      </c>
      <c r="AS35" t="s">
        <v>146</v>
      </c>
      <c r="AT35" t="s">
        <v>146</v>
      </c>
      <c r="AU35" t="s">
        <v>113</v>
      </c>
      <c r="AV35" t="s">
        <v>114</v>
      </c>
      <c r="AW35" t="s">
        <v>115</v>
      </c>
      <c r="AX35" t="s">
        <v>116</v>
      </c>
      <c r="AY35" t="s">
        <v>117</v>
      </c>
      <c r="AZ35" t="s">
        <v>118</v>
      </c>
      <c r="BA35" t="s">
        <v>119</v>
      </c>
      <c r="BB35" t="s">
        <v>147</v>
      </c>
      <c r="BC35" t="s">
        <v>141</v>
      </c>
      <c r="BD35" t="s">
        <v>141</v>
      </c>
      <c r="BE35" t="s">
        <v>122</v>
      </c>
      <c r="BF35" t="s">
        <v>183</v>
      </c>
      <c r="BG35" t="s">
        <v>184</v>
      </c>
      <c r="BH35" t="s">
        <v>184</v>
      </c>
      <c r="BI35" t="s">
        <v>184</v>
      </c>
      <c r="BJ35" t="s">
        <v>184</v>
      </c>
      <c r="BK35">
        <v>64</v>
      </c>
      <c r="BL35">
        <v>331</v>
      </c>
      <c r="BM35">
        <v>891</v>
      </c>
      <c r="BN35">
        <v>2265</v>
      </c>
      <c r="BO35">
        <v>3</v>
      </c>
      <c r="BP35">
        <v>235</v>
      </c>
      <c r="BQ35">
        <v>0</v>
      </c>
      <c r="BR35">
        <v>1</v>
      </c>
      <c r="BS35">
        <v>72</v>
      </c>
      <c r="BT35">
        <v>75</v>
      </c>
      <c r="BU35">
        <v>76</v>
      </c>
      <c r="BV35">
        <v>95</v>
      </c>
      <c r="BW35">
        <v>4</v>
      </c>
      <c r="BX35">
        <v>0</v>
      </c>
      <c r="BY35">
        <v>0</v>
      </c>
      <c r="BZ35">
        <v>0</v>
      </c>
      <c r="CA35" t="s">
        <v>126</v>
      </c>
      <c r="CB35">
        <v>3533252</v>
      </c>
      <c r="CC35">
        <v>3554252</v>
      </c>
      <c r="CD35" t="s">
        <v>185</v>
      </c>
    </row>
    <row r="36" spans="1:82" hidden="1" x14ac:dyDescent="0.25">
      <c r="A36" t="s">
        <v>80</v>
      </c>
      <c r="B36" t="s">
        <v>81</v>
      </c>
      <c r="C36" t="s">
        <v>82</v>
      </c>
      <c r="D36" t="s">
        <v>83</v>
      </c>
      <c r="E36" t="s">
        <v>84</v>
      </c>
      <c r="F36" t="s">
        <v>85</v>
      </c>
      <c r="G36" t="s">
        <v>157</v>
      </c>
      <c r="H36" t="s">
        <v>157</v>
      </c>
      <c r="I36" t="s">
        <v>157</v>
      </c>
      <c r="J36" t="str">
        <f>VLOOKUP(I36,'Resp Clean'!$A$1:B42,2,FALSE)</f>
        <v>EMS: LEJWELEPUTSWA</v>
      </c>
      <c r="K36" t="s">
        <v>136</v>
      </c>
      <c r="L36" t="s">
        <v>88</v>
      </c>
      <c r="M36" s="4">
        <v>22185.4</v>
      </c>
      <c r="N36" t="s">
        <v>89</v>
      </c>
      <c r="O36" t="s">
        <v>90</v>
      </c>
      <c r="P36" t="s">
        <v>91</v>
      </c>
      <c r="Q36" t="s">
        <v>153</v>
      </c>
      <c r="R36" t="s">
        <v>93</v>
      </c>
      <c r="S36" t="s">
        <v>94</v>
      </c>
      <c r="T36" t="s">
        <v>95</v>
      </c>
      <c r="U36" t="s">
        <v>96</v>
      </c>
      <c r="V36" t="s">
        <v>96</v>
      </c>
      <c r="W36" t="s">
        <v>97</v>
      </c>
      <c r="X36" t="s">
        <v>98</v>
      </c>
      <c r="Y36" t="s">
        <v>98</v>
      </c>
      <c r="Z36" t="s">
        <v>98</v>
      </c>
      <c r="AA36" t="s">
        <v>140</v>
      </c>
      <c r="AB36" t="s">
        <v>140</v>
      </c>
      <c r="AC36" t="s">
        <v>140</v>
      </c>
      <c r="AD36" t="s">
        <v>102</v>
      </c>
      <c r="AE36" t="s">
        <v>102</v>
      </c>
      <c r="AF36" t="s">
        <v>102</v>
      </c>
      <c r="AG36" t="s">
        <v>103</v>
      </c>
      <c r="AH36" t="s">
        <v>103</v>
      </c>
      <c r="AI36" t="s">
        <v>141</v>
      </c>
      <c r="AJ36" t="s">
        <v>180</v>
      </c>
      <c r="AK36" t="s">
        <v>186</v>
      </c>
      <c r="AL36" t="s">
        <v>187</v>
      </c>
      <c r="AM36" t="s">
        <v>188</v>
      </c>
      <c r="AN36" t="e">
        <f>VLOOKUP(AM36,'Exp Bucket '!$B$1:C260,2,FALSE)</f>
        <v>#N/A</v>
      </c>
      <c r="AO36" t="s">
        <v>108</v>
      </c>
      <c r="AP36" t="s">
        <v>144</v>
      </c>
      <c r="AQ36" t="s">
        <v>145</v>
      </c>
      <c r="AR36" t="s">
        <v>145</v>
      </c>
      <c r="AS36" t="s">
        <v>146</v>
      </c>
      <c r="AT36" t="s">
        <v>146</v>
      </c>
      <c r="AU36" t="s">
        <v>113</v>
      </c>
      <c r="AV36" t="s">
        <v>114</v>
      </c>
      <c r="AW36" t="s">
        <v>115</v>
      </c>
      <c r="AX36" t="s">
        <v>116</v>
      </c>
      <c r="AY36" t="s">
        <v>117</v>
      </c>
      <c r="AZ36" t="s">
        <v>118</v>
      </c>
      <c r="BA36" t="s">
        <v>119</v>
      </c>
      <c r="BB36" t="s">
        <v>147</v>
      </c>
      <c r="BC36" t="s">
        <v>141</v>
      </c>
      <c r="BD36" t="s">
        <v>141</v>
      </c>
      <c r="BE36" t="s">
        <v>122</v>
      </c>
      <c r="BF36" t="s">
        <v>183</v>
      </c>
      <c r="BG36" t="s">
        <v>184</v>
      </c>
      <c r="BH36" t="s">
        <v>184</v>
      </c>
      <c r="BI36" t="s">
        <v>184</v>
      </c>
      <c r="BJ36" t="s">
        <v>184</v>
      </c>
      <c r="BK36">
        <v>64</v>
      </c>
      <c r="BL36">
        <v>331</v>
      </c>
      <c r="BM36">
        <v>891</v>
      </c>
      <c r="BN36">
        <v>2265</v>
      </c>
      <c r="BO36">
        <v>3</v>
      </c>
      <c r="BP36">
        <v>235</v>
      </c>
      <c r="BQ36">
        <v>0</v>
      </c>
      <c r="BR36">
        <v>1</v>
      </c>
      <c r="BS36">
        <v>72</v>
      </c>
      <c r="BT36">
        <v>75</v>
      </c>
      <c r="BU36">
        <v>76</v>
      </c>
      <c r="BV36">
        <v>95</v>
      </c>
      <c r="BW36">
        <v>4</v>
      </c>
      <c r="BX36">
        <v>0</v>
      </c>
      <c r="BY36">
        <v>0</v>
      </c>
      <c r="BZ36">
        <v>0</v>
      </c>
      <c r="CA36" t="s">
        <v>126</v>
      </c>
      <c r="CB36">
        <v>3533252</v>
      </c>
      <c r="CC36">
        <v>3554252</v>
      </c>
      <c r="CD36" t="s">
        <v>185</v>
      </c>
    </row>
    <row r="37" spans="1:82" hidden="1" x14ac:dyDescent="0.25">
      <c r="A37" t="s">
        <v>80</v>
      </c>
      <c r="B37" t="s">
        <v>81</v>
      </c>
      <c r="C37" t="s">
        <v>82</v>
      </c>
      <c r="D37" t="s">
        <v>83</v>
      </c>
      <c r="E37" t="s">
        <v>84</v>
      </c>
      <c r="F37" t="s">
        <v>85</v>
      </c>
      <c r="G37" t="s">
        <v>158</v>
      </c>
      <c r="H37" t="s">
        <v>158</v>
      </c>
      <c r="I37" t="s">
        <v>158</v>
      </c>
      <c r="J37" t="str">
        <f>VLOOKUP(I37,'Resp Clean'!$A$1:B43,2,FALSE)</f>
        <v>EMS: MOTHEO</v>
      </c>
      <c r="K37" t="s">
        <v>136</v>
      </c>
      <c r="L37" t="s">
        <v>88</v>
      </c>
      <c r="M37" s="4">
        <v>2654.5</v>
      </c>
      <c r="N37" t="s">
        <v>89</v>
      </c>
      <c r="O37" t="s">
        <v>90</v>
      </c>
      <c r="P37" t="s">
        <v>91</v>
      </c>
      <c r="Q37" t="s">
        <v>159</v>
      </c>
      <c r="R37" t="s">
        <v>93</v>
      </c>
      <c r="S37" t="s">
        <v>94</v>
      </c>
      <c r="T37" t="s">
        <v>95</v>
      </c>
      <c r="U37" t="s">
        <v>96</v>
      </c>
      <c r="V37" t="s">
        <v>96</v>
      </c>
      <c r="W37" t="s">
        <v>97</v>
      </c>
      <c r="X37" t="s">
        <v>98</v>
      </c>
      <c r="Y37" t="s">
        <v>98</v>
      </c>
      <c r="Z37" t="s">
        <v>98</v>
      </c>
      <c r="AA37" t="s">
        <v>140</v>
      </c>
      <c r="AB37" t="s">
        <v>140</v>
      </c>
      <c r="AC37" t="s">
        <v>140</v>
      </c>
      <c r="AD37" t="s">
        <v>102</v>
      </c>
      <c r="AE37" t="s">
        <v>102</v>
      </c>
      <c r="AF37" t="s">
        <v>102</v>
      </c>
      <c r="AG37" t="s">
        <v>103</v>
      </c>
      <c r="AH37" t="s">
        <v>103</v>
      </c>
      <c r="AI37" t="s">
        <v>141</v>
      </c>
      <c r="AJ37" t="s">
        <v>180</v>
      </c>
      <c r="AK37" t="s">
        <v>186</v>
      </c>
      <c r="AL37" t="s">
        <v>187</v>
      </c>
      <c r="AM37" t="s">
        <v>188</v>
      </c>
      <c r="AN37" t="e">
        <f>VLOOKUP(AM37,'Exp Bucket '!$B$1:C261,2,FALSE)</f>
        <v>#N/A</v>
      </c>
      <c r="AO37" t="s">
        <v>108</v>
      </c>
      <c r="AP37" t="s">
        <v>144</v>
      </c>
      <c r="AQ37" t="s">
        <v>145</v>
      </c>
      <c r="AR37" t="s">
        <v>145</v>
      </c>
      <c r="AS37" t="s">
        <v>146</v>
      </c>
      <c r="AT37" t="s">
        <v>146</v>
      </c>
      <c r="AU37" t="s">
        <v>113</v>
      </c>
      <c r="AV37" t="s">
        <v>114</v>
      </c>
      <c r="AW37" t="s">
        <v>115</v>
      </c>
      <c r="AX37" t="s">
        <v>116</v>
      </c>
      <c r="AY37" t="s">
        <v>117</v>
      </c>
      <c r="AZ37" t="s">
        <v>118</v>
      </c>
      <c r="BA37" t="s">
        <v>119</v>
      </c>
      <c r="BB37" t="s">
        <v>147</v>
      </c>
      <c r="BC37" t="s">
        <v>141</v>
      </c>
      <c r="BD37" t="s">
        <v>141</v>
      </c>
      <c r="BE37" t="s">
        <v>122</v>
      </c>
      <c r="BF37" t="s">
        <v>183</v>
      </c>
      <c r="BG37" t="s">
        <v>184</v>
      </c>
      <c r="BH37" t="s">
        <v>184</v>
      </c>
      <c r="BI37" t="s">
        <v>184</v>
      </c>
      <c r="BJ37" t="s">
        <v>184</v>
      </c>
      <c r="BK37">
        <v>64</v>
      </c>
      <c r="BL37">
        <v>331</v>
      </c>
      <c r="BM37">
        <v>891</v>
      </c>
      <c r="BN37">
        <v>2265</v>
      </c>
      <c r="BO37">
        <v>3</v>
      </c>
      <c r="BP37">
        <v>235</v>
      </c>
      <c r="BQ37">
        <v>0</v>
      </c>
      <c r="BR37">
        <v>1</v>
      </c>
      <c r="BS37">
        <v>72</v>
      </c>
      <c r="BT37">
        <v>75</v>
      </c>
      <c r="BU37">
        <v>76</v>
      </c>
      <c r="BV37">
        <v>95</v>
      </c>
      <c r="BW37">
        <v>4</v>
      </c>
      <c r="BX37">
        <v>0</v>
      </c>
      <c r="BY37">
        <v>0</v>
      </c>
      <c r="BZ37">
        <v>0</v>
      </c>
      <c r="CA37" t="s">
        <v>126</v>
      </c>
      <c r="CB37">
        <v>3533252</v>
      </c>
      <c r="CC37">
        <v>3554252</v>
      </c>
      <c r="CD37" t="s">
        <v>185</v>
      </c>
    </row>
    <row r="38" spans="1:82" hidden="1" x14ac:dyDescent="0.25">
      <c r="A38" t="s">
        <v>80</v>
      </c>
      <c r="B38" t="s">
        <v>81</v>
      </c>
      <c r="C38" t="s">
        <v>82</v>
      </c>
      <c r="D38" t="s">
        <v>83</v>
      </c>
      <c r="E38" t="s">
        <v>84</v>
      </c>
      <c r="F38" t="s">
        <v>85</v>
      </c>
      <c r="G38" t="s">
        <v>86</v>
      </c>
      <c r="H38" t="s">
        <v>86</v>
      </c>
      <c r="I38" t="s">
        <v>86</v>
      </c>
      <c r="J38" t="str">
        <f>VLOOKUP(I38,'Resp Clean'!$A$1:B44,2,FALSE)</f>
        <v>EMS MANAGEMENT</v>
      </c>
      <c r="K38" t="s">
        <v>136</v>
      </c>
      <c r="L38" t="s">
        <v>88</v>
      </c>
      <c r="M38" s="4">
        <v>131596.03</v>
      </c>
      <c r="N38" t="s">
        <v>89</v>
      </c>
      <c r="O38" t="s">
        <v>90</v>
      </c>
      <c r="P38" t="s">
        <v>91</v>
      </c>
      <c r="Q38" t="s">
        <v>92</v>
      </c>
      <c r="R38" t="s">
        <v>93</v>
      </c>
      <c r="S38" t="s">
        <v>94</v>
      </c>
      <c r="T38" t="s">
        <v>95</v>
      </c>
      <c r="U38" t="s">
        <v>96</v>
      </c>
      <c r="V38" t="s">
        <v>96</v>
      </c>
      <c r="W38" t="s">
        <v>97</v>
      </c>
      <c r="X38" t="s">
        <v>98</v>
      </c>
      <c r="Y38" t="s">
        <v>98</v>
      </c>
      <c r="Z38" t="s">
        <v>98</v>
      </c>
      <c r="AA38" t="s">
        <v>140</v>
      </c>
      <c r="AB38" t="s">
        <v>140</v>
      </c>
      <c r="AC38" t="s">
        <v>140</v>
      </c>
      <c r="AD38" t="s">
        <v>102</v>
      </c>
      <c r="AE38" t="s">
        <v>102</v>
      </c>
      <c r="AF38" t="s">
        <v>102</v>
      </c>
      <c r="AG38" t="s">
        <v>103</v>
      </c>
      <c r="AH38" t="s">
        <v>103</v>
      </c>
      <c r="AI38" t="s">
        <v>141</v>
      </c>
      <c r="AJ38" t="s">
        <v>180</v>
      </c>
      <c r="AK38" t="s">
        <v>186</v>
      </c>
      <c r="AL38" t="s">
        <v>187</v>
      </c>
      <c r="AM38" t="s">
        <v>188</v>
      </c>
      <c r="AN38" t="e">
        <f>VLOOKUP(AM38,'Exp Bucket '!$B$1:C262,2,FALSE)</f>
        <v>#N/A</v>
      </c>
      <c r="AO38" t="s">
        <v>108</v>
      </c>
      <c r="AP38" t="s">
        <v>144</v>
      </c>
      <c r="AQ38" t="s">
        <v>145</v>
      </c>
      <c r="AR38" t="s">
        <v>145</v>
      </c>
      <c r="AS38" t="s">
        <v>146</v>
      </c>
      <c r="AT38" t="s">
        <v>146</v>
      </c>
      <c r="AU38" t="s">
        <v>113</v>
      </c>
      <c r="AV38" t="s">
        <v>114</v>
      </c>
      <c r="AW38" t="s">
        <v>115</v>
      </c>
      <c r="AX38" t="s">
        <v>116</v>
      </c>
      <c r="AY38" t="s">
        <v>117</v>
      </c>
      <c r="AZ38" t="s">
        <v>118</v>
      </c>
      <c r="BA38" t="s">
        <v>119</v>
      </c>
      <c r="BB38" t="s">
        <v>147</v>
      </c>
      <c r="BC38" t="s">
        <v>141</v>
      </c>
      <c r="BD38" t="s">
        <v>141</v>
      </c>
      <c r="BE38" t="s">
        <v>122</v>
      </c>
      <c r="BF38" t="s">
        <v>183</v>
      </c>
      <c r="BG38" t="s">
        <v>184</v>
      </c>
      <c r="BH38" t="s">
        <v>184</v>
      </c>
      <c r="BI38" t="s">
        <v>184</v>
      </c>
      <c r="BJ38" t="s">
        <v>184</v>
      </c>
      <c r="BK38">
        <v>64</v>
      </c>
      <c r="BL38">
        <v>331</v>
      </c>
      <c r="BM38">
        <v>891</v>
      </c>
      <c r="BN38">
        <v>2265</v>
      </c>
      <c r="BO38">
        <v>3</v>
      </c>
      <c r="BP38">
        <v>235</v>
      </c>
      <c r="BQ38">
        <v>0</v>
      </c>
      <c r="BR38">
        <v>1</v>
      </c>
      <c r="BS38">
        <v>72</v>
      </c>
      <c r="BT38">
        <v>75</v>
      </c>
      <c r="BU38">
        <v>76</v>
      </c>
      <c r="BV38">
        <v>95</v>
      </c>
      <c r="BW38">
        <v>4</v>
      </c>
      <c r="BX38">
        <v>0</v>
      </c>
      <c r="BY38">
        <v>0</v>
      </c>
      <c r="BZ38">
        <v>0</v>
      </c>
      <c r="CA38" t="s">
        <v>126</v>
      </c>
      <c r="CB38">
        <v>3533252</v>
      </c>
      <c r="CC38">
        <v>3554252</v>
      </c>
      <c r="CD38" t="s">
        <v>185</v>
      </c>
    </row>
    <row r="39" spans="1:82" hidden="1" x14ac:dyDescent="0.25">
      <c r="A39" t="s">
        <v>80</v>
      </c>
      <c r="B39" t="s">
        <v>81</v>
      </c>
      <c r="C39" t="s">
        <v>82</v>
      </c>
      <c r="D39" t="s">
        <v>83</v>
      </c>
      <c r="E39" t="s">
        <v>133</v>
      </c>
      <c r="F39" t="s">
        <v>134</v>
      </c>
      <c r="G39" t="s">
        <v>135</v>
      </c>
      <c r="H39" t="s">
        <v>135</v>
      </c>
      <c r="I39" t="s">
        <v>135</v>
      </c>
      <c r="J39" t="str">
        <f>VLOOKUP(I39,'Resp Clean'!$A$1:B45,2,FALSE)</f>
        <v>EMS TRAINING</v>
      </c>
      <c r="K39" t="s">
        <v>136</v>
      </c>
      <c r="L39" t="s">
        <v>88</v>
      </c>
      <c r="M39" s="4">
        <v>26720</v>
      </c>
      <c r="N39" t="s">
        <v>89</v>
      </c>
      <c r="O39" t="s">
        <v>90</v>
      </c>
      <c r="P39" t="s">
        <v>91</v>
      </c>
      <c r="Q39" t="s">
        <v>92</v>
      </c>
      <c r="R39" t="s">
        <v>93</v>
      </c>
      <c r="S39" t="s">
        <v>94</v>
      </c>
      <c r="T39" t="s">
        <v>95</v>
      </c>
      <c r="U39" t="s">
        <v>96</v>
      </c>
      <c r="V39" t="s">
        <v>96</v>
      </c>
      <c r="W39" t="s">
        <v>137</v>
      </c>
      <c r="X39" t="s">
        <v>138</v>
      </c>
      <c r="Y39" t="s">
        <v>139</v>
      </c>
      <c r="Z39" t="s">
        <v>139</v>
      </c>
      <c r="AA39" t="s">
        <v>140</v>
      </c>
      <c r="AB39" t="s">
        <v>140</v>
      </c>
      <c r="AC39" t="s">
        <v>140</v>
      </c>
      <c r="AD39" t="s">
        <v>102</v>
      </c>
      <c r="AE39" t="s">
        <v>102</v>
      </c>
      <c r="AF39" t="s">
        <v>102</v>
      </c>
      <c r="AG39" t="s">
        <v>103</v>
      </c>
      <c r="AH39" t="s">
        <v>103</v>
      </c>
      <c r="AI39" t="s">
        <v>141</v>
      </c>
      <c r="AJ39" t="s">
        <v>180</v>
      </c>
      <c r="AK39" t="s">
        <v>186</v>
      </c>
      <c r="AL39" t="s">
        <v>187</v>
      </c>
      <c r="AM39" t="s">
        <v>188</v>
      </c>
      <c r="AN39" t="e">
        <f>VLOOKUP(AM39,'Exp Bucket '!$B$1:C263,2,FALSE)</f>
        <v>#N/A</v>
      </c>
      <c r="AO39" t="s">
        <v>108</v>
      </c>
      <c r="AP39" t="s">
        <v>144</v>
      </c>
      <c r="AQ39" t="s">
        <v>145</v>
      </c>
      <c r="AR39" t="s">
        <v>145</v>
      </c>
      <c r="AS39" t="s">
        <v>146</v>
      </c>
      <c r="AT39" t="s">
        <v>146</v>
      </c>
      <c r="AU39" t="s">
        <v>113</v>
      </c>
      <c r="AV39" t="s">
        <v>114</v>
      </c>
      <c r="AW39" t="s">
        <v>115</v>
      </c>
      <c r="AX39" t="s">
        <v>116</v>
      </c>
      <c r="AY39" t="s">
        <v>117</v>
      </c>
      <c r="AZ39" t="s">
        <v>118</v>
      </c>
      <c r="BA39" t="s">
        <v>119</v>
      </c>
      <c r="BB39" t="s">
        <v>147</v>
      </c>
      <c r="BC39" t="s">
        <v>141</v>
      </c>
      <c r="BD39" t="s">
        <v>141</v>
      </c>
      <c r="BE39" t="s">
        <v>122</v>
      </c>
      <c r="BF39" t="s">
        <v>183</v>
      </c>
      <c r="BG39" t="s">
        <v>184</v>
      </c>
      <c r="BH39" t="s">
        <v>184</v>
      </c>
      <c r="BI39" t="s">
        <v>184</v>
      </c>
      <c r="BJ39" t="s">
        <v>184</v>
      </c>
      <c r="BK39">
        <v>64</v>
      </c>
      <c r="BL39">
        <v>331</v>
      </c>
      <c r="BM39">
        <v>891</v>
      </c>
      <c r="BN39">
        <v>2265</v>
      </c>
      <c r="BO39">
        <v>3</v>
      </c>
      <c r="BP39">
        <v>235</v>
      </c>
      <c r="BQ39">
        <v>0</v>
      </c>
      <c r="BR39">
        <v>1</v>
      </c>
      <c r="BS39">
        <v>72</v>
      </c>
      <c r="BT39">
        <v>75</v>
      </c>
      <c r="BU39">
        <v>76</v>
      </c>
      <c r="BV39">
        <v>95</v>
      </c>
      <c r="BW39">
        <v>4</v>
      </c>
      <c r="BX39">
        <v>0</v>
      </c>
      <c r="BY39">
        <v>0</v>
      </c>
      <c r="BZ39">
        <v>0</v>
      </c>
      <c r="CA39" t="s">
        <v>126</v>
      </c>
      <c r="CB39">
        <v>3536252</v>
      </c>
      <c r="CC39">
        <v>3546252</v>
      </c>
      <c r="CD39" t="s">
        <v>185</v>
      </c>
    </row>
    <row r="40" spans="1:82" hidden="1" x14ac:dyDescent="0.25">
      <c r="A40" t="s">
        <v>80</v>
      </c>
      <c r="B40" t="s">
        <v>81</v>
      </c>
      <c r="C40" t="s">
        <v>82</v>
      </c>
      <c r="D40" t="s">
        <v>83</v>
      </c>
      <c r="E40" t="s">
        <v>133</v>
      </c>
      <c r="F40" t="s">
        <v>134</v>
      </c>
      <c r="G40" t="s">
        <v>135</v>
      </c>
      <c r="H40" t="s">
        <v>135</v>
      </c>
      <c r="I40" t="s">
        <v>135</v>
      </c>
      <c r="J40" t="str">
        <f>VLOOKUP(I40,'Resp Clean'!$A$1:B46,2,FALSE)</f>
        <v>EMS TRAINING</v>
      </c>
      <c r="K40" t="s">
        <v>136</v>
      </c>
      <c r="L40" t="s">
        <v>88</v>
      </c>
      <c r="M40" s="4">
        <v>15990</v>
      </c>
      <c r="N40" t="s">
        <v>89</v>
      </c>
      <c r="O40" t="s">
        <v>90</v>
      </c>
      <c r="P40" t="s">
        <v>91</v>
      </c>
      <c r="Q40" t="s">
        <v>92</v>
      </c>
      <c r="R40" t="s">
        <v>93</v>
      </c>
      <c r="S40" t="s">
        <v>94</v>
      </c>
      <c r="T40" t="s">
        <v>95</v>
      </c>
      <c r="U40" t="s">
        <v>96</v>
      </c>
      <c r="V40" t="s">
        <v>96</v>
      </c>
      <c r="W40" t="s">
        <v>137</v>
      </c>
      <c r="X40" t="s">
        <v>138</v>
      </c>
      <c r="Y40" t="s">
        <v>139</v>
      </c>
      <c r="Z40" t="s">
        <v>139</v>
      </c>
      <c r="AA40" t="s">
        <v>140</v>
      </c>
      <c r="AB40" t="s">
        <v>140</v>
      </c>
      <c r="AC40" t="s">
        <v>140</v>
      </c>
      <c r="AD40" t="s">
        <v>102</v>
      </c>
      <c r="AE40" t="s">
        <v>102</v>
      </c>
      <c r="AF40" t="s">
        <v>102</v>
      </c>
      <c r="AG40" t="s">
        <v>103</v>
      </c>
      <c r="AH40" t="s">
        <v>103</v>
      </c>
      <c r="AI40" t="s">
        <v>141</v>
      </c>
      <c r="AJ40" t="s">
        <v>180</v>
      </c>
      <c r="AK40" t="s">
        <v>186</v>
      </c>
      <c r="AL40" t="s">
        <v>189</v>
      </c>
      <c r="AM40" t="s">
        <v>189</v>
      </c>
      <c r="AN40" t="e">
        <f>VLOOKUP(AM40,'Exp Bucket '!$B$1:C264,2,FALSE)</f>
        <v>#N/A</v>
      </c>
      <c r="AO40" t="s">
        <v>108</v>
      </c>
      <c r="AP40" t="s">
        <v>144</v>
      </c>
      <c r="AQ40" t="s">
        <v>145</v>
      </c>
      <c r="AR40" t="s">
        <v>145</v>
      </c>
      <c r="AS40" t="s">
        <v>146</v>
      </c>
      <c r="AT40" t="s">
        <v>146</v>
      </c>
      <c r="AU40" t="s">
        <v>113</v>
      </c>
      <c r="AV40" t="s">
        <v>114</v>
      </c>
      <c r="AW40" t="s">
        <v>115</v>
      </c>
      <c r="AX40" t="s">
        <v>116</v>
      </c>
      <c r="AY40" t="s">
        <v>117</v>
      </c>
      <c r="AZ40" t="s">
        <v>118</v>
      </c>
      <c r="BA40" t="s">
        <v>119</v>
      </c>
      <c r="BB40" t="s">
        <v>147</v>
      </c>
      <c r="BC40" t="s">
        <v>141</v>
      </c>
      <c r="BD40" t="s">
        <v>141</v>
      </c>
      <c r="BE40" t="s">
        <v>122</v>
      </c>
      <c r="BF40" t="s">
        <v>183</v>
      </c>
      <c r="BG40" t="s">
        <v>184</v>
      </c>
      <c r="BH40" t="s">
        <v>184</v>
      </c>
      <c r="BI40" t="s">
        <v>184</v>
      </c>
      <c r="BJ40" t="s">
        <v>184</v>
      </c>
      <c r="BK40">
        <v>64</v>
      </c>
      <c r="BL40">
        <v>331</v>
      </c>
      <c r="BM40">
        <v>891</v>
      </c>
      <c r="BN40">
        <v>2263</v>
      </c>
      <c r="BO40">
        <v>3</v>
      </c>
      <c r="BP40">
        <v>235</v>
      </c>
      <c r="BQ40">
        <v>0</v>
      </c>
      <c r="BR40">
        <v>1</v>
      </c>
      <c r="BS40">
        <v>72</v>
      </c>
      <c r="BT40">
        <v>75</v>
      </c>
      <c r="BU40">
        <v>76</v>
      </c>
      <c r="BV40">
        <v>95</v>
      </c>
      <c r="BW40">
        <v>4</v>
      </c>
      <c r="BX40">
        <v>0</v>
      </c>
      <c r="BY40">
        <v>0</v>
      </c>
      <c r="BZ40">
        <v>0</v>
      </c>
      <c r="CA40" t="s">
        <v>126</v>
      </c>
      <c r="CB40">
        <v>3536252</v>
      </c>
      <c r="CC40">
        <v>3546252</v>
      </c>
      <c r="CD40" t="s">
        <v>185</v>
      </c>
    </row>
    <row r="41" spans="1:82" hidden="1" x14ac:dyDescent="0.25">
      <c r="A41" t="s">
        <v>80</v>
      </c>
      <c r="B41" t="s">
        <v>81</v>
      </c>
      <c r="C41" t="s">
        <v>82</v>
      </c>
      <c r="D41" t="s">
        <v>83</v>
      </c>
      <c r="E41" t="s">
        <v>133</v>
      </c>
      <c r="F41" t="s">
        <v>134</v>
      </c>
      <c r="G41" t="s">
        <v>135</v>
      </c>
      <c r="H41" t="s">
        <v>135</v>
      </c>
      <c r="I41" t="s">
        <v>135</v>
      </c>
      <c r="K41" t="s">
        <v>136</v>
      </c>
      <c r="L41" t="s">
        <v>88</v>
      </c>
      <c r="M41">
        <v>0</v>
      </c>
      <c r="N41" t="s">
        <v>89</v>
      </c>
      <c r="O41" t="s">
        <v>90</v>
      </c>
      <c r="P41" t="s">
        <v>91</v>
      </c>
      <c r="Q41" t="s">
        <v>92</v>
      </c>
      <c r="R41" t="s">
        <v>93</v>
      </c>
      <c r="S41" t="s">
        <v>94</v>
      </c>
      <c r="T41" t="s">
        <v>95</v>
      </c>
      <c r="U41" t="s">
        <v>96</v>
      </c>
      <c r="V41" t="s">
        <v>96</v>
      </c>
      <c r="W41" t="s">
        <v>137</v>
      </c>
      <c r="X41" t="s">
        <v>138</v>
      </c>
      <c r="Y41" t="s">
        <v>139</v>
      </c>
      <c r="Z41" t="s">
        <v>139</v>
      </c>
      <c r="AA41" t="s">
        <v>140</v>
      </c>
      <c r="AB41" t="s">
        <v>140</v>
      </c>
      <c r="AC41" t="s">
        <v>140</v>
      </c>
      <c r="AD41" t="s">
        <v>102</v>
      </c>
      <c r="AE41" t="s">
        <v>102</v>
      </c>
      <c r="AF41" t="s">
        <v>102</v>
      </c>
      <c r="AG41" t="s">
        <v>103</v>
      </c>
      <c r="AH41" t="s">
        <v>103</v>
      </c>
      <c r="AI41" t="s">
        <v>141</v>
      </c>
      <c r="AJ41" t="s">
        <v>180</v>
      </c>
      <c r="AK41" t="s">
        <v>190</v>
      </c>
      <c r="AL41" t="s">
        <v>191</v>
      </c>
      <c r="AM41" t="s">
        <v>191</v>
      </c>
      <c r="AO41" t="s">
        <v>108</v>
      </c>
      <c r="AP41" t="s">
        <v>144</v>
      </c>
      <c r="AQ41" t="s">
        <v>145</v>
      </c>
      <c r="AR41" t="s">
        <v>145</v>
      </c>
      <c r="AS41" t="s">
        <v>146</v>
      </c>
      <c r="AT41" t="s">
        <v>146</v>
      </c>
      <c r="AU41" t="s">
        <v>113</v>
      </c>
      <c r="AV41" t="s">
        <v>114</v>
      </c>
      <c r="AW41" t="s">
        <v>115</v>
      </c>
      <c r="AX41" t="s">
        <v>116</v>
      </c>
      <c r="AY41" t="s">
        <v>117</v>
      </c>
      <c r="AZ41" t="s">
        <v>118</v>
      </c>
      <c r="BA41" t="s">
        <v>119</v>
      </c>
      <c r="BB41" t="s">
        <v>192</v>
      </c>
      <c r="BC41" t="s">
        <v>192</v>
      </c>
      <c r="BD41" t="s">
        <v>192</v>
      </c>
      <c r="BE41" t="s">
        <v>122</v>
      </c>
      <c r="BF41" t="s">
        <v>183</v>
      </c>
      <c r="BG41" t="s">
        <v>184</v>
      </c>
      <c r="BH41" t="s">
        <v>184</v>
      </c>
      <c r="BI41" t="s">
        <v>184</v>
      </c>
      <c r="BJ41" t="s">
        <v>184</v>
      </c>
      <c r="BK41">
        <v>64</v>
      </c>
      <c r="BL41">
        <v>331</v>
      </c>
      <c r="BM41">
        <v>889</v>
      </c>
      <c r="BN41">
        <v>2281</v>
      </c>
      <c r="BO41">
        <v>3</v>
      </c>
      <c r="BP41">
        <v>235</v>
      </c>
      <c r="BQ41">
        <v>0</v>
      </c>
      <c r="BR41">
        <v>1</v>
      </c>
      <c r="BS41">
        <v>72</v>
      </c>
      <c r="BT41">
        <v>75</v>
      </c>
      <c r="BU41">
        <v>76</v>
      </c>
      <c r="BV41">
        <v>95</v>
      </c>
      <c r="BW41">
        <v>4</v>
      </c>
      <c r="BX41">
        <v>0</v>
      </c>
      <c r="BY41">
        <v>0</v>
      </c>
      <c r="BZ41">
        <v>0</v>
      </c>
      <c r="CA41" t="s">
        <v>126</v>
      </c>
      <c r="CB41">
        <v>3536252</v>
      </c>
      <c r="CC41">
        <v>3546252</v>
      </c>
      <c r="CD41" t="s">
        <v>185</v>
      </c>
    </row>
    <row r="42" spans="1:82" hidden="1" x14ac:dyDescent="0.25">
      <c r="A42" t="s">
        <v>80</v>
      </c>
      <c r="B42" t="s">
        <v>81</v>
      </c>
      <c r="C42" t="s">
        <v>82</v>
      </c>
      <c r="D42" t="s">
        <v>83</v>
      </c>
      <c r="E42" t="s">
        <v>133</v>
      </c>
      <c r="F42" t="s">
        <v>134</v>
      </c>
      <c r="G42" t="s">
        <v>135</v>
      </c>
      <c r="H42" t="s">
        <v>135</v>
      </c>
      <c r="I42" t="s">
        <v>135</v>
      </c>
      <c r="K42" t="s">
        <v>136</v>
      </c>
      <c r="L42" t="s">
        <v>88</v>
      </c>
      <c r="M42">
        <v>0</v>
      </c>
      <c r="N42" t="s">
        <v>89</v>
      </c>
      <c r="O42" t="s">
        <v>90</v>
      </c>
      <c r="P42" t="s">
        <v>91</v>
      </c>
      <c r="Q42" t="s">
        <v>92</v>
      </c>
      <c r="R42" t="s">
        <v>93</v>
      </c>
      <c r="S42" t="s">
        <v>94</v>
      </c>
      <c r="T42" t="s">
        <v>95</v>
      </c>
      <c r="U42" t="s">
        <v>96</v>
      </c>
      <c r="V42" t="s">
        <v>96</v>
      </c>
      <c r="W42" t="s">
        <v>137</v>
      </c>
      <c r="X42" t="s">
        <v>138</v>
      </c>
      <c r="Y42" t="s">
        <v>139</v>
      </c>
      <c r="Z42" t="s">
        <v>139</v>
      </c>
      <c r="AA42" t="s">
        <v>140</v>
      </c>
      <c r="AB42" t="s">
        <v>140</v>
      </c>
      <c r="AC42" t="s">
        <v>140</v>
      </c>
      <c r="AD42" t="s">
        <v>102</v>
      </c>
      <c r="AE42" t="s">
        <v>102</v>
      </c>
      <c r="AF42" t="s">
        <v>102</v>
      </c>
      <c r="AG42" t="s">
        <v>103</v>
      </c>
      <c r="AH42" t="s">
        <v>103</v>
      </c>
      <c r="AI42" t="s">
        <v>141</v>
      </c>
      <c r="AJ42" t="s">
        <v>180</v>
      </c>
      <c r="AK42" t="s">
        <v>193</v>
      </c>
      <c r="AL42" t="s">
        <v>194</v>
      </c>
      <c r="AM42" t="s">
        <v>194</v>
      </c>
      <c r="AO42" t="s">
        <v>108</v>
      </c>
      <c r="AP42" t="s">
        <v>144</v>
      </c>
      <c r="AQ42" t="s">
        <v>145</v>
      </c>
      <c r="AR42" t="s">
        <v>145</v>
      </c>
      <c r="AS42" t="s">
        <v>146</v>
      </c>
      <c r="AT42" t="s">
        <v>146</v>
      </c>
      <c r="AU42" t="s">
        <v>113</v>
      </c>
      <c r="AV42" t="s">
        <v>114</v>
      </c>
      <c r="AW42" t="s">
        <v>115</v>
      </c>
      <c r="AX42" t="s">
        <v>116</v>
      </c>
      <c r="AY42" t="s">
        <v>117</v>
      </c>
      <c r="AZ42" t="s">
        <v>118</v>
      </c>
      <c r="BA42" t="s">
        <v>119</v>
      </c>
      <c r="BB42" t="s">
        <v>192</v>
      </c>
      <c r="BC42" t="s">
        <v>192</v>
      </c>
      <c r="BD42" t="s">
        <v>192</v>
      </c>
      <c r="BE42" t="s">
        <v>122</v>
      </c>
      <c r="BF42" t="s">
        <v>183</v>
      </c>
      <c r="BG42" t="s">
        <v>184</v>
      </c>
      <c r="BH42" t="s">
        <v>184</v>
      </c>
      <c r="BI42" t="s">
        <v>184</v>
      </c>
      <c r="BJ42" t="s">
        <v>184</v>
      </c>
      <c r="BK42">
        <v>64</v>
      </c>
      <c r="BL42">
        <v>331</v>
      </c>
      <c r="BM42">
        <v>892</v>
      </c>
      <c r="BN42">
        <v>2269</v>
      </c>
      <c r="BO42">
        <v>3</v>
      </c>
      <c r="BP42">
        <v>235</v>
      </c>
      <c r="BQ42">
        <v>0</v>
      </c>
      <c r="BR42">
        <v>1</v>
      </c>
      <c r="BS42">
        <v>72</v>
      </c>
      <c r="BT42">
        <v>75</v>
      </c>
      <c r="BU42">
        <v>76</v>
      </c>
      <c r="BV42">
        <v>95</v>
      </c>
      <c r="BW42">
        <v>4</v>
      </c>
      <c r="BX42">
        <v>0</v>
      </c>
      <c r="BY42">
        <v>0</v>
      </c>
      <c r="BZ42">
        <v>0</v>
      </c>
      <c r="CA42" t="s">
        <v>126</v>
      </c>
      <c r="CB42">
        <v>3536252</v>
      </c>
      <c r="CC42">
        <v>3546252</v>
      </c>
      <c r="CD42" t="s">
        <v>185</v>
      </c>
    </row>
    <row r="43" spans="1:82" hidden="1" x14ac:dyDescent="0.25">
      <c r="A43" t="s">
        <v>80</v>
      </c>
      <c r="B43" t="s">
        <v>81</v>
      </c>
      <c r="C43" t="s">
        <v>82</v>
      </c>
      <c r="D43" t="s">
        <v>83</v>
      </c>
      <c r="E43" t="s">
        <v>133</v>
      </c>
      <c r="F43" t="s">
        <v>134</v>
      </c>
      <c r="G43" t="s">
        <v>135</v>
      </c>
      <c r="H43" t="s">
        <v>135</v>
      </c>
      <c r="I43" t="s">
        <v>135</v>
      </c>
      <c r="K43" t="s">
        <v>136</v>
      </c>
      <c r="L43" t="s">
        <v>88</v>
      </c>
      <c r="M43">
        <v>0</v>
      </c>
      <c r="N43" t="s">
        <v>89</v>
      </c>
      <c r="O43" t="s">
        <v>90</v>
      </c>
      <c r="P43" t="s">
        <v>91</v>
      </c>
      <c r="Q43" t="s">
        <v>92</v>
      </c>
      <c r="R43" t="s">
        <v>93</v>
      </c>
      <c r="S43" t="s">
        <v>94</v>
      </c>
      <c r="T43" t="s">
        <v>95</v>
      </c>
      <c r="U43" t="s">
        <v>96</v>
      </c>
      <c r="V43" t="s">
        <v>96</v>
      </c>
      <c r="W43" t="s">
        <v>137</v>
      </c>
      <c r="X43" t="s">
        <v>138</v>
      </c>
      <c r="Y43" t="s">
        <v>139</v>
      </c>
      <c r="Z43" t="s">
        <v>139</v>
      </c>
      <c r="AA43" t="s">
        <v>140</v>
      </c>
      <c r="AB43" t="s">
        <v>140</v>
      </c>
      <c r="AC43" t="s">
        <v>140</v>
      </c>
      <c r="AD43" t="s">
        <v>102</v>
      </c>
      <c r="AE43" t="s">
        <v>102</v>
      </c>
      <c r="AF43" t="s">
        <v>102</v>
      </c>
      <c r="AG43" t="s">
        <v>103</v>
      </c>
      <c r="AH43" t="s">
        <v>103</v>
      </c>
      <c r="AI43" t="s">
        <v>141</v>
      </c>
      <c r="AJ43" t="s">
        <v>180</v>
      </c>
      <c r="AK43" t="s">
        <v>186</v>
      </c>
      <c r="AL43" t="s">
        <v>195</v>
      </c>
      <c r="AM43" t="s">
        <v>195</v>
      </c>
      <c r="AO43" t="s">
        <v>108</v>
      </c>
      <c r="AP43" t="s">
        <v>144</v>
      </c>
      <c r="AQ43" t="s">
        <v>145</v>
      </c>
      <c r="AR43" t="s">
        <v>145</v>
      </c>
      <c r="AS43" t="s">
        <v>146</v>
      </c>
      <c r="AT43" t="s">
        <v>146</v>
      </c>
      <c r="AU43" t="s">
        <v>113</v>
      </c>
      <c r="AV43" t="s">
        <v>114</v>
      </c>
      <c r="AW43" t="s">
        <v>115</v>
      </c>
      <c r="AX43" t="s">
        <v>116</v>
      </c>
      <c r="AY43" t="s">
        <v>117</v>
      </c>
      <c r="AZ43" t="s">
        <v>118</v>
      </c>
      <c r="BA43" t="s">
        <v>119</v>
      </c>
      <c r="BB43" t="s">
        <v>192</v>
      </c>
      <c r="BC43" t="s">
        <v>192</v>
      </c>
      <c r="BD43" t="s">
        <v>192</v>
      </c>
      <c r="BE43" t="s">
        <v>122</v>
      </c>
      <c r="BF43" t="s">
        <v>183</v>
      </c>
      <c r="BG43" t="s">
        <v>184</v>
      </c>
      <c r="BH43" t="s">
        <v>184</v>
      </c>
      <c r="BI43" t="s">
        <v>184</v>
      </c>
      <c r="BJ43" t="s">
        <v>184</v>
      </c>
      <c r="BK43">
        <v>64</v>
      </c>
      <c r="BL43">
        <v>331</v>
      </c>
      <c r="BM43">
        <v>891</v>
      </c>
      <c r="BN43">
        <v>2267</v>
      </c>
      <c r="BO43">
        <v>3</v>
      </c>
      <c r="BP43">
        <v>235</v>
      </c>
      <c r="BQ43">
        <v>0</v>
      </c>
      <c r="BR43">
        <v>1</v>
      </c>
      <c r="BS43">
        <v>72</v>
      </c>
      <c r="BT43">
        <v>75</v>
      </c>
      <c r="BU43">
        <v>76</v>
      </c>
      <c r="BV43">
        <v>95</v>
      </c>
      <c r="BW43">
        <v>4</v>
      </c>
      <c r="BX43">
        <v>0</v>
      </c>
      <c r="BY43">
        <v>0</v>
      </c>
      <c r="BZ43">
        <v>0</v>
      </c>
      <c r="CA43" t="s">
        <v>126</v>
      </c>
      <c r="CB43">
        <v>3536252</v>
      </c>
      <c r="CC43">
        <v>3546252</v>
      </c>
      <c r="CD43" t="s">
        <v>185</v>
      </c>
    </row>
    <row r="44" spans="1:82" hidden="1" x14ac:dyDescent="0.25">
      <c r="A44" t="s">
        <v>80</v>
      </c>
      <c r="B44" t="s">
        <v>81</v>
      </c>
      <c r="C44" t="s">
        <v>82</v>
      </c>
      <c r="D44" t="s">
        <v>83</v>
      </c>
      <c r="E44" t="s">
        <v>133</v>
      </c>
      <c r="F44" t="s">
        <v>134</v>
      </c>
      <c r="G44" t="s">
        <v>135</v>
      </c>
      <c r="H44" t="s">
        <v>135</v>
      </c>
      <c r="I44" t="s">
        <v>135</v>
      </c>
      <c r="J44" t="str">
        <f>VLOOKUP(I44,'Resp Clean'!$A$1:B50,2,FALSE)</f>
        <v>EMS TRAINING</v>
      </c>
      <c r="K44" t="s">
        <v>136</v>
      </c>
      <c r="L44" t="s">
        <v>88</v>
      </c>
      <c r="M44" s="4">
        <v>25861.200000000001</v>
      </c>
      <c r="N44" t="s">
        <v>89</v>
      </c>
      <c r="O44" t="s">
        <v>90</v>
      </c>
      <c r="P44" t="s">
        <v>91</v>
      </c>
      <c r="Q44" t="s">
        <v>92</v>
      </c>
      <c r="R44" t="s">
        <v>93</v>
      </c>
      <c r="S44" t="s">
        <v>94</v>
      </c>
      <c r="T44" t="s">
        <v>95</v>
      </c>
      <c r="U44" t="s">
        <v>96</v>
      </c>
      <c r="V44" t="s">
        <v>96</v>
      </c>
      <c r="W44" t="s">
        <v>137</v>
      </c>
      <c r="X44" t="s">
        <v>138</v>
      </c>
      <c r="Y44" t="s">
        <v>139</v>
      </c>
      <c r="Z44" t="s">
        <v>139</v>
      </c>
      <c r="AA44" t="s">
        <v>140</v>
      </c>
      <c r="AB44" t="s">
        <v>140</v>
      </c>
      <c r="AC44" t="s">
        <v>140</v>
      </c>
      <c r="AD44" t="s">
        <v>102</v>
      </c>
      <c r="AE44" t="s">
        <v>102</v>
      </c>
      <c r="AF44" t="s">
        <v>102</v>
      </c>
      <c r="AG44" t="s">
        <v>103</v>
      </c>
      <c r="AH44" t="s">
        <v>103</v>
      </c>
      <c r="AI44" t="s">
        <v>141</v>
      </c>
      <c r="AJ44" t="s">
        <v>180</v>
      </c>
      <c r="AK44" t="s">
        <v>196</v>
      </c>
      <c r="AL44" t="s">
        <v>197</v>
      </c>
      <c r="AM44" t="s">
        <v>197</v>
      </c>
      <c r="AN44" t="e">
        <f>VLOOKUP(AM44,'Exp Bucket '!$B$1:C268,2,FALSE)</f>
        <v>#N/A</v>
      </c>
      <c r="AO44" t="s">
        <v>108</v>
      </c>
      <c r="AP44" t="s">
        <v>144</v>
      </c>
      <c r="AQ44" t="s">
        <v>145</v>
      </c>
      <c r="AR44" t="s">
        <v>145</v>
      </c>
      <c r="AS44" t="s">
        <v>146</v>
      </c>
      <c r="AT44" t="s">
        <v>146</v>
      </c>
      <c r="AU44" t="s">
        <v>113</v>
      </c>
      <c r="AV44" t="s">
        <v>114</v>
      </c>
      <c r="AW44" t="s">
        <v>115</v>
      </c>
      <c r="AX44" t="s">
        <v>116</v>
      </c>
      <c r="AY44" t="s">
        <v>117</v>
      </c>
      <c r="AZ44" t="s">
        <v>118</v>
      </c>
      <c r="BA44" t="s">
        <v>119</v>
      </c>
      <c r="BB44" t="s">
        <v>147</v>
      </c>
      <c r="BC44" t="s">
        <v>141</v>
      </c>
      <c r="BD44" t="s">
        <v>141</v>
      </c>
      <c r="BE44" t="s">
        <v>122</v>
      </c>
      <c r="BF44" t="s">
        <v>183</v>
      </c>
      <c r="BG44" t="s">
        <v>184</v>
      </c>
      <c r="BH44" t="s">
        <v>184</v>
      </c>
      <c r="BI44" t="s">
        <v>184</v>
      </c>
      <c r="BJ44" t="s">
        <v>184</v>
      </c>
      <c r="BK44">
        <v>64</v>
      </c>
      <c r="BL44">
        <v>331</v>
      </c>
      <c r="BM44">
        <v>899</v>
      </c>
      <c r="BN44">
        <v>2257</v>
      </c>
      <c r="BO44">
        <v>3</v>
      </c>
      <c r="BP44">
        <v>235</v>
      </c>
      <c r="BQ44">
        <v>0</v>
      </c>
      <c r="BR44">
        <v>1</v>
      </c>
      <c r="BS44">
        <v>72</v>
      </c>
      <c r="BT44">
        <v>75</v>
      </c>
      <c r="BU44">
        <v>76</v>
      </c>
      <c r="BV44">
        <v>95</v>
      </c>
      <c r="BW44">
        <v>4</v>
      </c>
      <c r="BX44">
        <v>0</v>
      </c>
      <c r="BY44">
        <v>0</v>
      </c>
      <c r="BZ44">
        <v>0</v>
      </c>
      <c r="CA44" t="s">
        <v>126</v>
      </c>
      <c r="CB44">
        <v>3536252</v>
      </c>
      <c r="CC44">
        <v>3546252</v>
      </c>
      <c r="CD44" t="s">
        <v>185</v>
      </c>
    </row>
    <row r="45" spans="1:82" hidden="1" x14ac:dyDescent="0.25">
      <c r="A45" t="s">
        <v>80</v>
      </c>
      <c r="B45" t="s">
        <v>81</v>
      </c>
      <c r="C45" t="s">
        <v>82</v>
      </c>
      <c r="D45" t="s">
        <v>83</v>
      </c>
      <c r="E45" t="s">
        <v>84</v>
      </c>
      <c r="F45" t="s">
        <v>85</v>
      </c>
      <c r="G45" t="s">
        <v>161</v>
      </c>
      <c r="H45" t="s">
        <v>161</v>
      </c>
      <c r="I45" t="s">
        <v>161</v>
      </c>
      <c r="J45" t="str">
        <f>VLOOKUP(I45,'Resp Clean'!$A$1:B51,2,FALSE)</f>
        <v>EMS: THABO MOFUTSANYANA</v>
      </c>
      <c r="K45" t="s">
        <v>136</v>
      </c>
      <c r="L45" t="s">
        <v>88</v>
      </c>
      <c r="M45" s="4">
        <v>0</v>
      </c>
      <c r="N45" t="s">
        <v>89</v>
      </c>
      <c r="O45" t="s">
        <v>90</v>
      </c>
      <c r="P45" t="s">
        <v>91</v>
      </c>
      <c r="Q45" t="s">
        <v>153</v>
      </c>
      <c r="R45" t="s">
        <v>93</v>
      </c>
      <c r="S45" t="s">
        <v>94</v>
      </c>
      <c r="T45" t="s">
        <v>95</v>
      </c>
      <c r="U45" t="s">
        <v>96</v>
      </c>
      <c r="V45" t="s">
        <v>96</v>
      </c>
      <c r="W45" t="s">
        <v>97</v>
      </c>
      <c r="X45" t="s">
        <v>98</v>
      </c>
      <c r="Y45" t="s">
        <v>98</v>
      </c>
      <c r="Z45" t="s">
        <v>98</v>
      </c>
      <c r="AA45" t="s">
        <v>140</v>
      </c>
      <c r="AB45" t="s">
        <v>140</v>
      </c>
      <c r="AC45" t="s">
        <v>140</v>
      </c>
      <c r="AD45" t="s">
        <v>102</v>
      </c>
      <c r="AE45" t="s">
        <v>102</v>
      </c>
      <c r="AF45" t="s">
        <v>102</v>
      </c>
      <c r="AG45" t="s">
        <v>103</v>
      </c>
      <c r="AH45" t="s">
        <v>103</v>
      </c>
      <c r="AI45" t="s">
        <v>141</v>
      </c>
      <c r="AJ45" t="s">
        <v>180</v>
      </c>
      <c r="AK45" t="s">
        <v>186</v>
      </c>
      <c r="AL45" t="s">
        <v>198</v>
      </c>
      <c r="AM45" t="s">
        <v>198</v>
      </c>
      <c r="AN45" t="e">
        <f>VLOOKUP(AM45,'Exp Bucket '!$B$1:C269,2,FALSE)</f>
        <v>#N/A</v>
      </c>
      <c r="AO45" t="s">
        <v>108</v>
      </c>
      <c r="AP45" t="s">
        <v>144</v>
      </c>
      <c r="AQ45" t="s">
        <v>145</v>
      </c>
      <c r="AR45" t="s">
        <v>145</v>
      </c>
      <c r="AS45" t="s">
        <v>146</v>
      </c>
      <c r="AT45" t="s">
        <v>146</v>
      </c>
      <c r="AU45" t="s">
        <v>113</v>
      </c>
      <c r="AV45" t="s">
        <v>114</v>
      </c>
      <c r="AW45" t="s">
        <v>115</v>
      </c>
      <c r="AX45" t="s">
        <v>116</v>
      </c>
      <c r="AY45" t="s">
        <v>117</v>
      </c>
      <c r="AZ45" t="s">
        <v>118</v>
      </c>
      <c r="BA45" t="s">
        <v>119</v>
      </c>
      <c r="BB45" t="s">
        <v>147</v>
      </c>
      <c r="BC45" t="s">
        <v>141</v>
      </c>
      <c r="BD45" t="s">
        <v>141</v>
      </c>
      <c r="BE45" t="s">
        <v>122</v>
      </c>
      <c r="BF45" t="s">
        <v>183</v>
      </c>
      <c r="BG45" t="s">
        <v>184</v>
      </c>
      <c r="BH45" t="s">
        <v>184</v>
      </c>
      <c r="BI45" t="s">
        <v>184</v>
      </c>
      <c r="BJ45" t="s">
        <v>184</v>
      </c>
      <c r="BK45">
        <v>64</v>
      </c>
      <c r="BL45">
        <v>331</v>
      </c>
      <c r="BM45">
        <v>891</v>
      </c>
      <c r="BN45">
        <v>2285</v>
      </c>
      <c r="BO45">
        <v>3</v>
      </c>
      <c r="BP45">
        <v>235</v>
      </c>
      <c r="BQ45">
        <v>0</v>
      </c>
      <c r="BR45">
        <v>1</v>
      </c>
      <c r="BS45">
        <v>72</v>
      </c>
      <c r="BT45">
        <v>75</v>
      </c>
      <c r="BU45">
        <v>76</v>
      </c>
      <c r="BV45">
        <v>95</v>
      </c>
      <c r="BW45">
        <v>4</v>
      </c>
      <c r="BX45">
        <v>0</v>
      </c>
      <c r="BY45">
        <v>0</v>
      </c>
      <c r="BZ45">
        <v>0</v>
      </c>
      <c r="CA45" t="s">
        <v>126</v>
      </c>
      <c r="CB45">
        <v>3533252</v>
      </c>
      <c r="CC45">
        <v>3554252</v>
      </c>
      <c r="CD45" t="s">
        <v>185</v>
      </c>
    </row>
    <row r="46" spans="1:82" hidden="1" x14ac:dyDescent="0.25">
      <c r="A46" t="s">
        <v>80</v>
      </c>
      <c r="B46" t="s">
        <v>81</v>
      </c>
      <c r="C46" t="s">
        <v>82</v>
      </c>
      <c r="D46" t="s">
        <v>83</v>
      </c>
      <c r="E46" t="s">
        <v>84</v>
      </c>
      <c r="F46" t="s">
        <v>85</v>
      </c>
      <c r="G46" t="s">
        <v>152</v>
      </c>
      <c r="H46" t="s">
        <v>152</v>
      </c>
      <c r="I46" t="s">
        <v>152</v>
      </c>
      <c r="J46" t="str">
        <f>VLOOKUP(I46,'Resp Clean'!$A$1:B52,2,FALSE)</f>
        <v>EMS: FEZILE DABI</v>
      </c>
      <c r="K46" t="s">
        <v>136</v>
      </c>
      <c r="L46" t="s">
        <v>88</v>
      </c>
      <c r="M46" s="4">
        <v>26946</v>
      </c>
      <c r="N46" t="s">
        <v>89</v>
      </c>
      <c r="O46" t="s">
        <v>90</v>
      </c>
      <c r="P46" t="s">
        <v>91</v>
      </c>
      <c r="Q46" t="s">
        <v>153</v>
      </c>
      <c r="R46" t="s">
        <v>93</v>
      </c>
      <c r="S46" t="s">
        <v>94</v>
      </c>
      <c r="T46" t="s">
        <v>95</v>
      </c>
      <c r="U46" t="s">
        <v>96</v>
      </c>
      <c r="V46" t="s">
        <v>96</v>
      </c>
      <c r="W46" t="s">
        <v>97</v>
      </c>
      <c r="X46" t="s">
        <v>98</v>
      </c>
      <c r="Y46" t="s">
        <v>98</v>
      </c>
      <c r="Z46" t="s">
        <v>98</v>
      </c>
      <c r="AA46" t="s">
        <v>140</v>
      </c>
      <c r="AB46" t="s">
        <v>140</v>
      </c>
      <c r="AC46" t="s">
        <v>140</v>
      </c>
      <c r="AD46" t="s">
        <v>102</v>
      </c>
      <c r="AE46" t="s">
        <v>102</v>
      </c>
      <c r="AF46" t="s">
        <v>102</v>
      </c>
      <c r="AG46" t="s">
        <v>103</v>
      </c>
      <c r="AH46" t="s">
        <v>103</v>
      </c>
      <c r="AI46" t="s">
        <v>141</v>
      </c>
      <c r="AJ46" t="s">
        <v>180</v>
      </c>
      <c r="AK46" t="s">
        <v>186</v>
      </c>
      <c r="AL46" t="s">
        <v>198</v>
      </c>
      <c r="AM46" t="s">
        <v>198</v>
      </c>
      <c r="AN46" t="e">
        <f>VLOOKUP(AM46,'Exp Bucket '!$B$1:C270,2,FALSE)</f>
        <v>#N/A</v>
      </c>
      <c r="AO46" t="s">
        <v>108</v>
      </c>
      <c r="AP46" t="s">
        <v>144</v>
      </c>
      <c r="AQ46" t="s">
        <v>145</v>
      </c>
      <c r="AR46" t="s">
        <v>145</v>
      </c>
      <c r="AS46" t="s">
        <v>146</v>
      </c>
      <c r="AT46" t="s">
        <v>146</v>
      </c>
      <c r="AU46" t="s">
        <v>113</v>
      </c>
      <c r="AV46" t="s">
        <v>114</v>
      </c>
      <c r="AW46" t="s">
        <v>115</v>
      </c>
      <c r="AX46" t="s">
        <v>116</v>
      </c>
      <c r="AY46" t="s">
        <v>117</v>
      </c>
      <c r="AZ46" t="s">
        <v>118</v>
      </c>
      <c r="BA46" t="s">
        <v>119</v>
      </c>
      <c r="BB46" t="s">
        <v>147</v>
      </c>
      <c r="BC46" t="s">
        <v>141</v>
      </c>
      <c r="BD46" t="s">
        <v>141</v>
      </c>
      <c r="BE46" t="s">
        <v>122</v>
      </c>
      <c r="BF46" t="s">
        <v>183</v>
      </c>
      <c r="BG46" t="s">
        <v>184</v>
      </c>
      <c r="BH46" t="s">
        <v>184</v>
      </c>
      <c r="BI46" t="s">
        <v>184</v>
      </c>
      <c r="BJ46" t="s">
        <v>184</v>
      </c>
      <c r="BK46">
        <v>64</v>
      </c>
      <c r="BL46">
        <v>331</v>
      </c>
      <c r="BM46">
        <v>891</v>
      </c>
      <c r="BN46">
        <v>2285</v>
      </c>
      <c r="BO46">
        <v>3</v>
      </c>
      <c r="BP46">
        <v>235</v>
      </c>
      <c r="BQ46">
        <v>0</v>
      </c>
      <c r="BR46">
        <v>1</v>
      </c>
      <c r="BS46">
        <v>72</v>
      </c>
      <c r="BT46">
        <v>75</v>
      </c>
      <c r="BU46">
        <v>76</v>
      </c>
      <c r="BV46">
        <v>95</v>
      </c>
      <c r="BW46">
        <v>4</v>
      </c>
      <c r="BX46">
        <v>0</v>
      </c>
      <c r="BY46">
        <v>0</v>
      </c>
      <c r="BZ46">
        <v>0</v>
      </c>
      <c r="CA46" t="s">
        <v>126</v>
      </c>
      <c r="CB46">
        <v>3533252</v>
      </c>
      <c r="CC46">
        <v>3554252</v>
      </c>
      <c r="CD46" t="s">
        <v>185</v>
      </c>
    </row>
    <row r="47" spans="1:82" hidden="1" x14ac:dyDescent="0.25">
      <c r="A47" t="s">
        <v>80</v>
      </c>
      <c r="B47" t="s">
        <v>81</v>
      </c>
      <c r="C47" t="s">
        <v>82</v>
      </c>
      <c r="D47" t="s">
        <v>83</v>
      </c>
      <c r="E47" t="s">
        <v>84</v>
      </c>
      <c r="F47" t="s">
        <v>85</v>
      </c>
      <c r="G47" t="s">
        <v>157</v>
      </c>
      <c r="H47" t="s">
        <v>157</v>
      </c>
      <c r="I47" t="s">
        <v>157</v>
      </c>
      <c r="J47" t="str">
        <f>VLOOKUP(I47,'Resp Clean'!$A$1:B53,2,FALSE)</f>
        <v>EMS: LEJWELEPUTSWA</v>
      </c>
      <c r="K47" t="s">
        <v>136</v>
      </c>
      <c r="L47" t="s">
        <v>88</v>
      </c>
      <c r="M47" s="4">
        <v>6256.32</v>
      </c>
      <c r="N47" t="s">
        <v>89</v>
      </c>
      <c r="O47" t="s">
        <v>90</v>
      </c>
      <c r="P47" t="s">
        <v>91</v>
      </c>
      <c r="Q47" t="s">
        <v>153</v>
      </c>
      <c r="R47" t="s">
        <v>93</v>
      </c>
      <c r="S47" t="s">
        <v>94</v>
      </c>
      <c r="T47" t="s">
        <v>95</v>
      </c>
      <c r="U47" t="s">
        <v>96</v>
      </c>
      <c r="V47" t="s">
        <v>96</v>
      </c>
      <c r="W47" t="s">
        <v>97</v>
      </c>
      <c r="X47" t="s">
        <v>98</v>
      </c>
      <c r="Y47" t="s">
        <v>98</v>
      </c>
      <c r="Z47" t="s">
        <v>98</v>
      </c>
      <c r="AA47" t="s">
        <v>140</v>
      </c>
      <c r="AB47" t="s">
        <v>140</v>
      </c>
      <c r="AC47" t="s">
        <v>140</v>
      </c>
      <c r="AD47" t="s">
        <v>102</v>
      </c>
      <c r="AE47" t="s">
        <v>102</v>
      </c>
      <c r="AF47" t="s">
        <v>102</v>
      </c>
      <c r="AG47" t="s">
        <v>103</v>
      </c>
      <c r="AH47" t="s">
        <v>103</v>
      </c>
      <c r="AI47" t="s">
        <v>141</v>
      </c>
      <c r="AJ47" t="s">
        <v>180</v>
      </c>
      <c r="AK47" t="s">
        <v>186</v>
      </c>
      <c r="AL47" t="s">
        <v>198</v>
      </c>
      <c r="AM47" t="s">
        <v>198</v>
      </c>
      <c r="AN47" t="e">
        <f>VLOOKUP(AM47,'Exp Bucket '!$B$1:C271,2,FALSE)</f>
        <v>#N/A</v>
      </c>
      <c r="AO47" t="s">
        <v>108</v>
      </c>
      <c r="AP47" t="s">
        <v>144</v>
      </c>
      <c r="AQ47" t="s">
        <v>145</v>
      </c>
      <c r="AR47" t="s">
        <v>145</v>
      </c>
      <c r="AS47" t="s">
        <v>146</v>
      </c>
      <c r="AT47" t="s">
        <v>146</v>
      </c>
      <c r="AU47" t="s">
        <v>113</v>
      </c>
      <c r="AV47" t="s">
        <v>114</v>
      </c>
      <c r="AW47" t="s">
        <v>115</v>
      </c>
      <c r="AX47" t="s">
        <v>116</v>
      </c>
      <c r="AY47" t="s">
        <v>117</v>
      </c>
      <c r="AZ47" t="s">
        <v>118</v>
      </c>
      <c r="BA47" t="s">
        <v>119</v>
      </c>
      <c r="BB47" t="s">
        <v>147</v>
      </c>
      <c r="BC47" t="s">
        <v>141</v>
      </c>
      <c r="BD47" t="s">
        <v>141</v>
      </c>
      <c r="BE47" t="s">
        <v>122</v>
      </c>
      <c r="BF47" t="s">
        <v>183</v>
      </c>
      <c r="BG47" t="s">
        <v>184</v>
      </c>
      <c r="BH47" t="s">
        <v>184</v>
      </c>
      <c r="BI47" t="s">
        <v>184</v>
      </c>
      <c r="BJ47" t="s">
        <v>184</v>
      </c>
      <c r="BK47">
        <v>64</v>
      </c>
      <c r="BL47">
        <v>331</v>
      </c>
      <c r="BM47">
        <v>891</v>
      </c>
      <c r="BN47">
        <v>2285</v>
      </c>
      <c r="BO47">
        <v>3</v>
      </c>
      <c r="BP47">
        <v>235</v>
      </c>
      <c r="BQ47">
        <v>0</v>
      </c>
      <c r="BR47">
        <v>1</v>
      </c>
      <c r="BS47">
        <v>72</v>
      </c>
      <c r="BT47">
        <v>75</v>
      </c>
      <c r="BU47">
        <v>76</v>
      </c>
      <c r="BV47">
        <v>95</v>
      </c>
      <c r="BW47">
        <v>4</v>
      </c>
      <c r="BX47">
        <v>0</v>
      </c>
      <c r="BY47">
        <v>0</v>
      </c>
      <c r="BZ47">
        <v>0</v>
      </c>
      <c r="CA47" t="s">
        <v>126</v>
      </c>
      <c r="CB47">
        <v>3533252</v>
      </c>
      <c r="CC47">
        <v>3554252</v>
      </c>
      <c r="CD47" t="s">
        <v>185</v>
      </c>
    </row>
    <row r="48" spans="1:82" hidden="1" x14ac:dyDescent="0.25">
      <c r="A48" t="s">
        <v>80</v>
      </c>
      <c r="B48" t="s">
        <v>81</v>
      </c>
      <c r="C48" t="s">
        <v>82</v>
      </c>
      <c r="D48" t="s">
        <v>83</v>
      </c>
      <c r="E48" t="s">
        <v>84</v>
      </c>
      <c r="F48" t="s">
        <v>85</v>
      </c>
      <c r="G48" t="s">
        <v>158</v>
      </c>
      <c r="H48" t="s">
        <v>158</v>
      </c>
      <c r="I48" t="s">
        <v>158</v>
      </c>
      <c r="J48" t="str">
        <f>VLOOKUP(I48,'Resp Clean'!$A$1:B54,2,FALSE)</f>
        <v>EMS: MOTHEO</v>
      </c>
      <c r="K48" t="s">
        <v>136</v>
      </c>
      <c r="L48" t="s">
        <v>88</v>
      </c>
      <c r="M48" s="4">
        <v>49260</v>
      </c>
      <c r="N48" t="s">
        <v>89</v>
      </c>
      <c r="O48" t="s">
        <v>90</v>
      </c>
      <c r="P48" t="s">
        <v>91</v>
      </c>
      <c r="Q48" t="s">
        <v>159</v>
      </c>
      <c r="R48" t="s">
        <v>93</v>
      </c>
      <c r="S48" t="s">
        <v>94</v>
      </c>
      <c r="T48" t="s">
        <v>95</v>
      </c>
      <c r="U48" t="s">
        <v>96</v>
      </c>
      <c r="V48" t="s">
        <v>96</v>
      </c>
      <c r="W48" t="s">
        <v>97</v>
      </c>
      <c r="X48" t="s">
        <v>98</v>
      </c>
      <c r="Y48" t="s">
        <v>98</v>
      </c>
      <c r="Z48" t="s">
        <v>98</v>
      </c>
      <c r="AA48" t="s">
        <v>140</v>
      </c>
      <c r="AB48" t="s">
        <v>140</v>
      </c>
      <c r="AC48" t="s">
        <v>140</v>
      </c>
      <c r="AD48" t="s">
        <v>102</v>
      </c>
      <c r="AE48" t="s">
        <v>102</v>
      </c>
      <c r="AF48" t="s">
        <v>102</v>
      </c>
      <c r="AG48" t="s">
        <v>103</v>
      </c>
      <c r="AH48" t="s">
        <v>103</v>
      </c>
      <c r="AI48" t="s">
        <v>141</v>
      </c>
      <c r="AJ48" t="s">
        <v>180</v>
      </c>
      <c r="AK48" t="s">
        <v>186</v>
      </c>
      <c r="AL48" t="s">
        <v>198</v>
      </c>
      <c r="AM48" t="s">
        <v>198</v>
      </c>
      <c r="AN48" t="e">
        <f>VLOOKUP(AM48,'Exp Bucket '!$B$1:C272,2,FALSE)</f>
        <v>#N/A</v>
      </c>
      <c r="AO48" t="s">
        <v>108</v>
      </c>
      <c r="AP48" t="s">
        <v>144</v>
      </c>
      <c r="AQ48" t="s">
        <v>145</v>
      </c>
      <c r="AR48" t="s">
        <v>145</v>
      </c>
      <c r="AS48" t="s">
        <v>146</v>
      </c>
      <c r="AT48" t="s">
        <v>146</v>
      </c>
      <c r="AU48" t="s">
        <v>113</v>
      </c>
      <c r="AV48" t="s">
        <v>114</v>
      </c>
      <c r="AW48" t="s">
        <v>115</v>
      </c>
      <c r="AX48" t="s">
        <v>116</v>
      </c>
      <c r="AY48" t="s">
        <v>117</v>
      </c>
      <c r="AZ48" t="s">
        <v>118</v>
      </c>
      <c r="BA48" t="s">
        <v>119</v>
      </c>
      <c r="BB48" t="s">
        <v>147</v>
      </c>
      <c r="BC48" t="s">
        <v>141</v>
      </c>
      <c r="BD48" t="s">
        <v>141</v>
      </c>
      <c r="BE48" t="s">
        <v>122</v>
      </c>
      <c r="BF48" t="s">
        <v>183</v>
      </c>
      <c r="BG48" t="s">
        <v>184</v>
      </c>
      <c r="BH48" t="s">
        <v>184</v>
      </c>
      <c r="BI48" t="s">
        <v>184</v>
      </c>
      <c r="BJ48" t="s">
        <v>184</v>
      </c>
      <c r="BK48">
        <v>64</v>
      </c>
      <c r="BL48">
        <v>331</v>
      </c>
      <c r="BM48">
        <v>891</v>
      </c>
      <c r="BN48">
        <v>2285</v>
      </c>
      <c r="BO48">
        <v>3</v>
      </c>
      <c r="BP48">
        <v>235</v>
      </c>
      <c r="BQ48">
        <v>0</v>
      </c>
      <c r="BR48">
        <v>1</v>
      </c>
      <c r="BS48">
        <v>72</v>
      </c>
      <c r="BT48">
        <v>75</v>
      </c>
      <c r="BU48">
        <v>76</v>
      </c>
      <c r="BV48">
        <v>95</v>
      </c>
      <c r="BW48">
        <v>4</v>
      </c>
      <c r="BX48">
        <v>0</v>
      </c>
      <c r="BY48">
        <v>0</v>
      </c>
      <c r="BZ48">
        <v>0</v>
      </c>
      <c r="CA48" t="s">
        <v>126</v>
      </c>
      <c r="CB48">
        <v>3533252</v>
      </c>
      <c r="CC48">
        <v>3554252</v>
      </c>
      <c r="CD48" t="s">
        <v>185</v>
      </c>
    </row>
    <row r="49" spans="1:82" hidden="1" x14ac:dyDescent="0.25">
      <c r="A49" t="s">
        <v>80</v>
      </c>
      <c r="B49" t="s">
        <v>81</v>
      </c>
      <c r="C49" t="s">
        <v>82</v>
      </c>
      <c r="D49" t="s">
        <v>83</v>
      </c>
      <c r="E49" t="s">
        <v>84</v>
      </c>
      <c r="F49" t="s">
        <v>85</v>
      </c>
      <c r="G49" t="s">
        <v>86</v>
      </c>
      <c r="H49" t="s">
        <v>86</v>
      </c>
      <c r="I49" t="s">
        <v>86</v>
      </c>
      <c r="J49" t="str">
        <f>VLOOKUP(I49,'Resp Clean'!$A$1:B55,2,FALSE)</f>
        <v>EMS MANAGEMENT</v>
      </c>
      <c r="K49" t="s">
        <v>136</v>
      </c>
      <c r="L49" t="s">
        <v>88</v>
      </c>
      <c r="M49" s="4">
        <v>276.45</v>
      </c>
      <c r="N49" t="s">
        <v>89</v>
      </c>
      <c r="O49" t="s">
        <v>90</v>
      </c>
      <c r="P49" t="s">
        <v>91</v>
      </c>
      <c r="Q49" t="s">
        <v>92</v>
      </c>
      <c r="R49" t="s">
        <v>93</v>
      </c>
      <c r="S49" t="s">
        <v>94</v>
      </c>
      <c r="T49" t="s">
        <v>95</v>
      </c>
      <c r="U49" t="s">
        <v>96</v>
      </c>
      <c r="V49" t="s">
        <v>96</v>
      </c>
      <c r="W49" t="s">
        <v>97</v>
      </c>
      <c r="X49" t="s">
        <v>98</v>
      </c>
      <c r="Y49" t="s">
        <v>98</v>
      </c>
      <c r="Z49" t="s">
        <v>98</v>
      </c>
      <c r="AA49" t="s">
        <v>140</v>
      </c>
      <c r="AB49" t="s">
        <v>140</v>
      </c>
      <c r="AC49" t="s">
        <v>140</v>
      </c>
      <c r="AD49" t="s">
        <v>102</v>
      </c>
      <c r="AE49" t="s">
        <v>102</v>
      </c>
      <c r="AF49" t="s">
        <v>102</v>
      </c>
      <c r="AG49" t="s">
        <v>103</v>
      </c>
      <c r="AH49" t="s">
        <v>103</v>
      </c>
      <c r="AI49" t="s">
        <v>141</v>
      </c>
      <c r="AJ49" t="s">
        <v>180</v>
      </c>
      <c r="AK49" t="s">
        <v>186</v>
      </c>
      <c r="AL49" t="s">
        <v>198</v>
      </c>
      <c r="AM49" t="s">
        <v>198</v>
      </c>
      <c r="AN49" t="e">
        <f>VLOOKUP(AM49,'Exp Bucket '!$B$1:C273,2,FALSE)</f>
        <v>#N/A</v>
      </c>
      <c r="AO49" t="s">
        <v>108</v>
      </c>
      <c r="AP49" t="s">
        <v>144</v>
      </c>
      <c r="AQ49" t="s">
        <v>145</v>
      </c>
      <c r="AR49" t="s">
        <v>145</v>
      </c>
      <c r="AS49" t="s">
        <v>146</v>
      </c>
      <c r="AT49" t="s">
        <v>146</v>
      </c>
      <c r="AU49" t="s">
        <v>113</v>
      </c>
      <c r="AV49" t="s">
        <v>114</v>
      </c>
      <c r="AW49" t="s">
        <v>115</v>
      </c>
      <c r="AX49" t="s">
        <v>116</v>
      </c>
      <c r="AY49" t="s">
        <v>117</v>
      </c>
      <c r="AZ49" t="s">
        <v>118</v>
      </c>
      <c r="BA49" t="s">
        <v>119</v>
      </c>
      <c r="BB49" t="s">
        <v>147</v>
      </c>
      <c r="BC49" t="s">
        <v>141</v>
      </c>
      <c r="BD49" t="s">
        <v>141</v>
      </c>
      <c r="BE49" t="s">
        <v>122</v>
      </c>
      <c r="BF49" t="s">
        <v>183</v>
      </c>
      <c r="BG49" t="s">
        <v>184</v>
      </c>
      <c r="BH49" t="s">
        <v>184</v>
      </c>
      <c r="BI49" t="s">
        <v>184</v>
      </c>
      <c r="BJ49" t="s">
        <v>184</v>
      </c>
      <c r="BK49">
        <v>64</v>
      </c>
      <c r="BL49">
        <v>331</v>
      </c>
      <c r="BM49">
        <v>891</v>
      </c>
      <c r="BN49">
        <v>2285</v>
      </c>
      <c r="BO49">
        <v>3</v>
      </c>
      <c r="BP49">
        <v>235</v>
      </c>
      <c r="BQ49">
        <v>0</v>
      </c>
      <c r="BR49">
        <v>1</v>
      </c>
      <c r="BS49">
        <v>72</v>
      </c>
      <c r="BT49">
        <v>75</v>
      </c>
      <c r="BU49">
        <v>76</v>
      </c>
      <c r="BV49">
        <v>95</v>
      </c>
      <c r="BW49">
        <v>4</v>
      </c>
      <c r="BX49">
        <v>0</v>
      </c>
      <c r="BY49">
        <v>0</v>
      </c>
      <c r="BZ49">
        <v>0</v>
      </c>
      <c r="CA49" t="s">
        <v>126</v>
      </c>
      <c r="CB49">
        <v>3533252</v>
      </c>
      <c r="CC49">
        <v>3554252</v>
      </c>
      <c r="CD49" t="s">
        <v>185</v>
      </c>
    </row>
    <row r="50" spans="1:82" hidden="1" x14ac:dyDescent="0.25">
      <c r="A50" t="s">
        <v>80</v>
      </c>
      <c r="B50" t="s">
        <v>81</v>
      </c>
      <c r="C50" t="s">
        <v>82</v>
      </c>
      <c r="D50" t="s">
        <v>83</v>
      </c>
      <c r="E50" t="s">
        <v>84</v>
      </c>
      <c r="F50" t="s">
        <v>85</v>
      </c>
      <c r="G50" t="s">
        <v>160</v>
      </c>
      <c r="H50" t="s">
        <v>160</v>
      </c>
      <c r="I50" t="s">
        <v>160</v>
      </c>
      <c r="J50" t="str">
        <f>VLOOKUP(I50,'Resp Clean'!$A$1:B56,2,FALSE)</f>
        <v>EMS: XHARIEP</v>
      </c>
      <c r="K50" t="s">
        <v>136</v>
      </c>
      <c r="L50" t="s">
        <v>88</v>
      </c>
      <c r="M50" s="4">
        <v>3000</v>
      </c>
      <c r="N50" t="s">
        <v>89</v>
      </c>
      <c r="O50" t="s">
        <v>90</v>
      </c>
      <c r="P50" t="s">
        <v>91</v>
      </c>
      <c r="Q50" t="s">
        <v>153</v>
      </c>
      <c r="R50" t="s">
        <v>93</v>
      </c>
      <c r="S50" t="s">
        <v>94</v>
      </c>
      <c r="T50" t="s">
        <v>95</v>
      </c>
      <c r="U50" t="s">
        <v>96</v>
      </c>
      <c r="V50" t="s">
        <v>96</v>
      </c>
      <c r="W50" t="s">
        <v>97</v>
      </c>
      <c r="X50" t="s">
        <v>98</v>
      </c>
      <c r="Y50" t="s">
        <v>98</v>
      </c>
      <c r="Z50" t="s">
        <v>98</v>
      </c>
      <c r="AA50" t="s">
        <v>140</v>
      </c>
      <c r="AB50" t="s">
        <v>140</v>
      </c>
      <c r="AC50" t="s">
        <v>140</v>
      </c>
      <c r="AD50" t="s">
        <v>102</v>
      </c>
      <c r="AE50" t="s">
        <v>102</v>
      </c>
      <c r="AF50" t="s">
        <v>102</v>
      </c>
      <c r="AG50" t="s">
        <v>103</v>
      </c>
      <c r="AH50" t="s">
        <v>103</v>
      </c>
      <c r="AI50" t="s">
        <v>141</v>
      </c>
      <c r="AJ50" t="s">
        <v>180</v>
      </c>
      <c r="AK50" t="s">
        <v>186</v>
      </c>
      <c r="AL50" t="s">
        <v>198</v>
      </c>
      <c r="AM50" t="s">
        <v>198</v>
      </c>
      <c r="AN50" t="e">
        <f>VLOOKUP(AM50,'Exp Bucket '!$B$1:C274,2,FALSE)</f>
        <v>#N/A</v>
      </c>
      <c r="AO50" t="s">
        <v>108</v>
      </c>
      <c r="AP50" t="s">
        <v>144</v>
      </c>
      <c r="AQ50" t="s">
        <v>145</v>
      </c>
      <c r="AR50" t="s">
        <v>145</v>
      </c>
      <c r="AS50" t="s">
        <v>146</v>
      </c>
      <c r="AT50" t="s">
        <v>146</v>
      </c>
      <c r="AU50" t="s">
        <v>113</v>
      </c>
      <c r="AV50" t="s">
        <v>114</v>
      </c>
      <c r="AW50" t="s">
        <v>115</v>
      </c>
      <c r="AX50" t="s">
        <v>116</v>
      </c>
      <c r="AY50" t="s">
        <v>117</v>
      </c>
      <c r="AZ50" t="s">
        <v>118</v>
      </c>
      <c r="BA50" t="s">
        <v>119</v>
      </c>
      <c r="BB50" t="s">
        <v>147</v>
      </c>
      <c r="BC50" t="s">
        <v>141</v>
      </c>
      <c r="BD50" t="s">
        <v>141</v>
      </c>
      <c r="BE50" t="s">
        <v>122</v>
      </c>
      <c r="BF50" t="s">
        <v>183</v>
      </c>
      <c r="BG50" t="s">
        <v>184</v>
      </c>
      <c r="BH50" t="s">
        <v>184</v>
      </c>
      <c r="BI50" t="s">
        <v>184</v>
      </c>
      <c r="BJ50" t="s">
        <v>184</v>
      </c>
      <c r="BK50">
        <v>64</v>
      </c>
      <c r="BL50">
        <v>331</v>
      </c>
      <c r="BM50">
        <v>891</v>
      </c>
      <c r="BN50">
        <v>2285</v>
      </c>
      <c r="BO50">
        <v>3</v>
      </c>
      <c r="BP50">
        <v>235</v>
      </c>
      <c r="BQ50">
        <v>0</v>
      </c>
      <c r="BR50">
        <v>1</v>
      </c>
      <c r="BS50">
        <v>72</v>
      </c>
      <c r="BT50">
        <v>75</v>
      </c>
      <c r="BU50">
        <v>76</v>
      </c>
      <c r="BV50">
        <v>95</v>
      </c>
      <c r="BW50">
        <v>4</v>
      </c>
      <c r="BX50">
        <v>0</v>
      </c>
      <c r="BY50">
        <v>0</v>
      </c>
      <c r="BZ50">
        <v>0</v>
      </c>
      <c r="CA50" t="s">
        <v>126</v>
      </c>
      <c r="CB50">
        <v>3533252</v>
      </c>
      <c r="CC50">
        <v>3554252</v>
      </c>
      <c r="CD50" t="s">
        <v>185</v>
      </c>
    </row>
    <row r="51" spans="1:82" hidden="1" x14ac:dyDescent="0.25">
      <c r="A51" t="s">
        <v>80</v>
      </c>
      <c r="B51" t="s">
        <v>81</v>
      </c>
      <c r="C51" t="s">
        <v>82</v>
      </c>
      <c r="D51" t="s">
        <v>83</v>
      </c>
      <c r="E51" t="s">
        <v>133</v>
      </c>
      <c r="F51" t="s">
        <v>134</v>
      </c>
      <c r="G51" t="s">
        <v>135</v>
      </c>
      <c r="H51" t="s">
        <v>135</v>
      </c>
      <c r="I51" t="s">
        <v>135</v>
      </c>
      <c r="J51" t="str">
        <f>VLOOKUP(I51,'Resp Clean'!$A$1:B57,2,FALSE)</f>
        <v>EMS TRAINING</v>
      </c>
      <c r="K51" t="s">
        <v>136</v>
      </c>
      <c r="L51" t="s">
        <v>88</v>
      </c>
      <c r="M51" s="4">
        <v>58350</v>
      </c>
      <c r="N51" t="s">
        <v>89</v>
      </c>
      <c r="O51" t="s">
        <v>90</v>
      </c>
      <c r="P51" t="s">
        <v>91</v>
      </c>
      <c r="Q51" t="s">
        <v>92</v>
      </c>
      <c r="R51" t="s">
        <v>93</v>
      </c>
      <c r="S51" t="s">
        <v>94</v>
      </c>
      <c r="T51" t="s">
        <v>95</v>
      </c>
      <c r="U51" t="s">
        <v>96</v>
      </c>
      <c r="V51" t="s">
        <v>96</v>
      </c>
      <c r="W51" t="s">
        <v>137</v>
      </c>
      <c r="X51" t="s">
        <v>138</v>
      </c>
      <c r="Y51" t="s">
        <v>139</v>
      </c>
      <c r="Z51" t="s">
        <v>139</v>
      </c>
      <c r="AA51" t="s">
        <v>140</v>
      </c>
      <c r="AB51" t="s">
        <v>140</v>
      </c>
      <c r="AC51" t="s">
        <v>140</v>
      </c>
      <c r="AD51" t="s">
        <v>102</v>
      </c>
      <c r="AE51" t="s">
        <v>102</v>
      </c>
      <c r="AF51" t="s">
        <v>102</v>
      </c>
      <c r="AG51" t="s">
        <v>103</v>
      </c>
      <c r="AH51" t="s">
        <v>103</v>
      </c>
      <c r="AI51" t="s">
        <v>141</v>
      </c>
      <c r="AJ51" t="s">
        <v>180</v>
      </c>
      <c r="AK51" t="s">
        <v>186</v>
      </c>
      <c r="AL51" t="s">
        <v>199</v>
      </c>
      <c r="AM51" t="s">
        <v>199</v>
      </c>
      <c r="AN51" t="e">
        <f>VLOOKUP(AM51,'Exp Bucket '!$B$1:C275,2,FALSE)</f>
        <v>#N/A</v>
      </c>
      <c r="AO51" t="s">
        <v>108</v>
      </c>
      <c r="AP51" t="s">
        <v>144</v>
      </c>
      <c r="AQ51" t="s">
        <v>145</v>
      </c>
      <c r="AR51" t="s">
        <v>145</v>
      </c>
      <c r="AS51" t="s">
        <v>146</v>
      </c>
      <c r="AT51" t="s">
        <v>146</v>
      </c>
      <c r="AU51" t="s">
        <v>113</v>
      </c>
      <c r="AV51" t="s">
        <v>114</v>
      </c>
      <c r="AW51" t="s">
        <v>115</v>
      </c>
      <c r="AX51" t="s">
        <v>116</v>
      </c>
      <c r="AY51" t="s">
        <v>117</v>
      </c>
      <c r="AZ51" t="s">
        <v>118</v>
      </c>
      <c r="BA51" t="s">
        <v>119</v>
      </c>
      <c r="BB51" t="s">
        <v>147</v>
      </c>
      <c r="BC51" t="s">
        <v>141</v>
      </c>
      <c r="BD51" t="s">
        <v>141</v>
      </c>
      <c r="BE51" t="s">
        <v>122</v>
      </c>
      <c r="BF51" t="s">
        <v>183</v>
      </c>
      <c r="BG51" t="s">
        <v>184</v>
      </c>
      <c r="BH51" t="s">
        <v>184</v>
      </c>
      <c r="BI51" t="s">
        <v>184</v>
      </c>
      <c r="BJ51" t="s">
        <v>184</v>
      </c>
      <c r="BK51">
        <v>64</v>
      </c>
      <c r="BL51">
        <v>331</v>
      </c>
      <c r="BM51">
        <v>891</v>
      </c>
      <c r="BN51">
        <v>2264</v>
      </c>
      <c r="BO51">
        <v>3</v>
      </c>
      <c r="BP51">
        <v>235</v>
      </c>
      <c r="BQ51">
        <v>0</v>
      </c>
      <c r="BR51">
        <v>1</v>
      </c>
      <c r="BS51">
        <v>72</v>
      </c>
      <c r="BT51">
        <v>75</v>
      </c>
      <c r="BU51">
        <v>76</v>
      </c>
      <c r="BV51">
        <v>95</v>
      </c>
      <c r="BW51">
        <v>4</v>
      </c>
      <c r="BX51">
        <v>0</v>
      </c>
      <c r="BY51">
        <v>0</v>
      </c>
      <c r="BZ51">
        <v>0</v>
      </c>
      <c r="CA51" t="s">
        <v>126</v>
      </c>
      <c r="CB51">
        <v>3536252</v>
      </c>
      <c r="CC51">
        <v>3546252</v>
      </c>
      <c r="CD51" t="s">
        <v>185</v>
      </c>
    </row>
    <row r="52" spans="1:82" hidden="1" x14ac:dyDescent="0.25">
      <c r="A52" t="s">
        <v>80</v>
      </c>
      <c r="B52" t="s">
        <v>81</v>
      </c>
      <c r="C52" t="s">
        <v>82</v>
      </c>
      <c r="D52" t="s">
        <v>83</v>
      </c>
      <c r="E52" t="s">
        <v>84</v>
      </c>
      <c r="F52" t="s">
        <v>85</v>
      </c>
      <c r="G52" t="s">
        <v>86</v>
      </c>
      <c r="H52" t="s">
        <v>86</v>
      </c>
      <c r="I52" t="s">
        <v>86</v>
      </c>
      <c r="J52" t="str">
        <f>VLOOKUP(I52,'Resp Clean'!$A$1:B58,2,FALSE)</f>
        <v>EMS MANAGEMENT</v>
      </c>
      <c r="K52" t="s">
        <v>136</v>
      </c>
      <c r="L52" t="s">
        <v>88</v>
      </c>
      <c r="M52" s="4">
        <v>0</v>
      </c>
      <c r="N52" t="s">
        <v>89</v>
      </c>
      <c r="O52" t="s">
        <v>90</v>
      </c>
      <c r="P52" t="s">
        <v>91</v>
      </c>
      <c r="Q52" t="s">
        <v>92</v>
      </c>
      <c r="R52" t="s">
        <v>93</v>
      </c>
      <c r="S52" t="s">
        <v>94</v>
      </c>
      <c r="T52" t="s">
        <v>95</v>
      </c>
      <c r="U52" t="s">
        <v>96</v>
      </c>
      <c r="V52" t="s">
        <v>96</v>
      </c>
      <c r="W52" t="s">
        <v>97</v>
      </c>
      <c r="X52" t="s">
        <v>98</v>
      </c>
      <c r="Y52" t="s">
        <v>98</v>
      </c>
      <c r="Z52" t="s">
        <v>98</v>
      </c>
      <c r="AA52" t="s">
        <v>140</v>
      </c>
      <c r="AB52" t="s">
        <v>140</v>
      </c>
      <c r="AC52" t="s">
        <v>140</v>
      </c>
      <c r="AD52" t="s">
        <v>102</v>
      </c>
      <c r="AE52" t="s">
        <v>102</v>
      </c>
      <c r="AF52" t="s">
        <v>102</v>
      </c>
      <c r="AG52" t="s">
        <v>103</v>
      </c>
      <c r="AH52" t="s">
        <v>103</v>
      </c>
      <c r="AI52" t="s">
        <v>141</v>
      </c>
      <c r="AJ52" t="s">
        <v>180</v>
      </c>
      <c r="AK52" t="s">
        <v>186</v>
      </c>
      <c r="AL52" t="s">
        <v>199</v>
      </c>
      <c r="AM52" t="s">
        <v>199</v>
      </c>
      <c r="AN52" t="e">
        <f>VLOOKUP(AM52,'Exp Bucket '!$B$1:C276,2,FALSE)</f>
        <v>#N/A</v>
      </c>
      <c r="AO52" t="s">
        <v>108</v>
      </c>
      <c r="AP52" t="s">
        <v>144</v>
      </c>
      <c r="AQ52" t="s">
        <v>145</v>
      </c>
      <c r="AR52" t="s">
        <v>145</v>
      </c>
      <c r="AS52" t="s">
        <v>146</v>
      </c>
      <c r="AT52" t="s">
        <v>146</v>
      </c>
      <c r="AU52" t="s">
        <v>113</v>
      </c>
      <c r="AV52" t="s">
        <v>114</v>
      </c>
      <c r="AW52" t="s">
        <v>115</v>
      </c>
      <c r="AX52" t="s">
        <v>116</v>
      </c>
      <c r="AY52" t="s">
        <v>117</v>
      </c>
      <c r="AZ52" t="s">
        <v>118</v>
      </c>
      <c r="BA52" t="s">
        <v>119</v>
      </c>
      <c r="BB52" t="s">
        <v>147</v>
      </c>
      <c r="BC52" t="s">
        <v>141</v>
      </c>
      <c r="BD52" t="s">
        <v>141</v>
      </c>
      <c r="BE52" t="s">
        <v>122</v>
      </c>
      <c r="BF52" t="s">
        <v>183</v>
      </c>
      <c r="BG52" t="s">
        <v>184</v>
      </c>
      <c r="BH52" t="s">
        <v>184</v>
      </c>
      <c r="BI52" t="s">
        <v>184</v>
      </c>
      <c r="BJ52" t="s">
        <v>184</v>
      </c>
      <c r="BK52">
        <v>64</v>
      </c>
      <c r="BL52">
        <v>331</v>
      </c>
      <c r="BM52">
        <v>891</v>
      </c>
      <c r="BN52">
        <v>2264</v>
      </c>
      <c r="BO52">
        <v>3</v>
      </c>
      <c r="BP52">
        <v>235</v>
      </c>
      <c r="BQ52">
        <v>0</v>
      </c>
      <c r="BR52">
        <v>1</v>
      </c>
      <c r="BS52">
        <v>72</v>
      </c>
      <c r="BT52">
        <v>75</v>
      </c>
      <c r="BU52">
        <v>76</v>
      </c>
      <c r="BV52">
        <v>95</v>
      </c>
      <c r="BW52">
        <v>4</v>
      </c>
      <c r="BX52">
        <v>0</v>
      </c>
      <c r="BY52">
        <v>0</v>
      </c>
      <c r="BZ52">
        <v>0</v>
      </c>
      <c r="CA52" t="s">
        <v>126</v>
      </c>
      <c r="CB52">
        <v>3533252</v>
      </c>
      <c r="CC52">
        <v>3554252</v>
      </c>
      <c r="CD52" t="s">
        <v>185</v>
      </c>
    </row>
    <row r="53" spans="1:82" hidden="1" x14ac:dyDescent="0.25">
      <c r="A53" t="s">
        <v>80</v>
      </c>
      <c r="B53" t="s">
        <v>81</v>
      </c>
      <c r="C53" t="s">
        <v>82</v>
      </c>
      <c r="D53" t="s">
        <v>83</v>
      </c>
      <c r="E53" t="s">
        <v>133</v>
      </c>
      <c r="F53" t="s">
        <v>134</v>
      </c>
      <c r="G53" t="s">
        <v>135</v>
      </c>
      <c r="H53" t="s">
        <v>135</v>
      </c>
      <c r="I53" t="s">
        <v>135</v>
      </c>
      <c r="J53" t="str">
        <f>VLOOKUP(I53,'Resp Clean'!$A$1:B59,2,FALSE)</f>
        <v>EMS TRAINING</v>
      </c>
      <c r="K53" t="s">
        <v>136</v>
      </c>
      <c r="L53" t="s">
        <v>88</v>
      </c>
      <c r="M53" s="4">
        <v>4309.2</v>
      </c>
      <c r="N53" t="s">
        <v>89</v>
      </c>
      <c r="O53" t="s">
        <v>90</v>
      </c>
      <c r="P53" t="s">
        <v>91</v>
      </c>
      <c r="Q53" t="s">
        <v>92</v>
      </c>
      <c r="R53" t="s">
        <v>93</v>
      </c>
      <c r="S53" t="s">
        <v>94</v>
      </c>
      <c r="T53" t="s">
        <v>95</v>
      </c>
      <c r="U53" t="s">
        <v>96</v>
      </c>
      <c r="V53" t="s">
        <v>96</v>
      </c>
      <c r="W53" t="s">
        <v>137</v>
      </c>
      <c r="X53" t="s">
        <v>138</v>
      </c>
      <c r="Y53" t="s">
        <v>139</v>
      </c>
      <c r="Z53" t="s">
        <v>139</v>
      </c>
      <c r="AA53" t="s">
        <v>140</v>
      </c>
      <c r="AB53" t="s">
        <v>140</v>
      </c>
      <c r="AC53" t="s">
        <v>140</v>
      </c>
      <c r="AD53" t="s">
        <v>102</v>
      </c>
      <c r="AE53" t="s">
        <v>102</v>
      </c>
      <c r="AF53" t="s">
        <v>102</v>
      </c>
      <c r="AG53" t="s">
        <v>103</v>
      </c>
      <c r="AH53" t="s">
        <v>103</v>
      </c>
      <c r="AI53" t="s">
        <v>141</v>
      </c>
      <c r="AJ53" t="s">
        <v>180</v>
      </c>
      <c r="AK53" t="s">
        <v>186</v>
      </c>
      <c r="AL53" t="s">
        <v>200</v>
      </c>
      <c r="AM53" t="s">
        <v>200</v>
      </c>
      <c r="AN53" t="e">
        <f>VLOOKUP(AM53,'Exp Bucket '!$B$1:C277,2,FALSE)</f>
        <v>#N/A</v>
      </c>
      <c r="AO53" t="s">
        <v>108</v>
      </c>
      <c r="AP53" t="s">
        <v>144</v>
      </c>
      <c r="AQ53" t="s">
        <v>145</v>
      </c>
      <c r="AR53" t="s">
        <v>145</v>
      </c>
      <c r="AS53" t="s">
        <v>146</v>
      </c>
      <c r="AT53" t="s">
        <v>146</v>
      </c>
      <c r="AU53" t="s">
        <v>113</v>
      </c>
      <c r="AV53" t="s">
        <v>114</v>
      </c>
      <c r="AW53" t="s">
        <v>115</v>
      </c>
      <c r="AX53" t="s">
        <v>116</v>
      </c>
      <c r="AY53" t="s">
        <v>117</v>
      </c>
      <c r="AZ53" t="s">
        <v>118</v>
      </c>
      <c r="BA53" t="s">
        <v>119</v>
      </c>
      <c r="BB53" t="s">
        <v>147</v>
      </c>
      <c r="BC53" t="s">
        <v>141</v>
      </c>
      <c r="BD53" t="s">
        <v>141</v>
      </c>
      <c r="BE53" t="s">
        <v>122</v>
      </c>
      <c r="BF53" t="s">
        <v>183</v>
      </c>
      <c r="BG53" t="s">
        <v>184</v>
      </c>
      <c r="BH53" t="s">
        <v>184</v>
      </c>
      <c r="BI53" t="s">
        <v>184</v>
      </c>
      <c r="BJ53" t="s">
        <v>184</v>
      </c>
      <c r="BK53">
        <v>64</v>
      </c>
      <c r="BL53">
        <v>331</v>
      </c>
      <c r="BM53">
        <v>891</v>
      </c>
      <c r="BN53">
        <v>4845</v>
      </c>
      <c r="BO53">
        <v>3</v>
      </c>
      <c r="BP53">
        <v>235</v>
      </c>
      <c r="BQ53">
        <v>0</v>
      </c>
      <c r="BR53">
        <v>1</v>
      </c>
      <c r="BS53">
        <v>72</v>
      </c>
      <c r="BT53">
        <v>75</v>
      </c>
      <c r="BU53">
        <v>76</v>
      </c>
      <c r="BV53">
        <v>95</v>
      </c>
      <c r="BW53">
        <v>4</v>
      </c>
      <c r="BX53">
        <v>0</v>
      </c>
      <c r="BY53">
        <v>0</v>
      </c>
      <c r="BZ53">
        <v>0</v>
      </c>
      <c r="CA53" t="s">
        <v>126</v>
      </c>
      <c r="CB53">
        <v>3536252</v>
      </c>
      <c r="CC53">
        <v>3546252</v>
      </c>
      <c r="CD53" t="s">
        <v>185</v>
      </c>
    </row>
    <row r="54" spans="1:82" hidden="1" x14ac:dyDescent="0.25">
      <c r="A54" t="s">
        <v>80</v>
      </c>
      <c r="B54" t="s">
        <v>81</v>
      </c>
      <c r="C54" t="s">
        <v>82</v>
      </c>
      <c r="D54" t="s">
        <v>83</v>
      </c>
      <c r="E54" t="s">
        <v>133</v>
      </c>
      <c r="F54" t="s">
        <v>134</v>
      </c>
      <c r="G54" t="s">
        <v>135</v>
      </c>
      <c r="H54" t="s">
        <v>135</v>
      </c>
      <c r="I54" t="s">
        <v>135</v>
      </c>
      <c r="J54" t="str">
        <f>VLOOKUP(I54,'Resp Clean'!$A$1:B60,2,FALSE)</f>
        <v>EMS TRAINING</v>
      </c>
      <c r="K54" t="s">
        <v>136</v>
      </c>
      <c r="L54" t="s">
        <v>88</v>
      </c>
      <c r="M54" s="4">
        <v>0</v>
      </c>
      <c r="N54" t="s">
        <v>89</v>
      </c>
      <c r="O54" t="s">
        <v>90</v>
      </c>
      <c r="P54" t="s">
        <v>91</v>
      </c>
      <c r="Q54" t="s">
        <v>92</v>
      </c>
      <c r="R54" t="s">
        <v>93</v>
      </c>
      <c r="S54" t="s">
        <v>94</v>
      </c>
      <c r="T54" t="s">
        <v>95</v>
      </c>
      <c r="U54" t="s">
        <v>96</v>
      </c>
      <c r="V54" t="s">
        <v>96</v>
      </c>
      <c r="W54" t="s">
        <v>137</v>
      </c>
      <c r="X54" t="s">
        <v>138</v>
      </c>
      <c r="Y54" t="s">
        <v>139</v>
      </c>
      <c r="Z54" t="s">
        <v>139</v>
      </c>
      <c r="AA54" t="s">
        <v>201</v>
      </c>
      <c r="AB54" t="s">
        <v>202</v>
      </c>
      <c r="AC54" t="s">
        <v>203</v>
      </c>
      <c r="AD54" t="s">
        <v>102</v>
      </c>
      <c r="AE54" t="s">
        <v>102</v>
      </c>
      <c r="AF54" t="s">
        <v>102</v>
      </c>
      <c r="AG54" t="s">
        <v>103</v>
      </c>
      <c r="AH54" t="s">
        <v>103</v>
      </c>
      <c r="AI54" t="s">
        <v>141</v>
      </c>
      <c r="AJ54" t="s">
        <v>180</v>
      </c>
      <c r="AK54" t="s">
        <v>186</v>
      </c>
      <c r="AL54" t="s">
        <v>204</v>
      </c>
      <c r="AM54" t="s">
        <v>205</v>
      </c>
      <c r="AN54" t="e">
        <f>VLOOKUP(AM54,'Exp Bucket '!$B$1:C278,2,FALSE)</f>
        <v>#N/A</v>
      </c>
      <c r="AO54" t="s">
        <v>108</v>
      </c>
      <c r="AP54" t="s">
        <v>144</v>
      </c>
      <c r="AQ54" t="s">
        <v>145</v>
      </c>
      <c r="AR54" t="s">
        <v>145</v>
      </c>
      <c r="AS54" t="s">
        <v>146</v>
      </c>
      <c r="AT54" t="s">
        <v>146</v>
      </c>
      <c r="AU54" t="s">
        <v>113</v>
      </c>
      <c r="AV54" t="s">
        <v>114</v>
      </c>
      <c r="AW54" t="s">
        <v>115</v>
      </c>
      <c r="AX54" t="s">
        <v>116</v>
      </c>
      <c r="AY54" t="s">
        <v>117</v>
      </c>
      <c r="AZ54" t="s">
        <v>118</v>
      </c>
      <c r="BA54" t="s">
        <v>119</v>
      </c>
      <c r="BB54" t="s">
        <v>147</v>
      </c>
      <c r="BC54" t="s">
        <v>141</v>
      </c>
      <c r="BD54" t="s">
        <v>141</v>
      </c>
      <c r="BE54" t="s">
        <v>122</v>
      </c>
      <c r="BF54" t="s">
        <v>183</v>
      </c>
      <c r="BG54" t="s">
        <v>184</v>
      </c>
      <c r="BH54" t="s">
        <v>184</v>
      </c>
      <c r="BI54" t="s">
        <v>184</v>
      </c>
      <c r="BJ54" t="s">
        <v>184</v>
      </c>
      <c r="BK54">
        <v>64</v>
      </c>
      <c r="BL54">
        <v>331</v>
      </c>
      <c r="BM54">
        <v>891</v>
      </c>
      <c r="BN54">
        <v>2287</v>
      </c>
      <c r="BO54">
        <v>4</v>
      </c>
      <c r="BP54">
        <v>12</v>
      </c>
      <c r="BQ54">
        <v>18</v>
      </c>
      <c r="BR54">
        <v>1</v>
      </c>
      <c r="BS54">
        <v>72</v>
      </c>
      <c r="BT54">
        <v>75</v>
      </c>
      <c r="BU54">
        <v>76</v>
      </c>
      <c r="BV54">
        <v>95</v>
      </c>
      <c r="BW54">
        <v>4</v>
      </c>
      <c r="BX54">
        <v>0</v>
      </c>
      <c r="BY54">
        <v>0</v>
      </c>
      <c r="BZ54">
        <v>0</v>
      </c>
      <c r="CA54" t="s">
        <v>126</v>
      </c>
      <c r="CB54">
        <v>3536252</v>
      </c>
      <c r="CC54">
        <v>3546252</v>
      </c>
      <c r="CD54" t="s">
        <v>185</v>
      </c>
    </row>
    <row r="55" spans="1:82" hidden="1" x14ac:dyDescent="0.25">
      <c r="A55" t="s">
        <v>80</v>
      </c>
      <c r="B55" t="s">
        <v>81</v>
      </c>
      <c r="C55" t="s">
        <v>82</v>
      </c>
      <c r="D55" t="s">
        <v>83</v>
      </c>
      <c r="E55" t="s">
        <v>84</v>
      </c>
      <c r="F55" t="s">
        <v>85</v>
      </c>
      <c r="G55" t="s">
        <v>160</v>
      </c>
      <c r="H55" t="s">
        <v>160</v>
      </c>
      <c r="I55" t="s">
        <v>160</v>
      </c>
      <c r="J55" t="str">
        <f>VLOOKUP(I55,'Resp Clean'!$A$1:B61,2,FALSE)</f>
        <v>EMS: XHARIEP</v>
      </c>
      <c r="K55" t="s">
        <v>136</v>
      </c>
      <c r="L55" t="s">
        <v>88</v>
      </c>
      <c r="M55" s="4">
        <v>35300</v>
      </c>
      <c r="N55" t="s">
        <v>89</v>
      </c>
      <c r="O55" t="s">
        <v>90</v>
      </c>
      <c r="P55" t="s">
        <v>91</v>
      </c>
      <c r="Q55" t="s">
        <v>153</v>
      </c>
      <c r="R55" t="s">
        <v>93</v>
      </c>
      <c r="S55" t="s">
        <v>94</v>
      </c>
      <c r="T55" t="s">
        <v>95</v>
      </c>
      <c r="U55" t="s">
        <v>96</v>
      </c>
      <c r="V55" t="s">
        <v>96</v>
      </c>
      <c r="W55" t="s">
        <v>97</v>
      </c>
      <c r="X55" t="s">
        <v>98</v>
      </c>
      <c r="Y55" t="s">
        <v>98</v>
      </c>
      <c r="Z55" t="s">
        <v>98</v>
      </c>
      <c r="AA55" t="s">
        <v>140</v>
      </c>
      <c r="AB55" t="s">
        <v>140</v>
      </c>
      <c r="AC55" t="s">
        <v>140</v>
      </c>
      <c r="AD55" t="s">
        <v>102</v>
      </c>
      <c r="AE55" t="s">
        <v>102</v>
      </c>
      <c r="AF55" t="s">
        <v>102</v>
      </c>
      <c r="AG55" t="s">
        <v>103</v>
      </c>
      <c r="AH55" t="s">
        <v>103</v>
      </c>
      <c r="AI55" t="s">
        <v>141</v>
      </c>
      <c r="AJ55" t="s">
        <v>180</v>
      </c>
      <c r="AK55" t="s">
        <v>186</v>
      </c>
      <c r="AL55" t="s">
        <v>204</v>
      </c>
      <c r="AM55" t="s">
        <v>205</v>
      </c>
      <c r="AN55" t="e">
        <f>VLOOKUP(AM55,'Exp Bucket '!$B$1:C279,2,FALSE)</f>
        <v>#N/A</v>
      </c>
      <c r="AO55" t="s">
        <v>108</v>
      </c>
      <c r="AP55" t="s">
        <v>144</v>
      </c>
      <c r="AQ55" t="s">
        <v>145</v>
      </c>
      <c r="AR55" t="s">
        <v>145</v>
      </c>
      <c r="AS55" t="s">
        <v>146</v>
      </c>
      <c r="AT55" t="s">
        <v>146</v>
      </c>
      <c r="AU55" t="s">
        <v>113</v>
      </c>
      <c r="AV55" t="s">
        <v>114</v>
      </c>
      <c r="AW55" t="s">
        <v>115</v>
      </c>
      <c r="AX55" t="s">
        <v>116</v>
      </c>
      <c r="AY55" t="s">
        <v>117</v>
      </c>
      <c r="AZ55" t="s">
        <v>118</v>
      </c>
      <c r="BA55" t="s">
        <v>119</v>
      </c>
      <c r="BB55" t="s">
        <v>147</v>
      </c>
      <c r="BC55" t="s">
        <v>141</v>
      </c>
      <c r="BD55" t="s">
        <v>141</v>
      </c>
      <c r="BE55" t="s">
        <v>122</v>
      </c>
      <c r="BF55" t="s">
        <v>183</v>
      </c>
      <c r="BG55" t="s">
        <v>184</v>
      </c>
      <c r="BH55" t="s">
        <v>184</v>
      </c>
      <c r="BI55" t="s">
        <v>184</v>
      </c>
      <c r="BJ55" t="s">
        <v>184</v>
      </c>
      <c r="BK55">
        <v>64</v>
      </c>
      <c r="BL55">
        <v>331</v>
      </c>
      <c r="BM55">
        <v>891</v>
      </c>
      <c r="BN55">
        <v>2287</v>
      </c>
      <c r="BO55">
        <v>3</v>
      </c>
      <c r="BP55">
        <v>235</v>
      </c>
      <c r="BQ55">
        <v>0</v>
      </c>
      <c r="BR55">
        <v>1</v>
      </c>
      <c r="BS55">
        <v>72</v>
      </c>
      <c r="BT55">
        <v>75</v>
      </c>
      <c r="BU55">
        <v>76</v>
      </c>
      <c r="BV55">
        <v>95</v>
      </c>
      <c r="BW55">
        <v>4</v>
      </c>
      <c r="BX55">
        <v>0</v>
      </c>
      <c r="BY55">
        <v>0</v>
      </c>
      <c r="BZ55">
        <v>0</v>
      </c>
      <c r="CA55" t="s">
        <v>126</v>
      </c>
      <c r="CB55">
        <v>3533252</v>
      </c>
      <c r="CC55">
        <v>3554252</v>
      </c>
      <c r="CD55" t="s">
        <v>185</v>
      </c>
    </row>
    <row r="56" spans="1:82" hidden="1" x14ac:dyDescent="0.25">
      <c r="A56" t="s">
        <v>80</v>
      </c>
      <c r="B56" t="s">
        <v>81</v>
      </c>
      <c r="C56" t="s">
        <v>82</v>
      </c>
      <c r="D56" t="s">
        <v>83</v>
      </c>
      <c r="E56" t="s">
        <v>84</v>
      </c>
      <c r="F56" t="s">
        <v>85</v>
      </c>
      <c r="G56" t="s">
        <v>86</v>
      </c>
      <c r="H56" t="s">
        <v>86</v>
      </c>
      <c r="I56" t="s">
        <v>86</v>
      </c>
      <c r="J56" t="str">
        <f>VLOOKUP(I56,'Resp Clean'!$A$1:B62,2,FALSE)</f>
        <v>EMS MANAGEMENT</v>
      </c>
      <c r="K56" t="s">
        <v>136</v>
      </c>
      <c r="L56" t="s">
        <v>88</v>
      </c>
      <c r="M56" s="4">
        <v>106925.26</v>
      </c>
      <c r="N56" t="s">
        <v>89</v>
      </c>
      <c r="O56" t="s">
        <v>90</v>
      </c>
      <c r="P56" t="s">
        <v>91</v>
      </c>
      <c r="Q56" t="s">
        <v>92</v>
      </c>
      <c r="R56" t="s">
        <v>93</v>
      </c>
      <c r="S56" t="s">
        <v>94</v>
      </c>
      <c r="T56" t="s">
        <v>95</v>
      </c>
      <c r="U56" t="s">
        <v>96</v>
      </c>
      <c r="V56" t="s">
        <v>96</v>
      </c>
      <c r="W56" t="s">
        <v>97</v>
      </c>
      <c r="X56" t="s">
        <v>98</v>
      </c>
      <c r="Y56" t="s">
        <v>98</v>
      </c>
      <c r="Z56" t="s">
        <v>98</v>
      </c>
      <c r="AA56" t="s">
        <v>140</v>
      </c>
      <c r="AB56" t="s">
        <v>140</v>
      </c>
      <c r="AC56" t="s">
        <v>140</v>
      </c>
      <c r="AD56" t="s">
        <v>102</v>
      </c>
      <c r="AE56" t="s">
        <v>102</v>
      </c>
      <c r="AF56" t="s">
        <v>102</v>
      </c>
      <c r="AG56" t="s">
        <v>103</v>
      </c>
      <c r="AH56" t="s">
        <v>103</v>
      </c>
      <c r="AI56" t="s">
        <v>141</v>
      </c>
      <c r="AJ56" t="s">
        <v>180</v>
      </c>
      <c r="AK56" t="s">
        <v>186</v>
      </c>
      <c r="AL56" t="s">
        <v>204</v>
      </c>
      <c r="AM56" t="s">
        <v>205</v>
      </c>
      <c r="AN56" t="e">
        <f>VLOOKUP(AM56,'Exp Bucket '!$B$1:C280,2,FALSE)</f>
        <v>#N/A</v>
      </c>
      <c r="AO56" t="s">
        <v>108</v>
      </c>
      <c r="AP56" t="s">
        <v>144</v>
      </c>
      <c r="AQ56" t="s">
        <v>145</v>
      </c>
      <c r="AR56" t="s">
        <v>145</v>
      </c>
      <c r="AS56" t="s">
        <v>146</v>
      </c>
      <c r="AT56" t="s">
        <v>146</v>
      </c>
      <c r="AU56" t="s">
        <v>113</v>
      </c>
      <c r="AV56" t="s">
        <v>114</v>
      </c>
      <c r="AW56" t="s">
        <v>115</v>
      </c>
      <c r="AX56" t="s">
        <v>116</v>
      </c>
      <c r="AY56" t="s">
        <v>117</v>
      </c>
      <c r="AZ56" t="s">
        <v>118</v>
      </c>
      <c r="BA56" t="s">
        <v>119</v>
      </c>
      <c r="BB56" t="s">
        <v>147</v>
      </c>
      <c r="BC56" t="s">
        <v>141</v>
      </c>
      <c r="BD56" t="s">
        <v>141</v>
      </c>
      <c r="BE56" t="s">
        <v>122</v>
      </c>
      <c r="BF56" t="s">
        <v>183</v>
      </c>
      <c r="BG56" t="s">
        <v>184</v>
      </c>
      <c r="BH56" t="s">
        <v>184</v>
      </c>
      <c r="BI56" t="s">
        <v>184</v>
      </c>
      <c r="BJ56" t="s">
        <v>184</v>
      </c>
      <c r="BK56">
        <v>64</v>
      </c>
      <c r="BL56">
        <v>331</v>
      </c>
      <c r="BM56">
        <v>891</v>
      </c>
      <c r="BN56">
        <v>2287</v>
      </c>
      <c r="BO56">
        <v>3</v>
      </c>
      <c r="BP56">
        <v>235</v>
      </c>
      <c r="BQ56">
        <v>0</v>
      </c>
      <c r="BR56">
        <v>1</v>
      </c>
      <c r="BS56">
        <v>72</v>
      </c>
      <c r="BT56">
        <v>75</v>
      </c>
      <c r="BU56">
        <v>76</v>
      </c>
      <c r="BV56">
        <v>95</v>
      </c>
      <c r="BW56">
        <v>4</v>
      </c>
      <c r="BX56">
        <v>0</v>
      </c>
      <c r="BY56">
        <v>0</v>
      </c>
      <c r="BZ56">
        <v>0</v>
      </c>
      <c r="CA56" t="s">
        <v>126</v>
      </c>
      <c r="CB56">
        <v>3533252</v>
      </c>
      <c r="CC56">
        <v>3554252</v>
      </c>
      <c r="CD56" t="s">
        <v>185</v>
      </c>
    </row>
    <row r="57" spans="1:82" hidden="1" x14ac:dyDescent="0.25">
      <c r="A57" t="s">
        <v>80</v>
      </c>
      <c r="B57" t="s">
        <v>81</v>
      </c>
      <c r="C57" t="s">
        <v>82</v>
      </c>
      <c r="D57" t="s">
        <v>83</v>
      </c>
      <c r="E57" t="s">
        <v>133</v>
      </c>
      <c r="F57" t="s">
        <v>134</v>
      </c>
      <c r="G57" t="s">
        <v>135</v>
      </c>
      <c r="H57" t="s">
        <v>135</v>
      </c>
      <c r="I57" t="s">
        <v>135</v>
      </c>
      <c r="J57" t="str">
        <f>VLOOKUP(I57,'Resp Clean'!$A$1:B63,2,FALSE)</f>
        <v>EMS TRAINING</v>
      </c>
      <c r="K57" t="s">
        <v>136</v>
      </c>
      <c r="L57" t="s">
        <v>88</v>
      </c>
      <c r="M57" s="4">
        <v>9800</v>
      </c>
      <c r="N57" t="s">
        <v>89</v>
      </c>
      <c r="O57" t="s">
        <v>90</v>
      </c>
      <c r="P57" t="s">
        <v>91</v>
      </c>
      <c r="Q57" t="s">
        <v>92</v>
      </c>
      <c r="R57" t="s">
        <v>93</v>
      </c>
      <c r="S57" t="s">
        <v>94</v>
      </c>
      <c r="T57" t="s">
        <v>95</v>
      </c>
      <c r="U57" t="s">
        <v>96</v>
      </c>
      <c r="V57" t="s">
        <v>96</v>
      </c>
      <c r="W57" t="s">
        <v>137</v>
      </c>
      <c r="X57" t="s">
        <v>138</v>
      </c>
      <c r="Y57" t="s">
        <v>139</v>
      </c>
      <c r="Z57" t="s">
        <v>139</v>
      </c>
      <c r="AA57" t="s">
        <v>140</v>
      </c>
      <c r="AB57" t="s">
        <v>140</v>
      </c>
      <c r="AC57" t="s">
        <v>140</v>
      </c>
      <c r="AD57" t="s">
        <v>102</v>
      </c>
      <c r="AE57" t="s">
        <v>102</v>
      </c>
      <c r="AF57" t="s">
        <v>102</v>
      </c>
      <c r="AG57" t="s">
        <v>103</v>
      </c>
      <c r="AH57" t="s">
        <v>103</v>
      </c>
      <c r="AI57" t="s">
        <v>141</v>
      </c>
      <c r="AJ57" t="s">
        <v>180</v>
      </c>
      <c r="AK57" t="s">
        <v>186</v>
      </c>
      <c r="AL57" t="s">
        <v>204</v>
      </c>
      <c r="AM57" t="s">
        <v>205</v>
      </c>
      <c r="AN57" t="e">
        <f>VLOOKUP(AM57,'Exp Bucket '!$B$1:C281,2,FALSE)</f>
        <v>#N/A</v>
      </c>
      <c r="AO57" t="s">
        <v>108</v>
      </c>
      <c r="AP57" t="s">
        <v>144</v>
      </c>
      <c r="AQ57" t="s">
        <v>145</v>
      </c>
      <c r="AR57" t="s">
        <v>145</v>
      </c>
      <c r="AS57" t="s">
        <v>146</v>
      </c>
      <c r="AT57" t="s">
        <v>146</v>
      </c>
      <c r="AU57" t="s">
        <v>113</v>
      </c>
      <c r="AV57" t="s">
        <v>114</v>
      </c>
      <c r="AW57" t="s">
        <v>115</v>
      </c>
      <c r="AX57" t="s">
        <v>116</v>
      </c>
      <c r="AY57" t="s">
        <v>117</v>
      </c>
      <c r="AZ57" t="s">
        <v>118</v>
      </c>
      <c r="BA57" t="s">
        <v>119</v>
      </c>
      <c r="BB57" t="s">
        <v>147</v>
      </c>
      <c r="BC57" t="s">
        <v>141</v>
      </c>
      <c r="BD57" t="s">
        <v>141</v>
      </c>
      <c r="BE57" t="s">
        <v>122</v>
      </c>
      <c r="BF57" t="s">
        <v>183</v>
      </c>
      <c r="BG57" t="s">
        <v>184</v>
      </c>
      <c r="BH57" t="s">
        <v>184</v>
      </c>
      <c r="BI57" t="s">
        <v>184</v>
      </c>
      <c r="BJ57" t="s">
        <v>184</v>
      </c>
      <c r="BK57">
        <v>64</v>
      </c>
      <c r="BL57">
        <v>331</v>
      </c>
      <c r="BM57">
        <v>891</v>
      </c>
      <c r="BN57">
        <v>2287</v>
      </c>
      <c r="BO57">
        <v>3</v>
      </c>
      <c r="BP57">
        <v>235</v>
      </c>
      <c r="BQ57">
        <v>0</v>
      </c>
      <c r="BR57">
        <v>1</v>
      </c>
      <c r="BS57">
        <v>72</v>
      </c>
      <c r="BT57">
        <v>75</v>
      </c>
      <c r="BU57">
        <v>76</v>
      </c>
      <c r="BV57">
        <v>95</v>
      </c>
      <c r="BW57">
        <v>4</v>
      </c>
      <c r="BX57">
        <v>0</v>
      </c>
      <c r="BY57">
        <v>0</v>
      </c>
      <c r="BZ57">
        <v>0</v>
      </c>
      <c r="CA57" t="s">
        <v>126</v>
      </c>
      <c r="CB57">
        <v>3536252</v>
      </c>
      <c r="CC57">
        <v>3546252</v>
      </c>
      <c r="CD57" t="s">
        <v>185</v>
      </c>
    </row>
    <row r="58" spans="1:82" hidden="1" x14ac:dyDescent="0.25">
      <c r="A58" t="s">
        <v>80</v>
      </c>
      <c r="B58" t="s">
        <v>81</v>
      </c>
      <c r="C58" t="s">
        <v>82</v>
      </c>
      <c r="D58" t="s">
        <v>83</v>
      </c>
      <c r="E58" t="s">
        <v>84</v>
      </c>
      <c r="F58" t="s">
        <v>85</v>
      </c>
      <c r="G58" t="s">
        <v>158</v>
      </c>
      <c r="H58" t="s">
        <v>158</v>
      </c>
      <c r="I58" t="s">
        <v>158</v>
      </c>
      <c r="J58" t="str">
        <f>VLOOKUP(I58,'Resp Clean'!$A$1:B64,2,FALSE)</f>
        <v>EMS: MOTHEO</v>
      </c>
      <c r="K58" t="s">
        <v>136</v>
      </c>
      <c r="L58" t="s">
        <v>88</v>
      </c>
      <c r="M58" s="4">
        <v>74500</v>
      </c>
      <c r="N58" t="s">
        <v>89</v>
      </c>
      <c r="O58" t="s">
        <v>90</v>
      </c>
      <c r="P58" t="s">
        <v>91</v>
      </c>
      <c r="Q58" t="s">
        <v>159</v>
      </c>
      <c r="R58" t="s">
        <v>93</v>
      </c>
      <c r="S58" t="s">
        <v>94</v>
      </c>
      <c r="T58" t="s">
        <v>95</v>
      </c>
      <c r="U58" t="s">
        <v>96</v>
      </c>
      <c r="V58" t="s">
        <v>96</v>
      </c>
      <c r="W58" t="s">
        <v>97</v>
      </c>
      <c r="X58" t="s">
        <v>98</v>
      </c>
      <c r="Y58" t="s">
        <v>98</v>
      </c>
      <c r="Z58" t="s">
        <v>98</v>
      </c>
      <c r="AA58" t="s">
        <v>140</v>
      </c>
      <c r="AB58" t="s">
        <v>140</v>
      </c>
      <c r="AC58" t="s">
        <v>140</v>
      </c>
      <c r="AD58" t="s">
        <v>102</v>
      </c>
      <c r="AE58" t="s">
        <v>102</v>
      </c>
      <c r="AF58" t="s">
        <v>102</v>
      </c>
      <c r="AG58" t="s">
        <v>103</v>
      </c>
      <c r="AH58" t="s">
        <v>103</v>
      </c>
      <c r="AI58" t="s">
        <v>141</v>
      </c>
      <c r="AJ58" t="s">
        <v>180</v>
      </c>
      <c r="AK58" t="s">
        <v>186</v>
      </c>
      <c r="AL58" t="s">
        <v>204</v>
      </c>
      <c r="AM58" t="s">
        <v>205</v>
      </c>
      <c r="AN58" t="e">
        <f>VLOOKUP(AM58,'Exp Bucket '!$B$1:C282,2,FALSE)</f>
        <v>#N/A</v>
      </c>
      <c r="AO58" t="s">
        <v>108</v>
      </c>
      <c r="AP58" t="s">
        <v>144</v>
      </c>
      <c r="AQ58" t="s">
        <v>145</v>
      </c>
      <c r="AR58" t="s">
        <v>145</v>
      </c>
      <c r="AS58" t="s">
        <v>146</v>
      </c>
      <c r="AT58" t="s">
        <v>146</v>
      </c>
      <c r="AU58" t="s">
        <v>113</v>
      </c>
      <c r="AV58" t="s">
        <v>114</v>
      </c>
      <c r="AW58" t="s">
        <v>115</v>
      </c>
      <c r="AX58" t="s">
        <v>116</v>
      </c>
      <c r="AY58" t="s">
        <v>117</v>
      </c>
      <c r="AZ58" t="s">
        <v>118</v>
      </c>
      <c r="BA58" t="s">
        <v>119</v>
      </c>
      <c r="BB58" t="s">
        <v>147</v>
      </c>
      <c r="BC58" t="s">
        <v>141</v>
      </c>
      <c r="BD58" t="s">
        <v>141</v>
      </c>
      <c r="BE58" t="s">
        <v>122</v>
      </c>
      <c r="BF58" t="s">
        <v>183</v>
      </c>
      <c r="BG58" t="s">
        <v>184</v>
      </c>
      <c r="BH58" t="s">
        <v>184</v>
      </c>
      <c r="BI58" t="s">
        <v>184</v>
      </c>
      <c r="BJ58" t="s">
        <v>184</v>
      </c>
      <c r="BK58">
        <v>64</v>
      </c>
      <c r="BL58">
        <v>331</v>
      </c>
      <c r="BM58">
        <v>891</v>
      </c>
      <c r="BN58">
        <v>2287</v>
      </c>
      <c r="BO58">
        <v>3</v>
      </c>
      <c r="BP58">
        <v>235</v>
      </c>
      <c r="BQ58">
        <v>0</v>
      </c>
      <c r="BR58">
        <v>1</v>
      </c>
      <c r="BS58">
        <v>72</v>
      </c>
      <c r="BT58">
        <v>75</v>
      </c>
      <c r="BU58">
        <v>76</v>
      </c>
      <c r="BV58">
        <v>95</v>
      </c>
      <c r="BW58">
        <v>4</v>
      </c>
      <c r="BX58">
        <v>0</v>
      </c>
      <c r="BY58">
        <v>0</v>
      </c>
      <c r="BZ58">
        <v>0</v>
      </c>
      <c r="CA58" t="s">
        <v>126</v>
      </c>
      <c r="CB58">
        <v>3533252</v>
      </c>
      <c r="CC58">
        <v>3554252</v>
      </c>
      <c r="CD58" t="s">
        <v>185</v>
      </c>
    </row>
    <row r="59" spans="1:82" hidden="1" x14ac:dyDescent="0.25">
      <c r="A59" t="s">
        <v>80</v>
      </c>
      <c r="B59" t="s">
        <v>81</v>
      </c>
      <c r="C59" t="s">
        <v>82</v>
      </c>
      <c r="D59" t="s">
        <v>83</v>
      </c>
      <c r="E59" t="s">
        <v>84</v>
      </c>
      <c r="F59" t="s">
        <v>85</v>
      </c>
      <c r="G59" t="s">
        <v>157</v>
      </c>
      <c r="H59" t="s">
        <v>157</v>
      </c>
      <c r="I59" t="s">
        <v>157</v>
      </c>
      <c r="J59" t="str">
        <f>VLOOKUP(I59,'Resp Clean'!$A$1:B65,2,FALSE)</f>
        <v>EMS: LEJWELEPUTSWA</v>
      </c>
      <c r="K59" t="s">
        <v>136</v>
      </c>
      <c r="L59" t="s">
        <v>88</v>
      </c>
      <c r="M59" s="4">
        <v>78541.820000000007</v>
      </c>
      <c r="N59" t="s">
        <v>89</v>
      </c>
      <c r="O59" t="s">
        <v>90</v>
      </c>
      <c r="P59" t="s">
        <v>91</v>
      </c>
      <c r="Q59" t="s">
        <v>153</v>
      </c>
      <c r="R59" t="s">
        <v>93</v>
      </c>
      <c r="S59" t="s">
        <v>94</v>
      </c>
      <c r="T59" t="s">
        <v>95</v>
      </c>
      <c r="U59" t="s">
        <v>96</v>
      </c>
      <c r="V59" t="s">
        <v>96</v>
      </c>
      <c r="W59" t="s">
        <v>97</v>
      </c>
      <c r="X59" t="s">
        <v>98</v>
      </c>
      <c r="Y59" t="s">
        <v>98</v>
      </c>
      <c r="Z59" t="s">
        <v>98</v>
      </c>
      <c r="AA59" t="s">
        <v>140</v>
      </c>
      <c r="AB59" t="s">
        <v>140</v>
      </c>
      <c r="AC59" t="s">
        <v>140</v>
      </c>
      <c r="AD59" t="s">
        <v>102</v>
      </c>
      <c r="AE59" t="s">
        <v>102</v>
      </c>
      <c r="AF59" t="s">
        <v>102</v>
      </c>
      <c r="AG59" t="s">
        <v>103</v>
      </c>
      <c r="AH59" t="s">
        <v>103</v>
      </c>
      <c r="AI59" t="s">
        <v>141</v>
      </c>
      <c r="AJ59" t="s">
        <v>180</v>
      </c>
      <c r="AK59" t="s">
        <v>186</v>
      </c>
      <c r="AL59" t="s">
        <v>204</v>
      </c>
      <c r="AM59" t="s">
        <v>205</v>
      </c>
      <c r="AN59" t="e">
        <f>VLOOKUP(AM59,'Exp Bucket '!$B$1:C283,2,FALSE)</f>
        <v>#N/A</v>
      </c>
      <c r="AO59" t="s">
        <v>108</v>
      </c>
      <c r="AP59" t="s">
        <v>144</v>
      </c>
      <c r="AQ59" t="s">
        <v>145</v>
      </c>
      <c r="AR59" t="s">
        <v>145</v>
      </c>
      <c r="AS59" t="s">
        <v>146</v>
      </c>
      <c r="AT59" t="s">
        <v>146</v>
      </c>
      <c r="AU59" t="s">
        <v>113</v>
      </c>
      <c r="AV59" t="s">
        <v>114</v>
      </c>
      <c r="AW59" t="s">
        <v>115</v>
      </c>
      <c r="AX59" t="s">
        <v>116</v>
      </c>
      <c r="AY59" t="s">
        <v>117</v>
      </c>
      <c r="AZ59" t="s">
        <v>118</v>
      </c>
      <c r="BA59" t="s">
        <v>119</v>
      </c>
      <c r="BB59" t="s">
        <v>147</v>
      </c>
      <c r="BC59" t="s">
        <v>141</v>
      </c>
      <c r="BD59" t="s">
        <v>141</v>
      </c>
      <c r="BE59" t="s">
        <v>122</v>
      </c>
      <c r="BF59" t="s">
        <v>183</v>
      </c>
      <c r="BG59" t="s">
        <v>184</v>
      </c>
      <c r="BH59" t="s">
        <v>184</v>
      </c>
      <c r="BI59" t="s">
        <v>184</v>
      </c>
      <c r="BJ59" t="s">
        <v>184</v>
      </c>
      <c r="BK59">
        <v>64</v>
      </c>
      <c r="BL59">
        <v>331</v>
      </c>
      <c r="BM59">
        <v>891</v>
      </c>
      <c r="BN59">
        <v>2287</v>
      </c>
      <c r="BO59">
        <v>3</v>
      </c>
      <c r="BP59">
        <v>235</v>
      </c>
      <c r="BQ59">
        <v>0</v>
      </c>
      <c r="BR59">
        <v>1</v>
      </c>
      <c r="BS59">
        <v>72</v>
      </c>
      <c r="BT59">
        <v>75</v>
      </c>
      <c r="BU59">
        <v>76</v>
      </c>
      <c r="BV59">
        <v>95</v>
      </c>
      <c r="BW59">
        <v>4</v>
      </c>
      <c r="BX59">
        <v>0</v>
      </c>
      <c r="BY59">
        <v>0</v>
      </c>
      <c r="BZ59">
        <v>0</v>
      </c>
      <c r="CA59" t="s">
        <v>126</v>
      </c>
      <c r="CB59">
        <v>3533252</v>
      </c>
      <c r="CC59">
        <v>3554252</v>
      </c>
      <c r="CD59" t="s">
        <v>185</v>
      </c>
    </row>
    <row r="60" spans="1:82" hidden="1" x14ac:dyDescent="0.25">
      <c r="A60" t="s">
        <v>80</v>
      </c>
      <c r="B60" t="s">
        <v>81</v>
      </c>
      <c r="C60" t="s">
        <v>82</v>
      </c>
      <c r="D60" t="s">
        <v>83</v>
      </c>
      <c r="E60" t="s">
        <v>84</v>
      </c>
      <c r="F60" t="s">
        <v>85</v>
      </c>
      <c r="G60" t="s">
        <v>161</v>
      </c>
      <c r="H60" t="s">
        <v>161</v>
      </c>
      <c r="I60" t="s">
        <v>161</v>
      </c>
      <c r="J60" t="str">
        <f>VLOOKUP(I60,'Resp Clean'!$A$1:B66,2,FALSE)</f>
        <v>EMS: THABO MOFUTSANYANA</v>
      </c>
      <c r="K60" t="s">
        <v>136</v>
      </c>
      <c r="L60" t="s">
        <v>88</v>
      </c>
      <c r="M60" s="4">
        <v>54500</v>
      </c>
      <c r="N60" t="s">
        <v>89</v>
      </c>
      <c r="O60" t="s">
        <v>90</v>
      </c>
      <c r="P60" t="s">
        <v>91</v>
      </c>
      <c r="Q60" t="s">
        <v>153</v>
      </c>
      <c r="R60" t="s">
        <v>93</v>
      </c>
      <c r="S60" t="s">
        <v>94</v>
      </c>
      <c r="T60" t="s">
        <v>95</v>
      </c>
      <c r="U60" t="s">
        <v>96</v>
      </c>
      <c r="V60" t="s">
        <v>96</v>
      </c>
      <c r="W60" t="s">
        <v>97</v>
      </c>
      <c r="X60" t="s">
        <v>98</v>
      </c>
      <c r="Y60" t="s">
        <v>98</v>
      </c>
      <c r="Z60" t="s">
        <v>98</v>
      </c>
      <c r="AA60" t="s">
        <v>140</v>
      </c>
      <c r="AB60" t="s">
        <v>140</v>
      </c>
      <c r="AC60" t="s">
        <v>140</v>
      </c>
      <c r="AD60" t="s">
        <v>102</v>
      </c>
      <c r="AE60" t="s">
        <v>102</v>
      </c>
      <c r="AF60" t="s">
        <v>102</v>
      </c>
      <c r="AG60" t="s">
        <v>103</v>
      </c>
      <c r="AH60" t="s">
        <v>103</v>
      </c>
      <c r="AI60" t="s">
        <v>141</v>
      </c>
      <c r="AJ60" t="s">
        <v>180</v>
      </c>
      <c r="AK60" t="s">
        <v>186</v>
      </c>
      <c r="AL60" t="s">
        <v>204</v>
      </c>
      <c r="AM60" t="s">
        <v>205</v>
      </c>
      <c r="AN60" t="e">
        <f>VLOOKUP(AM60,'Exp Bucket '!$B$1:C284,2,FALSE)</f>
        <v>#N/A</v>
      </c>
      <c r="AO60" t="s">
        <v>108</v>
      </c>
      <c r="AP60" t="s">
        <v>144</v>
      </c>
      <c r="AQ60" t="s">
        <v>145</v>
      </c>
      <c r="AR60" t="s">
        <v>145</v>
      </c>
      <c r="AS60" t="s">
        <v>146</v>
      </c>
      <c r="AT60" t="s">
        <v>146</v>
      </c>
      <c r="AU60" t="s">
        <v>113</v>
      </c>
      <c r="AV60" t="s">
        <v>114</v>
      </c>
      <c r="AW60" t="s">
        <v>115</v>
      </c>
      <c r="AX60" t="s">
        <v>116</v>
      </c>
      <c r="AY60" t="s">
        <v>117</v>
      </c>
      <c r="AZ60" t="s">
        <v>118</v>
      </c>
      <c r="BA60" t="s">
        <v>119</v>
      </c>
      <c r="BB60" t="s">
        <v>147</v>
      </c>
      <c r="BC60" t="s">
        <v>141</v>
      </c>
      <c r="BD60" t="s">
        <v>141</v>
      </c>
      <c r="BE60" t="s">
        <v>122</v>
      </c>
      <c r="BF60" t="s">
        <v>183</v>
      </c>
      <c r="BG60" t="s">
        <v>184</v>
      </c>
      <c r="BH60" t="s">
        <v>184</v>
      </c>
      <c r="BI60" t="s">
        <v>184</v>
      </c>
      <c r="BJ60" t="s">
        <v>184</v>
      </c>
      <c r="BK60">
        <v>64</v>
      </c>
      <c r="BL60">
        <v>331</v>
      </c>
      <c r="BM60">
        <v>891</v>
      </c>
      <c r="BN60">
        <v>2287</v>
      </c>
      <c r="BO60">
        <v>3</v>
      </c>
      <c r="BP60">
        <v>235</v>
      </c>
      <c r="BQ60">
        <v>0</v>
      </c>
      <c r="BR60">
        <v>1</v>
      </c>
      <c r="BS60">
        <v>72</v>
      </c>
      <c r="BT60">
        <v>75</v>
      </c>
      <c r="BU60">
        <v>76</v>
      </c>
      <c r="BV60">
        <v>95</v>
      </c>
      <c r="BW60">
        <v>4</v>
      </c>
      <c r="BX60">
        <v>0</v>
      </c>
      <c r="BY60">
        <v>0</v>
      </c>
      <c r="BZ60">
        <v>0</v>
      </c>
      <c r="CA60" t="s">
        <v>126</v>
      </c>
      <c r="CB60">
        <v>3533252</v>
      </c>
      <c r="CC60">
        <v>3554252</v>
      </c>
      <c r="CD60" t="s">
        <v>185</v>
      </c>
    </row>
    <row r="61" spans="1:82" hidden="1" x14ac:dyDescent="0.25">
      <c r="A61" t="s">
        <v>80</v>
      </c>
      <c r="B61" t="s">
        <v>81</v>
      </c>
      <c r="C61" t="s">
        <v>82</v>
      </c>
      <c r="D61" t="s">
        <v>83</v>
      </c>
      <c r="E61" t="s">
        <v>84</v>
      </c>
      <c r="F61" t="s">
        <v>85</v>
      </c>
      <c r="G61" t="s">
        <v>152</v>
      </c>
      <c r="H61" t="s">
        <v>152</v>
      </c>
      <c r="I61" t="s">
        <v>152</v>
      </c>
      <c r="J61" t="str">
        <f>VLOOKUP(I61,'Resp Clean'!$A$1:B67,2,FALSE)</f>
        <v>EMS: FEZILE DABI</v>
      </c>
      <c r="K61" t="s">
        <v>136</v>
      </c>
      <c r="L61" t="s">
        <v>88</v>
      </c>
      <c r="M61" s="4">
        <v>50186.1</v>
      </c>
      <c r="N61" t="s">
        <v>89</v>
      </c>
      <c r="O61" t="s">
        <v>90</v>
      </c>
      <c r="P61" t="s">
        <v>91</v>
      </c>
      <c r="Q61" t="s">
        <v>153</v>
      </c>
      <c r="R61" t="s">
        <v>93</v>
      </c>
      <c r="S61" t="s">
        <v>94</v>
      </c>
      <c r="T61" t="s">
        <v>95</v>
      </c>
      <c r="U61" t="s">
        <v>96</v>
      </c>
      <c r="V61" t="s">
        <v>96</v>
      </c>
      <c r="W61" t="s">
        <v>97</v>
      </c>
      <c r="X61" t="s">
        <v>98</v>
      </c>
      <c r="Y61" t="s">
        <v>98</v>
      </c>
      <c r="Z61" t="s">
        <v>98</v>
      </c>
      <c r="AA61" t="s">
        <v>140</v>
      </c>
      <c r="AB61" t="s">
        <v>140</v>
      </c>
      <c r="AC61" t="s">
        <v>140</v>
      </c>
      <c r="AD61" t="s">
        <v>102</v>
      </c>
      <c r="AE61" t="s">
        <v>102</v>
      </c>
      <c r="AF61" t="s">
        <v>102</v>
      </c>
      <c r="AG61" t="s">
        <v>103</v>
      </c>
      <c r="AH61" t="s">
        <v>103</v>
      </c>
      <c r="AI61" t="s">
        <v>141</v>
      </c>
      <c r="AJ61" t="s">
        <v>180</v>
      </c>
      <c r="AK61" t="s">
        <v>186</v>
      </c>
      <c r="AL61" t="s">
        <v>204</v>
      </c>
      <c r="AM61" t="s">
        <v>205</v>
      </c>
      <c r="AN61" t="e">
        <f>VLOOKUP(AM61,'Exp Bucket '!$B$1:C285,2,FALSE)</f>
        <v>#N/A</v>
      </c>
      <c r="AO61" t="s">
        <v>108</v>
      </c>
      <c r="AP61" t="s">
        <v>144</v>
      </c>
      <c r="AQ61" t="s">
        <v>145</v>
      </c>
      <c r="AR61" t="s">
        <v>145</v>
      </c>
      <c r="AS61" t="s">
        <v>146</v>
      </c>
      <c r="AT61" t="s">
        <v>146</v>
      </c>
      <c r="AU61" t="s">
        <v>113</v>
      </c>
      <c r="AV61" t="s">
        <v>114</v>
      </c>
      <c r="AW61" t="s">
        <v>115</v>
      </c>
      <c r="AX61" t="s">
        <v>116</v>
      </c>
      <c r="AY61" t="s">
        <v>117</v>
      </c>
      <c r="AZ61" t="s">
        <v>118</v>
      </c>
      <c r="BA61" t="s">
        <v>119</v>
      </c>
      <c r="BB61" t="s">
        <v>147</v>
      </c>
      <c r="BC61" t="s">
        <v>141</v>
      </c>
      <c r="BD61" t="s">
        <v>141</v>
      </c>
      <c r="BE61" t="s">
        <v>122</v>
      </c>
      <c r="BF61" t="s">
        <v>183</v>
      </c>
      <c r="BG61" t="s">
        <v>184</v>
      </c>
      <c r="BH61" t="s">
        <v>184</v>
      </c>
      <c r="BI61" t="s">
        <v>184</v>
      </c>
      <c r="BJ61" t="s">
        <v>184</v>
      </c>
      <c r="BK61">
        <v>64</v>
      </c>
      <c r="BL61">
        <v>331</v>
      </c>
      <c r="BM61">
        <v>891</v>
      </c>
      <c r="BN61">
        <v>2287</v>
      </c>
      <c r="BO61">
        <v>3</v>
      </c>
      <c r="BP61">
        <v>235</v>
      </c>
      <c r="BQ61">
        <v>0</v>
      </c>
      <c r="BR61">
        <v>1</v>
      </c>
      <c r="BS61">
        <v>72</v>
      </c>
      <c r="BT61">
        <v>75</v>
      </c>
      <c r="BU61">
        <v>76</v>
      </c>
      <c r="BV61">
        <v>95</v>
      </c>
      <c r="BW61">
        <v>4</v>
      </c>
      <c r="BX61">
        <v>0</v>
      </c>
      <c r="BY61">
        <v>0</v>
      </c>
      <c r="BZ61">
        <v>0</v>
      </c>
      <c r="CA61" t="s">
        <v>126</v>
      </c>
      <c r="CB61">
        <v>3533252</v>
      </c>
      <c r="CC61">
        <v>3554252</v>
      </c>
      <c r="CD61" t="s">
        <v>185</v>
      </c>
    </row>
    <row r="62" spans="1:82" hidden="1" x14ac:dyDescent="0.25">
      <c r="A62" t="s">
        <v>80</v>
      </c>
      <c r="B62" t="s">
        <v>81</v>
      </c>
      <c r="C62" t="s">
        <v>82</v>
      </c>
      <c r="D62" t="s">
        <v>83</v>
      </c>
      <c r="E62" t="s">
        <v>133</v>
      </c>
      <c r="F62" t="s">
        <v>134</v>
      </c>
      <c r="G62" t="s">
        <v>135</v>
      </c>
      <c r="H62" t="s">
        <v>135</v>
      </c>
      <c r="I62" t="s">
        <v>135</v>
      </c>
      <c r="K62" t="s">
        <v>136</v>
      </c>
      <c r="L62" t="s">
        <v>88</v>
      </c>
      <c r="M62">
        <v>0</v>
      </c>
      <c r="N62" t="s">
        <v>89</v>
      </c>
      <c r="O62" t="s">
        <v>90</v>
      </c>
      <c r="P62" t="s">
        <v>91</v>
      </c>
      <c r="Q62" t="s">
        <v>92</v>
      </c>
      <c r="R62" t="s">
        <v>93</v>
      </c>
      <c r="S62" t="s">
        <v>94</v>
      </c>
      <c r="T62" t="s">
        <v>95</v>
      </c>
      <c r="U62" t="s">
        <v>96</v>
      </c>
      <c r="V62" t="s">
        <v>96</v>
      </c>
      <c r="W62" t="s">
        <v>137</v>
      </c>
      <c r="X62" t="s">
        <v>138</v>
      </c>
      <c r="Y62" t="s">
        <v>139</v>
      </c>
      <c r="Z62" t="s">
        <v>139</v>
      </c>
      <c r="AA62" t="s">
        <v>140</v>
      </c>
      <c r="AB62" t="s">
        <v>140</v>
      </c>
      <c r="AC62" t="s">
        <v>140</v>
      </c>
      <c r="AD62" t="s">
        <v>102</v>
      </c>
      <c r="AE62" t="s">
        <v>102</v>
      </c>
      <c r="AF62" t="s">
        <v>102</v>
      </c>
      <c r="AG62" t="s">
        <v>103</v>
      </c>
      <c r="AH62" t="s">
        <v>103</v>
      </c>
      <c r="AI62" t="s">
        <v>141</v>
      </c>
      <c r="AJ62" t="s">
        <v>180</v>
      </c>
      <c r="AK62" t="s">
        <v>186</v>
      </c>
      <c r="AL62" t="s">
        <v>198</v>
      </c>
      <c r="AM62" t="s">
        <v>198</v>
      </c>
      <c r="AO62" t="s">
        <v>108</v>
      </c>
      <c r="AP62" t="s">
        <v>144</v>
      </c>
      <c r="AQ62" t="s">
        <v>145</v>
      </c>
      <c r="AR62" t="s">
        <v>145</v>
      </c>
      <c r="AS62" t="s">
        <v>146</v>
      </c>
      <c r="AT62" t="s">
        <v>146</v>
      </c>
      <c r="AU62" t="s">
        <v>113</v>
      </c>
      <c r="AV62" t="s">
        <v>114</v>
      </c>
      <c r="AW62" t="s">
        <v>115</v>
      </c>
      <c r="AX62" t="s">
        <v>116</v>
      </c>
      <c r="AY62" t="s">
        <v>117</v>
      </c>
      <c r="AZ62" t="s">
        <v>118</v>
      </c>
      <c r="BA62" t="s">
        <v>119</v>
      </c>
      <c r="BB62" t="s">
        <v>192</v>
      </c>
      <c r="BC62" t="s">
        <v>192</v>
      </c>
      <c r="BD62" t="s">
        <v>192</v>
      </c>
      <c r="BE62" t="s">
        <v>122</v>
      </c>
      <c r="BF62" t="s">
        <v>183</v>
      </c>
      <c r="BG62" t="s">
        <v>184</v>
      </c>
      <c r="BH62" t="s">
        <v>184</v>
      </c>
      <c r="BI62" t="s">
        <v>184</v>
      </c>
      <c r="BJ62" t="s">
        <v>184</v>
      </c>
      <c r="BK62">
        <v>64</v>
      </c>
      <c r="BL62">
        <v>331</v>
      </c>
      <c r="BM62">
        <v>891</v>
      </c>
      <c r="BN62">
        <v>2285</v>
      </c>
      <c r="BO62">
        <v>3</v>
      </c>
      <c r="BP62">
        <v>235</v>
      </c>
      <c r="BQ62">
        <v>0</v>
      </c>
      <c r="BR62">
        <v>1</v>
      </c>
      <c r="BS62">
        <v>72</v>
      </c>
      <c r="BT62">
        <v>75</v>
      </c>
      <c r="BU62">
        <v>76</v>
      </c>
      <c r="BV62">
        <v>95</v>
      </c>
      <c r="BW62">
        <v>4</v>
      </c>
      <c r="BX62">
        <v>0</v>
      </c>
      <c r="BY62">
        <v>0</v>
      </c>
      <c r="BZ62">
        <v>0</v>
      </c>
      <c r="CA62" t="s">
        <v>126</v>
      </c>
      <c r="CB62">
        <v>3536252</v>
      </c>
      <c r="CC62">
        <v>3546252</v>
      </c>
      <c r="CD62" t="s">
        <v>185</v>
      </c>
    </row>
    <row r="63" spans="1:82" hidden="1" x14ac:dyDescent="0.25">
      <c r="A63" t="s">
        <v>80</v>
      </c>
      <c r="B63" t="s">
        <v>81</v>
      </c>
      <c r="C63" t="s">
        <v>82</v>
      </c>
      <c r="D63" t="s">
        <v>83</v>
      </c>
      <c r="E63" t="s">
        <v>133</v>
      </c>
      <c r="F63" t="s">
        <v>134</v>
      </c>
      <c r="G63" t="s">
        <v>135</v>
      </c>
      <c r="H63" t="s">
        <v>135</v>
      </c>
      <c r="I63" t="s">
        <v>135</v>
      </c>
      <c r="J63" t="str">
        <f>VLOOKUP(I63,'Resp Clean'!$A$1:B69,2,FALSE)</f>
        <v>EMS TRAINING</v>
      </c>
      <c r="K63" t="s">
        <v>136</v>
      </c>
      <c r="L63" t="s">
        <v>88</v>
      </c>
      <c r="M63" s="4">
        <v>115942</v>
      </c>
      <c r="N63" t="s">
        <v>89</v>
      </c>
      <c r="O63" t="s">
        <v>90</v>
      </c>
      <c r="P63" t="s">
        <v>91</v>
      </c>
      <c r="Q63" t="s">
        <v>92</v>
      </c>
      <c r="R63" t="s">
        <v>93</v>
      </c>
      <c r="S63" t="s">
        <v>94</v>
      </c>
      <c r="T63" t="s">
        <v>95</v>
      </c>
      <c r="U63" t="s">
        <v>96</v>
      </c>
      <c r="V63" t="s">
        <v>96</v>
      </c>
      <c r="W63" t="s">
        <v>137</v>
      </c>
      <c r="X63" t="s">
        <v>138</v>
      </c>
      <c r="Y63" t="s">
        <v>139</v>
      </c>
      <c r="Z63" t="s">
        <v>139</v>
      </c>
      <c r="AA63" t="s">
        <v>140</v>
      </c>
      <c r="AB63" t="s">
        <v>140</v>
      </c>
      <c r="AC63" t="s">
        <v>140</v>
      </c>
      <c r="AD63" t="s">
        <v>102</v>
      </c>
      <c r="AE63" t="s">
        <v>102</v>
      </c>
      <c r="AF63" t="s">
        <v>102</v>
      </c>
      <c r="AG63" t="s">
        <v>103</v>
      </c>
      <c r="AH63" t="s">
        <v>103</v>
      </c>
      <c r="AI63" t="s">
        <v>141</v>
      </c>
      <c r="AJ63" t="s">
        <v>180</v>
      </c>
      <c r="AK63" t="s">
        <v>186</v>
      </c>
      <c r="AL63" t="s">
        <v>206</v>
      </c>
      <c r="AM63" t="s">
        <v>206</v>
      </c>
      <c r="AN63" t="e">
        <f>VLOOKUP(AM63,'Exp Bucket '!$B$1:C287,2,FALSE)</f>
        <v>#N/A</v>
      </c>
      <c r="AO63" t="s">
        <v>108</v>
      </c>
      <c r="AP63" t="s">
        <v>144</v>
      </c>
      <c r="AQ63" t="s">
        <v>145</v>
      </c>
      <c r="AR63" t="s">
        <v>145</v>
      </c>
      <c r="AS63" t="s">
        <v>146</v>
      </c>
      <c r="AT63" t="s">
        <v>146</v>
      </c>
      <c r="AU63" t="s">
        <v>113</v>
      </c>
      <c r="AV63" t="s">
        <v>114</v>
      </c>
      <c r="AW63" t="s">
        <v>115</v>
      </c>
      <c r="AX63" t="s">
        <v>116</v>
      </c>
      <c r="AY63" t="s">
        <v>117</v>
      </c>
      <c r="AZ63" t="s">
        <v>118</v>
      </c>
      <c r="BA63" t="s">
        <v>119</v>
      </c>
      <c r="BB63" t="s">
        <v>147</v>
      </c>
      <c r="BC63" t="s">
        <v>141</v>
      </c>
      <c r="BD63" t="s">
        <v>141</v>
      </c>
      <c r="BE63" t="s">
        <v>122</v>
      </c>
      <c r="BF63" t="s">
        <v>183</v>
      </c>
      <c r="BG63" t="s">
        <v>184</v>
      </c>
      <c r="BH63" t="s">
        <v>184</v>
      </c>
      <c r="BI63" t="s">
        <v>184</v>
      </c>
      <c r="BJ63" t="s">
        <v>184</v>
      </c>
      <c r="BK63">
        <v>64</v>
      </c>
      <c r="BL63">
        <v>331</v>
      </c>
      <c r="BM63">
        <v>891</v>
      </c>
      <c r="BN63">
        <v>4842</v>
      </c>
      <c r="BO63">
        <v>3</v>
      </c>
      <c r="BP63">
        <v>235</v>
      </c>
      <c r="BQ63">
        <v>0</v>
      </c>
      <c r="BR63">
        <v>1</v>
      </c>
      <c r="BS63">
        <v>72</v>
      </c>
      <c r="BT63">
        <v>75</v>
      </c>
      <c r="BU63">
        <v>76</v>
      </c>
      <c r="BV63">
        <v>95</v>
      </c>
      <c r="BW63">
        <v>4</v>
      </c>
      <c r="BX63">
        <v>0</v>
      </c>
      <c r="BY63">
        <v>0</v>
      </c>
      <c r="BZ63">
        <v>0</v>
      </c>
      <c r="CA63" t="s">
        <v>126</v>
      </c>
      <c r="CB63">
        <v>3536252</v>
      </c>
      <c r="CC63">
        <v>3546252</v>
      </c>
      <c r="CD63" t="s">
        <v>185</v>
      </c>
    </row>
    <row r="64" spans="1:82" hidden="1" x14ac:dyDescent="0.25">
      <c r="A64" t="s">
        <v>80</v>
      </c>
      <c r="B64" t="s">
        <v>81</v>
      </c>
      <c r="C64" t="s">
        <v>82</v>
      </c>
      <c r="D64" t="s">
        <v>83</v>
      </c>
      <c r="E64" t="s">
        <v>84</v>
      </c>
      <c r="F64" t="s">
        <v>85</v>
      </c>
      <c r="G64" t="s">
        <v>86</v>
      </c>
      <c r="H64" t="s">
        <v>86</v>
      </c>
      <c r="I64" t="s">
        <v>86</v>
      </c>
      <c r="J64" t="str">
        <f>VLOOKUP(I64,'Resp Clean'!$A$1:B70,2,FALSE)</f>
        <v>EMS MANAGEMENT</v>
      </c>
      <c r="K64" t="s">
        <v>136</v>
      </c>
      <c r="L64" t="s">
        <v>88</v>
      </c>
      <c r="M64" s="4">
        <v>542719.63</v>
      </c>
      <c r="N64" t="s">
        <v>89</v>
      </c>
      <c r="O64" t="s">
        <v>90</v>
      </c>
      <c r="P64" t="s">
        <v>91</v>
      </c>
      <c r="Q64" t="s">
        <v>92</v>
      </c>
      <c r="R64" t="s">
        <v>93</v>
      </c>
      <c r="S64" t="s">
        <v>94</v>
      </c>
      <c r="T64" t="s">
        <v>95</v>
      </c>
      <c r="U64" t="s">
        <v>96</v>
      </c>
      <c r="V64" t="s">
        <v>96</v>
      </c>
      <c r="W64" t="s">
        <v>97</v>
      </c>
      <c r="X64" t="s">
        <v>98</v>
      </c>
      <c r="Y64" t="s">
        <v>98</v>
      </c>
      <c r="Z64" t="s">
        <v>98</v>
      </c>
      <c r="AA64" t="s">
        <v>140</v>
      </c>
      <c r="AB64" t="s">
        <v>140</v>
      </c>
      <c r="AC64" t="s">
        <v>140</v>
      </c>
      <c r="AD64" t="s">
        <v>102</v>
      </c>
      <c r="AE64" t="s">
        <v>102</v>
      </c>
      <c r="AF64" t="s">
        <v>102</v>
      </c>
      <c r="AG64" t="s">
        <v>103</v>
      </c>
      <c r="AH64" t="s">
        <v>103</v>
      </c>
      <c r="AI64" t="s">
        <v>141</v>
      </c>
      <c r="AJ64" t="s">
        <v>180</v>
      </c>
      <c r="AK64" t="s">
        <v>207</v>
      </c>
      <c r="AL64" t="s">
        <v>208</v>
      </c>
      <c r="AM64" t="s">
        <v>208</v>
      </c>
      <c r="AN64" t="e">
        <f>VLOOKUP(AM64,'Exp Bucket '!$B$1:C288,2,FALSE)</f>
        <v>#N/A</v>
      </c>
      <c r="AO64" t="s">
        <v>108</v>
      </c>
      <c r="AP64" t="s">
        <v>144</v>
      </c>
      <c r="AQ64" t="s">
        <v>145</v>
      </c>
      <c r="AR64" t="s">
        <v>145</v>
      </c>
      <c r="AS64" t="s">
        <v>146</v>
      </c>
      <c r="AT64" t="s">
        <v>146</v>
      </c>
      <c r="AU64" t="s">
        <v>113</v>
      </c>
      <c r="AV64" t="s">
        <v>114</v>
      </c>
      <c r="AW64" t="s">
        <v>115</v>
      </c>
      <c r="AX64" t="s">
        <v>116</v>
      </c>
      <c r="AY64" t="s">
        <v>117</v>
      </c>
      <c r="AZ64" t="s">
        <v>118</v>
      </c>
      <c r="BA64" t="s">
        <v>119</v>
      </c>
      <c r="BB64" t="s">
        <v>147</v>
      </c>
      <c r="BC64" t="s">
        <v>141</v>
      </c>
      <c r="BD64" t="s">
        <v>141</v>
      </c>
      <c r="BE64" t="s">
        <v>122</v>
      </c>
      <c r="BF64" t="s">
        <v>183</v>
      </c>
      <c r="BG64" t="s">
        <v>184</v>
      </c>
      <c r="BH64" t="s">
        <v>184</v>
      </c>
      <c r="BI64" t="s">
        <v>184</v>
      </c>
      <c r="BJ64" t="s">
        <v>184</v>
      </c>
      <c r="BK64">
        <v>64</v>
      </c>
      <c r="BL64">
        <v>331</v>
      </c>
      <c r="BM64">
        <v>4731</v>
      </c>
      <c r="BN64">
        <v>4732</v>
      </c>
      <c r="BO64">
        <v>3</v>
      </c>
      <c r="BP64">
        <v>235</v>
      </c>
      <c r="BQ64">
        <v>0</v>
      </c>
      <c r="BR64">
        <v>1</v>
      </c>
      <c r="BS64">
        <v>72</v>
      </c>
      <c r="BT64">
        <v>75</v>
      </c>
      <c r="BU64">
        <v>76</v>
      </c>
      <c r="BV64">
        <v>95</v>
      </c>
      <c r="BW64">
        <v>4</v>
      </c>
      <c r="BX64">
        <v>0</v>
      </c>
      <c r="BY64">
        <v>0</v>
      </c>
      <c r="BZ64">
        <v>0</v>
      </c>
      <c r="CA64" t="s">
        <v>126</v>
      </c>
      <c r="CB64">
        <v>3533252</v>
      </c>
      <c r="CC64">
        <v>3554252</v>
      </c>
      <c r="CD64" t="s">
        <v>185</v>
      </c>
    </row>
    <row r="65" spans="1:82" hidden="1" x14ac:dyDescent="0.25">
      <c r="A65" t="s">
        <v>80</v>
      </c>
      <c r="B65" t="s">
        <v>81</v>
      </c>
      <c r="C65" t="s">
        <v>82</v>
      </c>
      <c r="D65" t="s">
        <v>83</v>
      </c>
      <c r="E65" t="s">
        <v>84</v>
      </c>
      <c r="F65" t="s">
        <v>85</v>
      </c>
      <c r="G65" t="s">
        <v>161</v>
      </c>
      <c r="H65" t="s">
        <v>161</v>
      </c>
      <c r="I65" t="s">
        <v>161</v>
      </c>
      <c r="J65" t="str">
        <f>VLOOKUP(I65,'Resp Clean'!$A$1:B71,2,FALSE)</f>
        <v>EMS: THABO MOFUTSANYANA</v>
      </c>
      <c r="K65" t="s">
        <v>136</v>
      </c>
      <c r="L65" t="s">
        <v>88</v>
      </c>
      <c r="M65" s="4">
        <v>146888.72</v>
      </c>
      <c r="N65" t="s">
        <v>89</v>
      </c>
      <c r="O65" t="s">
        <v>90</v>
      </c>
      <c r="P65" t="s">
        <v>91</v>
      </c>
      <c r="Q65" t="s">
        <v>153</v>
      </c>
      <c r="R65" t="s">
        <v>93</v>
      </c>
      <c r="S65" t="s">
        <v>94</v>
      </c>
      <c r="T65" t="s">
        <v>95</v>
      </c>
      <c r="U65" t="s">
        <v>96</v>
      </c>
      <c r="V65" t="s">
        <v>96</v>
      </c>
      <c r="W65" t="s">
        <v>97</v>
      </c>
      <c r="X65" t="s">
        <v>98</v>
      </c>
      <c r="Y65" t="s">
        <v>98</v>
      </c>
      <c r="Z65" t="s">
        <v>98</v>
      </c>
      <c r="AA65" t="s">
        <v>140</v>
      </c>
      <c r="AB65" t="s">
        <v>140</v>
      </c>
      <c r="AC65" t="s">
        <v>140</v>
      </c>
      <c r="AD65" t="s">
        <v>102</v>
      </c>
      <c r="AE65" t="s">
        <v>102</v>
      </c>
      <c r="AF65" t="s">
        <v>102</v>
      </c>
      <c r="AG65" t="s">
        <v>103</v>
      </c>
      <c r="AH65" t="s">
        <v>103</v>
      </c>
      <c r="AI65" t="s">
        <v>141</v>
      </c>
      <c r="AJ65" t="s">
        <v>209</v>
      </c>
      <c r="AK65" t="s">
        <v>210</v>
      </c>
      <c r="AL65" t="s">
        <v>210</v>
      </c>
      <c r="AM65" t="s">
        <v>210</v>
      </c>
      <c r="AN65" t="e">
        <f>VLOOKUP(AM65,'Exp Bucket '!$B$1:C289,2,FALSE)</f>
        <v>#N/A</v>
      </c>
      <c r="AO65" t="s">
        <v>108</v>
      </c>
      <c r="AP65" t="s">
        <v>144</v>
      </c>
      <c r="AQ65" t="s">
        <v>145</v>
      </c>
      <c r="AR65" t="s">
        <v>145</v>
      </c>
      <c r="AS65" t="s">
        <v>146</v>
      </c>
      <c r="AT65" t="s">
        <v>146</v>
      </c>
      <c r="AU65" t="s">
        <v>113</v>
      </c>
      <c r="AV65" t="s">
        <v>114</v>
      </c>
      <c r="AW65" t="s">
        <v>115</v>
      </c>
      <c r="AX65" t="s">
        <v>116</v>
      </c>
      <c r="AY65" t="s">
        <v>117</v>
      </c>
      <c r="AZ65" t="s">
        <v>118</v>
      </c>
      <c r="BA65" t="s">
        <v>119</v>
      </c>
      <c r="BB65" t="s">
        <v>147</v>
      </c>
      <c r="BC65" t="s">
        <v>141</v>
      </c>
      <c r="BD65" t="s">
        <v>141</v>
      </c>
      <c r="BE65" t="s">
        <v>122</v>
      </c>
      <c r="BF65" t="s">
        <v>183</v>
      </c>
      <c r="BG65" t="s">
        <v>184</v>
      </c>
      <c r="BH65" t="s">
        <v>184</v>
      </c>
      <c r="BI65" t="s">
        <v>184</v>
      </c>
      <c r="BJ65" t="s">
        <v>184</v>
      </c>
      <c r="BK65">
        <v>64</v>
      </c>
      <c r="BL65">
        <v>332</v>
      </c>
      <c r="BM65">
        <v>887</v>
      </c>
      <c r="BN65">
        <v>2239</v>
      </c>
      <c r="BO65">
        <v>3</v>
      </c>
      <c r="BP65">
        <v>235</v>
      </c>
      <c r="BQ65">
        <v>0</v>
      </c>
      <c r="BR65">
        <v>1</v>
      </c>
      <c r="BS65">
        <v>72</v>
      </c>
      <c r="BT65">
        <v>75</v>
      </c>
      <c r="BU65">
        <v>76</v>
      </c>
      <c r="BV65">
        <v>95</v>
      </c>
      <c r="BW65">
        <v>4</v>
      </c>
      <c r="BX65">
        <v>0</v>
      </c>
      <c r="BY65">
        <v>0</v>
      </c>
      <c r="BZ65">
        <v>0</v>
      </c>
      <c r="CA65" t="s">
        <v>126</v>
      </c>
      <c r="CB65">
        <v>3533252</v>
      </c>
      <c r="CC65">
        <v>3554252</v>
      </c>
      <c r="CD65" t="s">
        <v>211</v>
      </c>
    </row>
    <row r="66" spans="1:82" hidden="1" x14ac:dyDescent="0.25">
      <c r="A66" t="s">
        <v>80</v>
      </c>
      <c r="B66" t="s">
        <v>81</v>
      </c>
      <c r="C66" t="s">
        <v>82</v>
      </c>
      <c r="D66" t="s">
        <v>83</v>
      </c>
      <c r="E66" t="s">
        <v>84</v>
      </c>
      <c r="F66" t="s">
        <v>85</v>
      </c>
      <c r="G66" t="s">
        <v>152</v>
      </c>
      <c r="H66" t="s">
        <v>152</v>
      </c>
      <c r="I66" t="s">
        <v>152</v>
      </c>
      <c r="J66" t="str">
        <f>VLOOKUP(I66,'Resp Clean'!$A$1:B72,2,FALSE)</f>
        <v>EMS: FEZILE DABI</v>
      </c>
      <c r="K66" t="s">
        <v>136</v>
      </c>
      <c r="L66" t="s">
        <v>88</v>
      </c>
      <c r="M66" s="4">
        <v>95339.1</v>
      </c>
      <c r="N66" t="s">
        <v>89</v>
      </c>
      <c r="O66" t="s">
        <v>90</v>
      </c>
      <c r="P66" t="s">
        <v>91</v>
      </c>
      <c r="Q66" t="s">
        <v>153</v>
      </c>
      <c r="R66" t="s">
        <v>93</v>
      </c>
      <c r="S66" t="s">
        <v>94</v>
      </c>
      <c r="T66" t="s">
        <v>95</v>
      </c>
      <c r="U66" t="s">
        <v>96</v>
      </c>
      <c r="V66" t="s">
        <v>96</v>
      </c>
      <c r="W66" t="s">
        <v>97</v>
      </c>
      <c r="X66" t="s">
        <v>98</v>
      </c>
      <c r="Y66" t="s">
        <v>98</v>
      </c>
      <c r="Z66" t="s">
        <v>98</v>
      </c>
      <c r="AA66" t="s">
        <v>140</v>
      </c>
      <c r="AB66" t="s">
        <v>140</v>
      </c>
      <c r="AC66" t="s">
        <v>140</v>
      </c>
      <c r="AD66" t="s">
        <v>102</v>
      </c>
      <c r="AE66" t="s">
        <v>102</v>
      </c>
      <c r="AF66" t="s">
        <v>102</v>
      </c>
      <c r="AG66" t="s">
        <v>103</v>
      </c>
      <c r="AH66" t="s">
        <v>103</v>
      </c>
      <c r="AI66" t="s">
        <v>141</v>
      </c>
      <c r="AJ66" t="s">
        <v>209</v>
      </c>
      <c r="AK66" t="s">
        <v>210</v>
      </c>
      <c r="AL66" t="s">
        <v>210</v>
      </c>
      <c r="AM66" t="s">
        <v>210</v>
      </c>
      <c r="AN66" t="e">
        <f>VLOOKUP(AM66,'Exp Bucket '!$B$1:C290,2,FALSE)</f>
        <v>#N/A</v>
      </c>
      <c r="AO66" t="s">
        <v>108</v>
      </c>
      <c r="AP66" t="s">
        <v>144</v>
      </c>
      <c r="AQ66" t="s">
        <v>145</v>
      </c>
      <c r="AR66" t="s">
        <v>145</v>
      </c>
      <c r="AS66" t="s">
        <v>146</v>
      </c>
      <c r="AT66" t="s">
        <v>146</v>
      </c>
      <c r="AU66" t="s">
        <v>113</v>
      </c>
      <c r="AV66" t="s">
        <v>114</v>
      </c>
      <c r="AW66" t="s">
        <v>115</v>
      </c>
      <c r="AX66" t="s">
        <v>116</v>
      </c>
      <c r="AY66" t="s">
        <v>117</v>
      </c>
      <c r="AZ66" t="s">
        <v>118</v>
      </c>
      <c r="BA66" t="s">
        <v>119</v>
      </c>
      <c r="BB66" t="s">
        <v>147</v>
      </c>
      <c r="BC66" t="s">
        <v>141</v>
      </c>
      <c r="BD66" t="s">
        <v>141</v>
      </c>
      <c r="BE66" t="s">
        <v>122</v>
      </c>
      <c r="BF66" t="s">
        <v>183</v>
      </c>
      <c r="BG66" t="s">
        <v>184</v>
      </c>
      <c r="BH66" t="s">
        <v>184</v>
      </c>
      <c r="BI66" t="s">
        <v>184</v>
      </c>
      <c r="BJ66" t="s">
        <v>184</v>
      </c>
      <c r="BK66">
        <v>64</v>
      </c>
      <c r="BL66">
        <v>332</v>
      </c>
      <c r="BM66">
        <v>887</v>
      </c>
      <c r="BN66">
        <v>2239</v>
      </c>
      <c r="BO66">
        <v>3</v>
      </c>
      <c r="BP66">
        <v>235</v>
      </c>
      <c r="BQ66">
        <v>0</v>
      </c>
      <c r="BR66">
        <v>1</v>
      </c>
      <c r="BS66">
        <v>72</v>
      </c>
      <c r="BT66">
        <v>75</v>
      </c>
      <c r="BU66">
        <v>76</v>
      </c>
      <c r="BV66">
        <v>95</v>
      </c>
      <c r="BW66">
        <v>4</v>
      </c>
      <c r="BX66">
        <v>0</v>
      </c>
      <c r="BY66">
        <v>0</v>
      </c>
      <c r="BZ66">
        <v>0</v>
      </c>
      <c r="CA66" t="s">
        <v>126</v>
      </c>
      <c r="CB66">
        <v>3533252</v>
      </c>
      <c r="CC66">
        <v>3554252</v>
      </c>
      <c r="CD66" t="s">
        <v>211</v>
      </c>
    </row>
    <row r="67" spans="1:82" hidden="1" x14ac:dyDescent="0.25">
      <c r="A67" t="s">
        <v>80</v>
      </c>
      <c r="B67" t="s">
        <v>81</v>
      </c>
      <c r="C67" t="s">
        <v>82</v>
      </c>
      <c r="D67" t="s">
        <v>83</v>
      </c>
      <c r="E67" t="s">
        <v>84</v>
      </c>
      <c r="F67" t="s">
        <v>85</v>
      </c>
      <c r="G67" t="s">
        <v>157</v>
      </c>
      <c r="H67" t="s">
        <v>157</v>
      </c>
      <c r="I67" t="s">
        <v>157</v>
      </c>
      <c r="J67" t="str">
        <f>VLOOKUP(I67,'Resp Clean'!$A$1:B73,2,FALSE)</f>
        <v>EMS: LEJWELEPUTSWA</v>
      </c>
      <c r="K67" t="s">
        <v>136</v>
      </c>
      <c r="L67" t="s">
        <v>88</v>
      </c>
      <c r="M67" s="4">
        <v>42001</v>
      </c>
      <c r="N67" t="s">
        <v>89</v>
      </c>
      <c r="O67" t="s">
        <v>90</v>
      </c>
      <c r="P67" t="s">
        <v>91</v>
      </c>
      <c r="Q67" t="s">
        <v>153</v>
      </c>
      <c r="R67" t="s">
        <v>93</v>
      </c>
      <c r="S67" t="s">
        <v>94</v>
      </c>
      <c r="T67" t="s">
        <v>95</v>
      </c>
      <c r="U67" t="s">
        <v>96</v>
      </c>
      <c r="V67" t="s">
        <v>96</v>
      </c>
      <c r="W67" t="s">
        <v>97</v>
      </c>
      <c r="X67" t="s">
        <v>98</v>
      </c>
      <c r="Y67" t="s">
        <v>98</v>
      </c>
      <c r="Z67" t="s">
        <v>98</v>
      </c>
      <c r="AA67" t="s">
        <v>140</v>
      </c>
      <c r="AB67" t="s">
        <v>140</v>
      </c>
      <c r="AC67" t="s">
        <v>140</v>
      </c>
      <c r="AD67" t="s">
        <v>102</v>
      </c>
      <c r="AE67" t="s">
        <v>102</v>
      </c>
      <c r="AF67" t="s">
        <v>102</v>
      </c>
      <c r="AG67" t="s">
        <v>103</v>
      </c>
      <c r="AH67" t="s">
        <v>103</v>
      </c>
      <c r="AI67" t="s">
        <v>141</v>
      </c>
      <c r="AJ67" t="s">
        <v>209</v>
      </c>
      <c r="AK67" t="s">
        <v>210</v>
      </c>
      <c r="AL67" t="s">
        <v>210</v>
      </c>
      <c r="AM67" t="s">
        <v>210</v>
      </c>
      <c r="AN67" t="e">
        <f>VLOOKUP(AM67,'Exp Bucket '!$B$1:C291,2,FALSE)</f>
        <v>#N/A</v>
      </c>
      <c r="AO67" t="s">
        <v>108</v>
      </c>
      <c r="AP67" t="s">
        <v>144</v>
      </c>
      <c r="AQ67" t="s">
        <v>145</v>
      </c>
      <c r="AR67" t="s">
        <v>145</v>
      </c>
      <c r="AS67" t="s">
        <v>146</v>
      </c>
      <c r="AT67" t="s">
        <v>146</v>
      </c>
      <c r="AU67" t="s">
        <v>113</v>
      </c>
      <c r="AV67" t="s">
        <v>114</v>
      </c>
      <c r="AW67" t="s">
        <v>115</v>
      </c>
      <c r="AX67" t="s">
        <v>116</v>
      </c>
      <c r="AY67" t="s">
        <v>117</v>
      </c>
      <c r="AZ67" t="s">
        <v>118</v>
      </c>
      <c r="BA67" t="s">
        <v>119</v>
      </c>
      <c r="BB67" t="s">
        <v>147</v>
      </c>
      <c r="BC67" t="s">
        <v>141</v>
      </c>
      <c r="BD67" t="s">
        <v>141</v>
      </c>
      <c r="BE67" t="s">
        <v>122</v>
      </c>
      <c r="BF67" t="s">
        <v>183</v>
      </c>
      <c r="BG67" t="s">
        <v>184</v>
      </c>
      <c r="BH67" t="s">
        <v>184</v>
      </c>
      <c r="BI67" t="s">
        <v>184</v>
      </c>
      <c r="BJ67" t="s">
        <v>184</v>
      </c>
      <c r="BK67">
        <v>64</v>
      </c>
      <c r="BL67">
        <v>332</v>
      </c>
      <c r="BM67">
        <v>887</v>
      </c>
      <c r="BN67">
        <v>2239</v>
      </c>
      <c r="BO67">
        <v>3</v>
      </c>
      <c r="BP67">
        <v>235</v>
      </c>
      <c r="BQ67">
        <v>0</v>
      </c>
      <c r="BR67">
        <v>1</v>
      </c>
      <c r="BS67">
        <v>72</v>
      </c>
      <c r="BT67">
        <v>75</v>
      </c>
      <c r="BU67">
        <v>76</v>
      </c>
      <c r="BV67">
        <v>95</v>
      </c>
      <c r="BW67">
        <v>4</v>
      </c>
      <c r="BX67">
        <v>0</v>
      </c>
      <c r="BY67">
        <v>0</v>
      </c>
      <c r="BZ67">
        <v>0</v>
      </c>
      <c r="CA67" t="s">
        <v>126</v>
      </c>
      <c r="CB67">
        <v>3533252</v>
      </c>
      <c r="CC67">
        <v>3554252</v>
      </c>
      <c r="CD67" t="s">
        <v>211</v>
      </c>
    </row>
    <row r="68" spans="1:82" hidden="1" x14ac:dyDescent="0.25">
      <c r="A68" t="s">
        <v>80</v>
      </c>
      <c r="B68" t="s">
        <v>81</v>
      </c>
      <c r="C68" t="s">
        <v>82</v>
      </c>
      <c r="D68" t="s">
        <v>83</v>
      </c>
      <c r="E68" t="s">
        <v>84</v>
      </c>
      <c r="F68" t="s">
        <v>85</v>
      </c>
      <c r="G68" t="s">
        <v>158</v>
      </c>
      <c r="H68" t="s">
        <v>158</v>
      </c>
      <c r="I68" t="s">
        <v>158</v>
      </c>
      <c r="J68" t="str">
        <f>VLOOKUP(I68,'Resp Clean'!$A$1:B74,2,FALSE)</f>
        <v>EMS: MOTHEO</v>
      </c>
      <c r="K68" t="s">
        <v>136</v>
      </c>
      <c r="L68" t="s">
        <v>88</v>
      </c>
      <c r="M68" s="4">
        <v>0</v>
      </c>
      <c r="N68" t="s">
        <v>89</v>
      </c>
      <c r="O68" t="s">
        <v>90</v>
      </c>
      <c r="P68" t="s">
        <v>91</v>
      </c>
      <c r="Q68" t="s">
        <v>159</v>
      </c>
      <c r="R68" t="s">
        <v>93</v>
      </c>
      <c r="S68" t="s">
        <v>94</v>
      </c>
      <c r="T68" t="s">
        <v>95</v>
      </c>
      <c r="U68" t="s">
        <v>96</v>
      </c>
      <c r="V68" t="s">
        <v>96</v>
      </c>
      <c r="W68" t="s">
        <v>97</v>
      </c>
      <c r="X68" t="s">
        <v>98</v>
      </c>
      <c r="Y68" t="s">
        <v>98</v>
      </c>
      <c r="Z68" t="s">
        <v>98</v>
      </c>
      <c r="AA68" t="s">
        <v>140</v>
      </c>
      <c r="AB68" t="s">
        <v>140</v>
      </c>
      <c r="AC68" t="s">
        <v>140</v>
      </c>
      <c r="AD68" t="s">
        <v>102</v>
      </c>
      <c r="AE68" t="s">
        <v>102</v>
      </c>
      <c r="AF68" t="s">
        <v>102</v>
      </c>
      <c r="AG68" t="s">
        <v>103</v>
      </c>
      <c r="AH68" t="s">
        <v>103</v>
      </c>
      <c r="AI68" t="s">
        <v>141</v>
      </c>
      <c r="AJ68" t="s">
        <v>209</v>
      </c>
      <c r="AK68" t="s">
        <v>210</v>
      </c>
      <c r="AL68" t="s">
        <v>210</v>
      </c>
      <c r="AM68" t="s">
        <v>210</v>
      </c>
      <c r="AN68" t="e">
        <f>VLOOKUP(AM68,'Exp Bucket '!$B$1:C292,2,FALSE)</f>
        <v>#N/A</v>
      </c>
      <c r="AO68" t="s">
        <v>108</v>
      </c>
      <c r="AP68" t="s">
        <v>144</v>
      </c>
      <c r="AQ68" t="s">
        <v>145</v>
      </c>
      <c r="AR68" t="s">
        <v>145</v>
      </c>
      <c r="AS68" t="s">
        <v>146</v>
      </c>
      <c r="AT68" t="s">
        <v>146</v>
      </c>
      <c r="AU68" t="s">
        <v>113</v>
      </c>
      <c r="AV68" t="s">
        <v>114</v>
      </c>
      <c r="AW68" t="s">
        <v>115</v>
      </c>
      <c r="AX68" t="s">
        <v>116</v>
      </c>
      <c r="AY68" t="s">
        <v>117</v>
      </c>
      <c r="AZ68" t="s">
        <v>118</v>
      </c>
      <c r="BA68" t="s">
        <v>119</v>
      </c>
      <c r="BB68" t="s">
        <v>147</v>
      </c>
      <c r="BC68" t="s">
        <v>141</v>
      </c>
      <c r="BD68" t="s">
        <v>141</v>
      </c>
      <c r="BE68" t="s">
        <v>122</v>
      </c>
      <c r="BF68" t="s">
        <v>183</v>
      </c>
      <c r="BG68" t="s">
        <v>184</v>
      </c>
      <c r="BH68" t="s">
        <v>184</v>
      </c>
      <c r="BI68" t="s">
        <v>184</v>
      </c>
      <c r="BJ68" t="s">
        <v>184</v>
      </c>
      <c r="BK68">
        <v>64</v>
      </c>
      <c r="BL68">
        <v>332</v>
      </c>
      <c r="BM68">
        <v>887</v>
      </c>
      <c r="BN68">
        <v>2239</v>
      </c>
      <c r="BO68">
        <v>3</v>
      </c>
      <c r="BP68">
        <v>235</v>
      </c>
      <c r="BQ68">
        <v>0</v>
      </c>
      <c r="BR68">
        <v>1</v>
      </c>
      <c r="BS68">
        <v>72</v>
      </c>
      <c r="BT68">
        <v>75</v>
      </c>
      <c r="BU68">
        <v>76</v>
      </c>
      <c r="BV68">
        <v>95</v>
      </c>
      <c r="BW68">
        <v>4</v>
      </c>
      <c r="BX68">
        <v>0</v>
      </c>
      <c r="BY68">
        <v>0</v>
      </c>
      <c r="BZ68">
        <v>0</v>
      </c>
      <c r="CA68" t="s">
        <v>126</v>
      </c>
      <c r="CB68">
        <v>3533252</v>
      </c>
      <c r="CC68">
        <v>3554252</v>
      </c>
      <c r="CD68" t="s">
        <v>211</v>
      </c>
    </row>
    <row r="69" spans="1:82" hidden="1" x14ac:dyDescent="0.25">
      <c r="A69" t="s">
        <v>80</v>
      </c>
      <c r="B69" t="s">
        <v>81</v>
      </c>
      <c r="C69" t="s">
        <v>82</v>
      </c>
      <c r="D69" t="s">
        <v>83</v>
      </c>
      <c r="E69" t="s">
        <v>84</v>
      </c>
      <c r="F69" t="s">
        <v>85</v>
      </c>
      <c r="G69" t="s">
        <v>160</v>
      </c>
      <c r="H69" t="s">
        <v>160</v>
      </c>
      <c r="I69" t="s">
        <v>160</v>
      </c>
      <c r="J69" t="str">
        <f>VLOOKUP(I69,'Resp Clean'!$A$1:B75,2,FALSE)</f>
        <v>EMS: XHARIEP</v>
      </c>
      <c r="K69" t="s">
        <v>136</v>
      </c>
      <c r="L69" t="s">
        <v>88</v>
      </c>
      <c r="M69" s="4">
        <v>73998.789999999994</v>
      </c>
      <c r="N69" t="s">
        <v>89</v>
      </c>
      <c r="O69" t="s">
        <v>90</v>
      </c>
      <c r="P69" t="s">
        <v>91</v>
      </c>
      <c r="Q69" t="s">
        <v>153</v>
      </c>
      <c r="R69" t="s">
        <v>93</v>
      </c>
      <c r="S69" t="s">
        <v>94</v>
      </c>
      <c r="T69" t="s">
        <v>95</v>
      </c>
      <c r="U69" t="s">
        <v>96</v>
      </c>
      <c r="V69" t="s">
        <v>96</v>
      </c>
      <c r="W69" t="s">
        <v>97</v>
      </c>
      <c r="X69" t="s">
        <v>98</v>
      </c>
      <c r="Y69" t="s">
        <v>98</v>
      </c>
      <c r="Z69" t="s">
        <v>98</v>
      </c>
      <c r="AA69" t="s">
        <v>140</v>
      </c>
      <c r="AB69" t="s">
        <v>140</v>
      </c>
      <c r="AC69" t="s">
        <v>140</v>
      </c>
      <c r="AD69" t="s">
        <v>102</v>
      </c>
      <c r="AE69" t="s">
        <v>102</v>
      </c>
      <c r="AF69" t="s">
        <v>102</v>
      </c>
      <c r="AG69" t="s">
        <v>103</v>
      </c>
      <c r="AH69" t="s">
        <v>103</v>
      </c>
      <c r="AI69" t="s">
        <v>141</v>
      </c>
      <c r="AJ69" t="s">
        <v>209</v>
      </c>
      <c r="AK69" t="s">
        <v>210</v>
      </c>
      <c r="AL69" t="s">
        <v>210</v>
      </c>
      <c r="AM69" t="s">
        <v>210</v>
      </c>
      <c r="AN69" t="e">
        <f>VLOOKUP(AM69,'Exp Bucket '!$B$1:C293,2,FALSE)</f>
        <v>#N/A</v>
      </c>
      <c r="AO69" t="s">
        <v>108</v>
      </c>
      <c r="AP69" t="s">
        <v>144</v>
      </c>
      <c r="AQ69" t="s">
        <v>145</v>
      </c>
      <c r="AR69" t="s">
        <v>145</v>
      </c>
      <c r="AS69" t="s">
        <v>146</v>
      </c>
      <c r="AT69" t="s">
        <v>146</v>
      </c>
      <c r="AU69" t="s">
        <v>113</v>
      </c>
      <c r="AV69" t="s">
        <v>114</v>
      </c>
      <c r="AW69" t="s">
        <v>115</v>
      </c>
      <c r="AX69" t="s">
        <v>116</v>
      </c>
      <c r="AY69" t="s">
        <v>117</v>
      </c>
      <c r="AZ69" t="s">
        <v>118</v>
      </c>
      <c r="BA69" t="s">
        <v>119</v>
      </c>
      <c r="BB69" t="s">
        <v>147</v>
      </c>
      <c r="BC69" t="s">
        <v>141</v>
      </c>
      <c r="BD69" t="s">
        <v>141</v>
      </c>
      <c r="BE69" t="s">
        <v>122</v>
      </c>
      <c r="BF69" t="s">
        <v>183</v>
      </c>
      <c r="BG69" t="s">
        <v>184</v>
      </c>
      <c r="BH69" t="s">
        <v>184</v>
      </c>
      <c r="BI69" t="s">
        <v>184</v>
      </c>
      <c r="BJ69" t="s">
        <v>184</v>
      </c>
      <c r="BK69">
        <v>64</v>
      </c>
      <c r="BL69">
        <v>332</v>
      </c>
      <c r="BM69">
        <v>887</v>
      </c>
      <c r="BN69">
        <v>2239</v>
      </c>
      <c r="BO69">
        <v>3</v>
      </c>
      <c r="BP69">
        <v>235</v>
      </c>
      <c r="BQ69">
        <v>0</v>
      </c>
      <c r="BR69">
        <v>1</v>
      </c>
      <c r="BS69">
        <v>72</v>
      </c>
      <c r="BT69">
        <v>75</v>
      </c>
      <c r="BU69">
        <v>76</v>
      </c>
      <c r="BV69">
        <v>95</v>
      </c>
      <c r="BW69">
        <v>4</v>
      </c>
      <c r="BX69">
        <v>0</v>
      </c>
      <c r="BY69">
        <v>0</v>
      </c>
      <c r="BZ69">
        <v>0</v>
      </c>
      <c r="CA69" t="s">
        <v>126</v>
      </c>
      <c r="CB69">
        <v>3533252</v>
      </c>
      <c r="CC69">
        <v>3554252</v>
      </c>
      <c r="CD69" t="s">
        <v>211</v>
      </c>
    </row>
    <row r="70" spans="1:82" hidden="1" x14ac:dyDescent="0.25">
      <c r="A70" t="s">
        <v>80</v>
      </c>
      <c r="B70" t="s">
        <v>81</v>
      </c>
      <c r="C70" t="s">
        <v>82</v>
      </c>
      <c r="D70" t="s">
        <v>83</v>
      </c>
      <c r="E70" t="s">
        <v>84</v>
      </c>
      <c r="F70" t="s">
        <v>85</v>
      </c>
      <c r="G70" t="s">
        <v>86</v>
      </c>
      <c r="H70" t="s">
        <v>86</v>
      </c>
      <c r="I70" t="s">
        <v>86</v>
      </c>
      <c r="J70" t="str">
        <f>VLOOKUP(I70,'Resp Clean'!$A$1:B76,2,FALSE)</f>
        <v>EMS MANAGEMENT</v>
      </c>
      <c r="K70" t="s">
        <v>136</v>
      </c>
      <c r="L70" t="s">
        <v>88</v>
      </c>
      <c r="M70" s="4">
        <v>69250.67</v>
      </c>
      <c r="N70" t="s">
        <v>89</v>
      </c>
      <c r="O70" t="s">
        <v>90</v>
      </c>
      <c r="P70" t="s">
        <v>91</v>
      </c>
      <c r="Q70" t="s">
        <v>92</v>
      </c>
      <c r="R70" t="s">
        <v>93</v>
      </c>
      <c r="S70" t="s">
        <v>94</v>
      </c>
      <c r="T70" t="s">
        <v>95</v>
      </c>
      <c r="U70" t="s">
        <v>96</v>
      </c>
      <c r="V70" t="s">
        <v>96</v>
      </c>
      <c r="W70" t="s">
        <v>97</v>
      </c>
      <c r="X70" t="s">
        <v>98</v>
      </c>
      <c r="Y70" t="s">
        <v>98</v>
      </c>
      <c r="Z70" t="s">
        <v>98</v>
      </c>
      <c r="AA70" t="s">
        <v>140</v>
      </c>
      <c r="AB70" t="s">
        <v>140</v>
      </c>
      <c r="AC70" t="s">
        <v>140</v>
      </c>
      <c r="AD70" t="s">
        <v>102</v>
      </c>
      <c r="AE70" t="s">
        <v>102</v>
      </c>
      <c r="AF70" t="s">
        <v>102</v>
      </c>
      <c r="AG70" t="s">
        <v>103</v>
      </c>
      <c r="AH70" t="s">
        <v>103</v>
      </c>
      <c r="AI70" t="s">
        <v>141</v>
      </c>
      <c r="AJ70" t="s">
        <v>209</v>
      </c>
      <c r="AK70" t="s">
        <v>210</v>
      </c>
      <c r="AL70" t="s">
        <v>210</v>
      </c>
      <c r="AM70" t="s">
        <v>210</v>
      </c>
      <c r="AN70" t="e">
        <f>VLOOKUP(AM70,'Exp Bucket '!$B$1:C294,2,FALSE)</f>
        <v>#N/A</v>
      </c>
      <c r="AO70" t="s">
        <v>108</v>
      </c>
      <c r="AP70" t="s">
        <v>144</v>
      </c>
      <c r="AQ70" t="s">
        <v>145</v>
      </c>
      <c r="AR70" t="s">
        <v>145</v>
      </c>
      <c r="AS70" t="s">
        <v>146</v>
      </c>
      <c r="AT70" t="s">
        <v>146</v>
      </c>
      <c r="AU70" t="s">
        <v>113</v>
      </c>
      <c r="AV70" t="s">
        <v>114</v>
      </c>
      <c r="AW70" t="s">
        <v>115</v>
      </c>
      <c r="AX70" t="s">
        <v>116</v>
      </c>
      <c r="AY70" t="s">
        <v>117</v>
      </c>
      <c r="AZ70" t="s">
        <v>118</v>
      </c>
      <c r="BA70" t="s">
        <v>119</v>
      </c>
      <c r="BB70" t="s">
        <v>147</v>
      </c>
      <c r="BC70" t="s">
        <v>141</v>
      </c>
      <c r="BD70" t="s">
        <v>141</v>
      </c>
      <c r="BE70" t="s">
        <v>122</v>
      </c>
      <c r="BF70" t="s">
        <v>183</v>
      </c>
      <c r="BG70" t="s">
        <v>184</v>
      </c>
      <c r="BH70" t="s">
        <v>184</v>
      </c>
      <c r="BI70" t="s">
        <v>184</v>
      </c>
      <c r="BJ70" t="s">
        <v>184</v>
      </c>
      <c r="BK70">
        <v>64</v>
      </c>
      <c r="BL70">
        <v>332</v>
      </c>
      <c r="BM70">
        <v>887</v>
      </c>
      <c r="BN70">
        <v>2239</v>
      </c>
      <c r="BO70">
        <v>3</v>
      </c>
      <c r="BP70">
        <v>235</v>
      </c>
      <c r="BQ70">
        <v>0</v>
      </c>
      <c r="BR70">
        <v>1</v>
      </c>
      <c r="BS70">
        <v>72</v>
      </c>
      <c r="BT70">
        <v>75</v>
      </c>
      <c r="BU70">
        <v>76</v>
      </c>
      <c r="BV70">
        <v>95</v>
      </c>
      <c r="BW70">
        <v>4</v>
      </c>
      <c r="BX70">
        <v>0</v>
      </c>
      <c r="BY70">
        <v>0</v>
      </c>
      <c r="BZ70">
        <v>0</v>
      </c>
      <c r="CA70" t="s">
        <v>126</v>
      </c>
      <c r="CB70">
        <v>3533252</v>
      </c>
      <c r="CC70">
        <v>3554252</v>
      </c>
      <c r="CD70" t="s">
        <v>211</v>
      </c>
    </row>
    <row r="71" spans="1:82" hidden="1" x14ac:dyDescent="0.25">
      <c r="A71" t="s">
        <v>80</v>
      </c>
      <c r="B71" t="s">
        <v>81</v>
      </c>
      <c r="C71" t="s">
        <v>82</v>
      </c>
      <c r="D71" t="s">
        <v>83</v>
      </c>
      <c r="E71" t="s">
        <v>133</v>
      </c>
      <c r="F71" t="s">
        <v>134</v>
      </c>
      <c r="G71" t="s">
        <v>135</v>
      </c>
      <c r="H71" t="s">
        <v>135</v>
      </c>
      <c r="I71" t="s">
        <v>135</v>
      </c>
      <c r="J71" t="str">
        <f>VLOOKUP(I71,'Resp Clean'!$A$1:B77,2,FALSE)</f>
        <v>EMS TRAINING</v>
      </c>
      <c r="K71" t="s">
        <v>136</v>
      </c>
      <c r="L71" t="s">
        <v>88</v>
      </c>
      <c r="M71" s="4">
        <v>50260</v>
      </c>
      <c r="N71" t="s">
        <v>89</v>
      </c>
      <c r="O71" t="s">
        <v>90</v>
      </c>
      <c r="P71" t="s">
        <v>91</v>
      </c>
      <c r="Q71" t="s">
        <v>92</v>
      </c>
      <c r="R71" t="s">
        <v>93</v>
      </c>
      <c r="S71" t="s">
        <v>94</v>
      </c>
      <c r="T71" t="s">
        <v>95</v>
      </c>
      <c r="U71" t="s">
        <v>96</v>
      </c>
      <c r="V71" t="s">
        <v>96</v>
      </c>
      <c r="W71" t="s">
        <v>137</v>
      </c>
      <c r="X71" t="s">
        <v>138</v>
      </c>
      <c r="Y71" t="s">
        <v>139</v>
      </c>
      <c r="Z71" t="s">
        <v>139</v>
      </c>
      <c r="AA71" t="s">
        <v>140</v>
      </c>
      <c r="AB71" t="s">
        <v>140</v>
      </c>
      <c r="AC71" t="s">
        <v>140</v>
      </c>
      <c r="AD71" t="s">
        <v>102</v>
      </c>
      <c r="AE71" t="s">
        <v>102</v>
      </c>
      <c r="AF71" t="s">
        <v>102</v>
      </c>
      <c r="AG71" t="s">
        <v>103</v>
      </c>
      <c r="AH71" t="s">
        <v>103</v>
      </c>
      <c r="AI71" t="s">
        <v>141</v>
      </c>
      <c r="AJ71" t="s">
        <v>209</v>
      </c>
      <c r="AK71" t="s">
        <v>210</v>
      </c>
      <c r="AL71" t="s">
        <v>210</v>
      </c>
      <c r="AM71" t="s">
        <v>210</v>
      </c>
      <c r="AN71" t="e">
        <f>VLOOKUP(AM71,'Exp Bucket '!$B$1:C295,2,FALSE)</f>
        <v>#N/A</v>
      </c>
      <c r="AO71" t="s">
        <v>108</v>
      </c>
      <c r="AP71" t="s">
        <v>144</v>
      </c>
      <c r="AQ71" t="s">
        <v>145</v>
      </c>
      <c r="AR71" t="s">
        <v>145</v>
      </c>
      <c r="AS71" t="s">
        <v>146</v>
      </c>
      <c r="AT71" t="s">
        <v>146</v>
      </c>
      <c r="AU71" t="s">
        <v>113</v>
      </c>
      <c r="AV71" t="s">
        <v>114</v>
      </c>
      <c r="AW71" t="s">
        <v>115</v>
      </c>
      <c r="AX71" t="s">
        <v>116</v>
      </c>
      <c r="AY71" t="s">
        <v>117</v>
      </c>
      <c r="AZ71" t="s">
        <v>118</v>
      </c>
      <c r="BA71" t="s">
        <v>119</v>
      </c>
      <c r="BB71" t="s">
        <v>147</v>
      </c>
      <c r="BC71" t="s">
        <v>141</v>
      </c>
      <c r="BD71" t="s">
        <v>141</v>
      </c>
      <c r="BE71" t="s">
        <v>122</v>
      </c>
      <c r="BF71" t="s">
        <v>183</v>
      </c>
      <c r="BG71" t="s">
        <v>184</v>
      </c>
      <c r="BH71" t="s">
        <v>184</v>
      </c>
      <c r="BI71" t="s">
        <v>184</v>
      </c>
      <c r="BJ71" t="s">
        <v>184</v>
      </c>
      <c r="BK71">
        <v>64</v>
      </c>
      <c r="BL71">
        <v>332</v>
      </c>
      <c r="BM71">
        <v>887</v>
      </c>
      <c r="BN71">
        <v>2239</v>
      </c>
      <c r="BO71">
        <v>3</v>
      </c>
      <c r="BP71">
        <v>235</v>
      </c>
      <c r="BQ71">
        <v>0</v>
      </c>
      <c r="BR71">
        <v>1</v>
      </c>
      <c r="BS71">
        <v>72</v>
      </c>
      <c r="BT71">
        <v>75</v>
      </c>
      <c r="BU71">
        <v>76</v>
      </c>
      <c r="BV71">
        <v>95</v>
      </c>
      <c r="BW71">
        <v>4</v>
      </c>
      <c r="BX71">
        <v>0</v>
      </c>
      <c r="BY71">
        <v>0</v>
      </c>
      <c r="BZ71">
        <v>0</v>
      </c>
      <c r="CA71" t="s">
        <v>126</v>
      </c>
      <c r="CB71">
        <v>3536252</v>
      </c>
      <c r="CC71">
        <v>3546252</v>
      </c>
      <c r="CD71" t="s">
        <v>211</v>
      </c>
    </row>
    <row r="72" spans="1:82" hidden="1" x14ac:dyDescent="0.25">
      <c r="A72" t="s">
        <v>80</v>
      </c>
      <c r="B72" t="s">
        <v>81</v>
      </c>
      <c r="C72" t="s">
        <v>82</v>
      </c>
      <c r="D72" t="s">
        <v>83</v>
      </c>
      <c r="E72" t="s">
        <v>84</v>
      </c>
      <c r="F72" t="s">
        <v>85</v>
      </c>
      <c r="G72" t="s">
        <v>160</v>
      </c>
      <c r="H72" t="s">
        <v>160</v>
      </c>
      <c r="I72" t="s">
        <v>160</v>
      </c>
      <c r="J72" t="str">
        <f>VLOOKUP(I72,'Resp Clean'!$A$1:B78,2,FALSE)</f>
        <v>EMS: XHARIEP</v>
      </c>
      <c r="K72" t="s">
        <v>136</v>
      </c>
      <c r="L72" t="s">
        <v>88</v>
      </c>
      <c r="M72" s="4">
        <v>45978.36</v>
      </c>
      <c r="N72" t="s">
        <v>89</v>
      </c>
      <c r="O72" t="s">
        <v>90</v>
      </c>
      <c r="P72" t="s">
        <v>91</v>
      </c>
      <c r="Q72" t="s">
        <v>153</v>
      </c>
      <c r="R72" t="s">
        <v>93</v>
      </c>
      <c r="S72" t="s">
        <v>94</v>
      </c>
      <c r="T72" t="s">
        <v>95</v>
      </c>
      <c r="U72" t="s">
        <v>96</v>
      </c>
      <c r="V72" t="s">
        <v>96</v>
      </c>
      <c r="W72" t="s">
        <v>97</v>
      </c>
      <c r="X72" t="s">
        <v>98</v>
      </c>
      <c r="Y72" t="s">
        <v>98</v>
      </c>
      <c r="Z72" t="s">
        <v>98</v>
      </c>
      <c r="AA72" t="s">
        <v>140</v>
      </c>
      <c r="AB72" t="s">
        <v>140</v>
      </c>
      <c r="AC72" t="s">
        <v>140</v>
      </c>
      <c r="AD72" t="s">
        <v>102</v>
      </c>
      <c r="AE72" t="s">
        <v>102</v>
      </c>
      <c r="AF72" t="s">
        <v>102</v>
      </c>
      <c r="AG72" t="s">
        <v>103</v>
      </c>
      <c r="AH72" t="s">
        <v>103</v>
      </c>
      <c r="AI72" t="s">
        <v>141</v>
      </c>
      <c r="AJ72" t="s">
        <v>209</v>
      </c>
      <c r="AK72" t="s">
        <v>212</v>
      </c>
      <c r="AL72" t="s">
        <v>212</v>
      </c>
      <c r="AM72" t="s">
        <v>212</v>
      </c>
      <c r="AN72" t="e">
        <f>VLOOKUP(AM72,'Exp Bucket '!$B$1:C296,2,FALSE)</f>
        <v>#N/A</v>
      </c>
      <c r="AO72" t="s">
        <v>108</v>
      </c>
      <c r="AP72" t="s">
        <v>144</v>
      </c>
      <c r="AQ72" t="s">
        <v>145</v>
      </c>
      <c r="AR72" t="s">
        <v>145</v>
      </c>
      <c r="AS72" t="s">
        <v>146</v>
      </c>
      <c r="AT72" t="s">
        <v>146</v>
      </c>
      <c r="AU72" t="s">
        <v>113</v>
      </c>
      <c r="AV72" t="s">
        <v>114</v>
      </c>
      <c r="AW72" t="s">
        <v>115</v>
      </c>
      <c r="AX72" t="s">
        <v>116</v>
      </c>
      <c r="AY72" t="s">
        <v>117</v>
      </c>
      <c r="AZ72" t="s">
        <v>118</v>
      </c>
      <c r="BA72" t="s">
        <v>119</v>
      </c>
      <c r="BB72" t="s">
        <v>147</v>
      </c>
      <c r="BC72" t="s">
        <v>141</v>
      </c>
      <c r="BD72" t="s">
        <v>141</v>
      </c>
      <c r="BE72" t="s">
        <v>122</v>
      </c>
      <c r="BF72" t="s">
        <v>183</v>
      </c>
      <c r="BG72" t="s">
        <v>184</v>
      </c>
      <c r="BH72" t="s">
        <v>184</v>
      </c>
      <c r="BI72" t="s">
        <v>184</v>
      </c>
      <c r="BJ72" t="s">
        <v>184</v>
      </c>
      <c r="BK72">
        <v>64</v>
      </c>
      <c r="BL72">
        <v>332</v>
      </c>
      <c r="BM72">
        <v>884</v>
      </c>
      <c r="BN72">
        <v>2245</v>
      </c>
      <c r="BO72">
        <v>3</v>
      </c>
      <c r="BP72">
        <v>235</v>
      </c>
      <c r="BQ72">
        <v>0</v>
      </c>
      <c r="BR72">
        <v>1</v>
      </c>
      <c r="BS72">
        <v>72</v>
      </c>
      <c r="BT72">
        <v>75</v>
      </c>
      <c r="BU72">
        <v>76</v>
      </c>
      <c r="BV72">
        <v>95</v>
      </c>
      <c r="BW72">
        <v>4</v>
      </c>
      <c r="BX72">
        <v>0</v>
      </c>
      <c r="BY72">
        <v>0</v>
      </c>
      <c r="BZ72">
        <v>0</v>
      </c>
      <c r="CA72" t="s">
        <v>126</v>
      </c>
      <c r="CB72">
        <v>3533252</v>
      </c>
      <c r="CC72">
        <v>3554252</v>
      </c>
      <c r="CD72" t="s">
        <v>211</v>
      </c>
    </row>
    <row r="73" spans="1:82" hidden="1" x14ac:dyDescent="0.25">
      <c r="A73" t="s">
        <v>80</v>
      </c>
      <c r="B73" t="s">
        <v>81</v>
      </c>
      <c r="C73" t="s">
        <v>82</v>
      </c>
      <c r="D73" t="s">
        <v>83</v>
      </c>
      <c r="E73" t="s">
        <v>84</v>
      </c>
      <c r="F73" t="s">
        <v>85</v>
      </c>
      <c r="G73" t="s">
        <v>161</v>
      </c>
      <c r="H73" t="s">
        <v>161</v>
      </c>
      <c r="I73" t="s">
        <v>161</v>
      </c>
      <c r="J73" t="str">
        <f>VLOOKUP(I73,'Resp Clean'!$A$1:B79,2,FALSE)</f>
        <v>EMS: THABO MOFUTSANYANA</v>
      </c>
      <c r="K73" t="s">
        <v>136</v>
      </c>
      <c r="L73" t="s">
        <v>88</v>
      </c>
      <c r="M73" s="4">
        <v>26380.23</v>
      </c>
      <c r="N73" t="s">
        <v>89</v>
      </c>
      <c r="O73" t="s">
        <v>90</v>
      </c>
      <c r="P73" t="s">
        <v>91</v>
      </c>
      <c r="Q73" t="s">
        <v>153</v>
      </c>
      <c r="R73" t="s">
        <v>93</v>
      </c>
      <c r="S73" t="s">
        <v>94</v>
      </c>
      <c r="T73" t="s">
        <v>95</v>
      </c>
      <c r="U73" t="s">
        <v>96</v>
      </c>
      <c r="V73" t="s">
        <v>96</v>
      </c>
      <c r="W73" t="s">
        <v>97</v>
      </c>
      <c r="X73" t="s">
        <v>98</v>
      </c>
      <c r="Y73" t="s">
        <v>98</v>
      </c>
      <c r="Z73" t="s">
        <v>98</v>
      </c>
      <c r="AA73" t="s">
        <v>140</v>
      </c>
      <c r="AB73" t="s">
        <v>140</v>
      </c>
      <c r="AC73" t="s">
        <v>140</v>
      </c>
      <c r="AD73" t="s">
        <v>102</v>
      </c>
      <c r="AE73" t="s">
        <v>102</v>
      </c>
      <c r="AF73" t="s">
        <v>102</v>
      </c>
      <c r="AG73" t="s">
        <v>103</v>
      </c>
      <c r="AH73" t="s">
        <v>103</v>
      </c>
      <c r="AI73" t="s">
        <v>141</v>
      </c>
      <c r="AJ73" t="s">
        <v>209</v>
      </c>
      <c r="AK73" t="s">
        <v>212</v>
      </c>
      <c r="AL73" t="s">
        <v>212</v>
      </c>
      <c r="AM73" t="s">
        <v>212</v>
      </c>
      <c r="AN73" t="e">
        <f>VLOOKUP(AM73,'Exp Bucket '!$B$1:C297,2,FALSE)</f>
        <v>#N/A</v>
      </c>
      <c r="AO73" t="s">
        <v>108</v>
      </c>
      <c r="AP73" t="s">
        <v>144</v>
      </c>
      <c r="AQ73" t="s">
        <v>145</v>
      </c>
      <c r="AR73" t="s">
        <v>145</v>
      </c>
      <c r="AS73" t="s">
        <v>146</v>
      </c>
      <c r="AT73" t="s">
        <v>146</v>
      </c>
      <c r="AU73" t="s">
        <v>113</v>
      </c>
      <c r="AV73" t="s">
        <v>114</v>
      </c>
      <c r="AW73" t="s">
        <v>115</v>
      </c>
      <c r="AX73" t="s">
        <v>116</v>
      </c>
      <c r="AY73" t="s">
        <v>117</v>
      </c>
      <c r="AZ73" t="s">
        <v>118</v>
      </c>
      <c r="BA73" t="s">
        <v>119</v>
      </c>
      <c r="BB73" t="s">
        <v>147</v>
      </c>
      <c r="BC73" t="s">
        <v>141</v>
      </c>
      <c r="BD73" t="s">
        <v>141</v>
      </c>
      <c r="BE73" t="s">
        <v>122</v>
      </c>
      <c r="BF73" t="s">
        <v>183</v>
      </c>
      <c r="BG73" t="s">
        <v>184</v>
      </c>
      <c r="BH73" t="s">
        <v>184</v>
      </c>
      <c r="BI73" t="s">
        <v>184</v>
      </c>
      <c r="BJ73" t="s">
        <v>184</v>
      </c>
      <c r="BK73">
        <v>64</v>
      </c>
      <c r="BL73">
        <v>332</v>
      </c>
      <c r="BM73">
        <v>884</v>
      </c>
      <c r="BN73">
        <v>2245</v>
      </c>
      <c r="BO73">
        <v>3</v>
      </c>
      <c r="BP73">
        <v>235</v>
      </c>
      <c r="BQ73">
        <v>0</v>
      </c>
      <c r="BR73">
        <v>1</v>
      </c>
      <c r="BS73">
        <v>72</v>
      </c>
      <c r="BT73">
        <v>75</v>
      </c>
      <c r="BU73">
        <v>76</v>
      </c>
      <c r="BV73">
        <v>95</v>
      </c>
      <c r="BW73">
        <v>4</v>
      </c>
      <c r="BX73">
        <v>0</v>
      </c>
      <c r="BY73">
        <v>0</v>
      </c>
      <c r="BZ73">
        <v>0</v>
      </c>
      <c r="CA73" t="s">
        <v>126</v>
      </c>
      <c r="CB73">
        <v>3533252</v>
      </c>
      <c r="CC73">
        <v>3554252</v>
      </c>
      <c r="CD73" t="s">
        <v>211</v>
      </c>
    </row>
    <row r="74" spans="1:82" hidden="1" x14ac:dyDescent="0.25">
      <c r="A74" t="s">
        <v>80</v>
      </c>
      <c r="B74" t="s">
        <v>81</v>
      </c>
      <c r="C74" t="s">
        <v>82</v>
      </c>
      <c r="D74" t="s">
        <v>83</v>
      </c>
      <c r="E74" t="s">
        <v>84</v>
      </c>
      <c r="F74" t="s">
        <v>85</v>
      </c>
      <c r="G74" t="s">
        <v>152</v>
      </c>
      <c r="H74" t="s">
        <v>152</v>
      </c>
      <c r="I74" t="s">
        <v>152</v>
      </c>
      <c r="J74" t="str">
        <f>VLOOKUP(I74,'Resp Clean'!$A$1:B80,2,FALSE)</f>
        <v>EMS: FEZILE DABI</v>
      </c>
      <c r="K74" t="s">
        <v>136</v>
      </c>
      <c r="L74" t="s">
        <v>88</v>
      </c>
      <c r="M74" s="4">
        <v>67964.3</v>
      </c>
      <c r="N74" t="s">
        <v>89</v>
      </c>
      <c r="O74" t="s">
        <v>90</v>
      </c>
      <c r="P74" t="s">
        <v>91</v>
      </c>
      <c r="Q74" t="s">
        <v>153</v>
      </c>
      <c r="R74" t="s">
        <v>93</v>
      </c>
      <c r="S74" t="s">
        <v>94</v>
      </c>
      <c r="T74" t="s">
        <v>95</v>
      </c>
      <c r="U74" t="s">
        <v>96</v>
      </c>
      <c r="V74" t="s">
        <v>96</v>
      </c>
      <c r="W74" t="s">
        <v>97</v>
      </c>
      <c r="X74" t="s">
        <v>98</v>
      </c>
      <c r="Y74" t="s">
        <v>98</v>
      </c>
      <c r="Z74" t="s">
        <v>98</v>
      </c>
      <c r="AA74" t="s">
        <v>140</v>
      </c>
      <c r="AB74" t="s">
        <v>140</v>
      </c>
      <c r="AC74" t="s">
        <v>140</v>
      </c>
      <c r="AD74" t="s">
        <v>102</v>
      </c>
      <c r="AE74" t="s">
        <v>102</v>
      </c>
      <c r="AF74" t="s">
        <v>102</v>
      </c>
      <c r="AG74" t="s">
        <v>103</v>
      </c>
      <c r="AH74" t="s">
        <v>103</v>
      </c>
      <c r="AI74" t="s">
        <v>141</v>
      </c>
      <c r="AJ74" t="s">
        <v>209</v>
      </c>
      <c r="AK74" t="s">
        <v>212</v>
      </c>
      <c r="AL74" t="s">
        <v>212</v>
      </c>
      <c r="AM74" t="s">
        <v>212</v>
      </c>
      <c r="AN74" t="e">
        <f>VLOOKUP(AM74,'Exp Bucket '!$B$1:C298,2,FALSE)</f>
        <v>#N/A</v>
      </c>
      <c r="AO74" t="s">
        <v>108</v>
      </c>
      <c r="AP74" t="s">
        <v>144</v>
      </c>
      <c r="AQ74" t="s">
        <v>145</v>
      </c>
      <c r="AR74" t="s">
        <v>145</v>
      </c>
      <c r="AS74" t="s">
        <v>146</v>
      </c>
      <c r="AT74" t="s">
        <v>146</v>
      </c>
      <c r="AU74" t="s">
        <v>113</v>
      </c>
      <c r="AV74" t="s">
        <v>114</v>
      </c>
      <c r="AW74" t="s">
        <v>115</v>
      </c>
      <c r="AX74" t="s">
        <v>116</v>
      </c>
      <c r="AY74" t="s">
        <v>117</v>
      </c>
      <c r="AZ74" t="s">
        <v>118</v>
      </c>
      <c r="BA74" t="s">
        <v>119</v>
      </c>
      <c r="BB74" t="s">
        <v>147</v>
      </c>
      <c r="BC74" t="s">
        <v>141</v>
      </c>
      <c r="BD74" t="s">
        <v>141</v>
      </c>
      <c r="BE74" t="s">
        <v>122</v>
      </c>
      <c r="BF74" t="s">
        <v>183</v>
      </c>
      <c r="BG74" t="s">
        <v>184</v>
      </c>
      <c r="BH74" t="s">
        <v>184</v>
      </c>
      <c r="BI74" t="s">
        <v>184</v>
      </c>
      <c r="BJ74" t="s">
        <v>184</v>
      </c>
      <c r="BK74">
        <v>64</v>
      </c>
      <c r="BL74">
        <v>332</v>
      </c>
      <c r="BM74">
        <v>884</v>
      </c>
      <c r="BN74">
        <v>2245</v>
      </c>
      <c r="BO74">
        <v>3</v>
      </c>
      <c r="BP74">
        <v>235</v>
      </c>
      <c r="BQ74">
        <v>0</v>
      </c>
      <c r="BR74">
        <v>1</v>
      </c>
      <c r="BS74">
        <v>72</v>
      </c>
      <c r="BT74">
        <v>75</v>
      </c>
      <c r="BU74">
        <v>76</v>
      </c>
      <c r="BV74">
        <v>95</v>
      </c>
      <c r="BW74">
        <v>4</v>
      </c>
      <c r="BX74">
        <v>0</v>
      </c>
      <c r="BY74">
        <v>0</v>
      </c>
      <c r="BZ74">
        <v>0</v>
      </c>
      <c r="CA74" t="s">
        <v>126</v>
      </c>
      <c r="CB74">
        <v>3533252</v>
      </c>
      <c r="CC74">
        <v>3554252</v>
      </c>
      <c r="CD74" t="s">
        <v>211</v>
      </c>
    </row>
    <row r="75" spans="1:82" hidden="1" x14ac:dyDescent="0.25">
      <c r="A75" t="s">
        <v>80</v>
      </c>
      <c r="B75" t="s">
        <v>81</v>
      </c>
      <c r="C75" t="s">
        <v>82</v>
      </c>
      <c r="D75" t="s">
        <v>83</v>
      </c>
      <c r="E75" t="s">
        <v>84</v>
      </c>
      <c r="F75" t="s">
        <v>85</v>
      </c>
      <c r="G75" t="s">
        <v>157</v>
      </c>
      <c r="H75" t="s">
        <v>157</v>
      </c>
      <c r="I75" t="s">
        <v>157</v>
      </c>
      <c r="J75" t="str">
        <f>VLOOKUP(I75,'Resp Clean'!$A$1:B81,2,FALSE)</f>
        <v>EMS: LEJWELEPUTSWA</v>
      </c>
      <c r="K75" t="s">
        <v>136</v>
      </c>
      <c r="L75" t="s">
        <v>88</v>
      </c>
      <c r="M75" s="4">
        <v>60960.56</v>
      </c>
      <c r="N75" t="s">
        <v>89</v>
      </c>
      <c r="O75" t="s">
        <v>90</v>
      </c>
      <c r="P75" t="s">
        <v>91</v>
      </c>
      <c r="Q75" t="s">
        <v>153</v>
      </c>
      <c r="R75" t="s">
        <v>93</v>
      </c>
      <c r="S75" t="s">
        <v>94</v>
      </c>
      <c r="T75" t="s">
        <v>95</v>
      </c>
      <c r="U75" t="s">
        <v>96</v>
      </c>
      <c r="V75" t="s">
        <v>96</v>
      </c>
      <c r="W75" t="s">
        <v>97</v>
      </c>
      <c r="X75" t="s">
        <v>98</v>
      </c>
      <c r="Y75" t="s">
        <v>98</v>
      </c>
      <c r="Z75" t="s">
        <v>98</v>
      </c>
      <c r="AA75" t="s">
        <v>140</v>
      </c>
      <c r="AB75" t="s">
        <v>140</v>
      </c>
      <c r="AC75" t="s">
        <v>140</v>
      </c>
      <c r="AD75" t="s">
        <v>102</v>
      </c>
      <c r="AE75" t="s">
        <v>102</v>
      </c>
      <c r="AF75" t="s">
        <v>102</v>
      </c>
      <c r="AG75" t="s">
        <v>103</v>
      </c>
      <c r="AH75" t="s">
        <v>103</v>
      </c>
      <c r="AI75" t="s">
        <v>141</v>
      </c>
      <c r="AJ75" t="s">
        <v>209</v>
      </c>
      <c r="AK75" t="s">
        <v>212</v>
      </c>
      <c r="AL75" t="s">
        <v>212</v>
      </c>
      <c r="AM75" t="s">
        <v>212</v>
      </c>
      <c r="AN75" t="e">
        <f>VLOOKUP(AM75,'Exp Bucket '!$B$1:C299,2,FALSE)</f>
        <v>#N/A</v>
      </c>
      <c r="AO75" t="s">
        <v>108</v>
      </c>
      <c r="AP75" t="s">
        <v>144</v>
      </c>
      <c r="AQ75" t="s">
        <v>145</v>
      </c>
      <c r="AR75" t="s">
        <v>145</v>
      </c>
      <c r="AS75" t="s">
        <v>146</v>
      </c>
      <c r="AT75" t="s">
        <v>146</v>
      </c>
      <c r="AU75" t="s">
        <v>113</v>
      </c>
      <c r="AV75" t="s">
        <v>114</v>
      </c>
      <c r="AW75" t="s">
        <v>115</v>
      </c>
      <c r="AX75" t="s">
        <v>116</v>
      </c>
      <c r="AY75" t="s">
        <v>117</v>
      </c>
      <c r="AZ75" t="s">
        <v>118</v>
      </c>
      <c r="BA75" t="s">
        <v>119</v>
      </c>
      <c r="BB75" t="s">
        <v>147</v>
      </c>
      <c r="BC75" t="s">
        <v>141</v>
      </c>
      <c r="BD75" t="s">
        <v>141</v>
      </c>
      <c r="BE75" t="s">
        <v>122</v>
      </c>
      <c r="BF75" t="s">
        <v>183</v>
      </c>
      <c r="BG75" t="s">
        <v>184</v>
      </c>
      <c r="BH75" t="s">
        <v>184</v>
      </c>
      <c r="BI75" t="s">
        <v>184</v>
      </c>
      <c r="BJ75" t="s">
        <v>184</v>
      </c>
      <c r="BK75">
        <v>64</v>
      </c>
      <c r="BL75">
        <v>332</v>
      </c>
      <c r="BM75">
        <v>884</v>
      </c>
      <c r="BN75">
        <v>2245</v>
      </c>
      <c r="BO75">
        <v>3</v>
      </c>
      <c r="BP75">
        <v>235</v>
      </c>
      <c r="BQ75">
        <v>0</v>
      </c>
      <c r="BR75">
        <v>1</v>
      </c>
      <c r="BS75">
        <v>72</v>
      </c>
      <c r="BT75">
        <v>75</v>
      </c>
      <c r="BU75">
        <v>76</v>
      </c>
      <c r="BV75">
        <v>95</v>
      </c>
      <c r="BW75">
        <v>4</v>
      </c>
      <c r="BX75">
        <v>0</v>
      </c>
      <c r="BY75">
        <v>0</v>
      </c>
      <c r="BZ75">
        <v>0</v>
      </c>
      <c r="CA75" t="s">
        <v>126</v>
      </c>
      <c r="CB75">
        <v>3533252</v>
      </c>
      <c r="CC75">
        <v>3554252</v>
      </c>
      <c r="CD75" t="s">
        <v>211</v>
      </c>
    </row>
    <row r="76" spans="1:82" hidden="1" x14ac:dyDescent="0.25">
      <c r="A76" t="s">
        <v>80</v>
      </c>
      <c r="B76" t="s">
        <v>81</v>
      </c>
      <c r="C76" t="s">
        <v>82</v>
      </c>
      <c r="D76" t="s">
        <v>83</v>
      </c>
      <c r="E76" t="s">
        <v>84</v>
      </c>
      <c r="F76" t="s">
        <v>85</v>
      </c>
      <c r="G76" t="s">
        <v>158</v>
      </c>
      <c r="H76" t="s">
        <v>158</v>
      </c>
      <c r="I76" t="s">
        <v>158</v>
      </c>
      <c r="J76" t="str">
        <f>VLOOKUP(I76,'Resp Clean'!$A$1:B82,2,FALSE)</f>
        <v>EMS: MOTHEO</v>
      </c>
      <c r="K76" t="s">
        <v>136</v>
      </c>
      <c r="L76" t="s">
        <v>88</v>
      </c>
      <c r="M76" s="4">
        <v>37674.1</v>
      </c>
      <c r="N76" t="s">
        <v>89</v>
      </c>
      <c r="O76" t="s">
        <v>90</v>
      </c>
      <c r="P76" t="s">
        <v>91</v>
      </c>
      <c r="Q76" t="s">
        <v>159</v>
      </c>
      <c r="R76" t="s">
        <v>93</v>
      </c>
      <c r="S76" t="s">
        <v>94</v>
      </c>
      <c r="T76" t="s">
        <v>95</v>
      </c>
      <c r="U76" t="s">
        <v>96</v>
      </c>
      <c r="V76" t="s">
        <v>96</v>
      </c>
      <c r="W76" t="s">
        <v>97</v>
      </c>
      <c r="X76" t="s">
        <v>98</v>
      </c>
      <c r="Y76" t="s">
        <v>98</v>
      </c>
      <c r="Z76" t="s">
        <v>98</v>
      </c>
      <c r="AA76" t="s">
        <v>140</v>
      </c>
      <c r="AB76" t="s">
        <v>140</v>
      </c>
      <c r="AC76" t="s">
        <v>140</v>
      </c>
      <c r="AD76" t="s">
        <v>102</v>
      </c>
      <c r="AE76" t="s">
        <v>102</v>
      </c>
      <c r="AF76" t="s">
        <v>102</v>
      </c>
      <c r="AG76" t="s">
        <v>103</v>
      </c>
      <c r="AH76" t="s">
        <v>103</v>
      </c>
      <c r="AI76" t="s">
        <v>141</v>
      </c>
      <c r="AJ76" t="s">
        <v>209</v>
      </c>
      <c r="AK76" t="s">
        <v>212</v>
      </c>
      <c r="AL76" t="s">
        <v>212</v>
      </c>
      <c r="AM76" t="s">
        <v>212</v>
      </c>
      <c r="AN76" t="e">
        <f>VLOOKUP(AM76,'Exp Bucket '!$B$1:C300,2,FALSE)</f>
        <v>#N/A</v>
      </c>
      <c r="AO76" t="s">
        <v>108</v>
      </c>
      <c r="AP76" t="s">
        <v>144</v>
      </c>
      <c r="AQ76" t="s">
        <v>145</v>
      </c>
      <c r="AR76" t="s">
        <v>145</v>
      </c>
      <c r="AS76" t="s">
        <v>146</v>
      </c>
      <c r="AT76" t="s">
        <v>146</v>
      </c>
      <c r="AU76" t="s">
        <v>113</v>
      </c>
      <c r="AV76" t="s">
        <v>114</v>
      </c>
      <c r="AW76" t="s">
        <v>115</v>
      </c>
      <c r="AX76" t="s">
        <v>116</v>
      </c>
      <c r="AY76" t="s">
        <v>117</v>
      </c>
      <c r="AZ76" t="s">
        <v>118</v>
      </c>
      <c r="BA76" t="s">
        <v>119</v>
      </c>
      <c r="BB76" t="s">
        <v>147</v>
      </c>
      <c r="BC76" t="s">
        <v>141</v>
      </c>
      <c r="BD76" t="s">
        <v>141</v>
      </c>
      <c r="BE76" t="s">
        <v>122</v>
      </c>
      <c r="BF76" t="s">
        <v>183</v>
      </c>
      <c r="BG76" t="s">
        <v>184</v>
      </c>
      <c r="BH76" t="s">
        <v>184</v>
      </c>
      <c r="BI76" t="s">
        <v>184</v>
      </c>
      <c r="BJ76" t="s">
        <v>184</v>
      </c>
      <c r="BK76">
        <v>64</v>
      </c>
      <c r="BL76">
        <v>332</v>
      </c>
      <c r="BM76">
        <v>884</v>
      </c>
      <c r="BN76">
        <v>2245</v>
      </c>
      <c r="BO76">
        <v>3</v>
      </c>
      <c r="BP76">
        <v>235</v>
      </c>
      <c r="BQ76">
        <v>0</v>
      </c>
      <c r="BR76">
        <v>1</v>
      </c>
      <c r="BS76">
        <v>72</v>
      </c>
      <c r="BT76">
        <v>75</v>
      </c>
      <c r="BU76">
        <v>76</v>
      </c>
      <c r="BV76">
        <v>95</v>
      </c>
      <c r="BW76">
        <v>4</v>
      </c>
      <c r="BX76">
        <v>0</v>
      </c>
      <c r="BY76">
        <v>0</v>
      </c>
      <c r="BZ76">
        <v>0</v>
      </c>
      <c r="CA76" t="s">
        <v>126</v>
      </c>
      <c r="CB76">
        <v>3533252</v>
      </c>
      <c r="CC76">
        <v>3554252</v>
      </c>
      <c r="CD76" t="s">
        <v>211</v>
      </c>
    </row>
    <row r="77" spans="1:82" hidden="1" x14ac:dyDescent="0.25">
      <c r="A77" t="s">
        <v>80</v>
      </c>
      <c r="B77" t="s">
        <v>81</v>
      </c>
      <c r="C77" t="s">
        <v>82</v>
      </c>
      <c r="D77" t="s">
        <v>83</v>
      </c>
      <c r="E77" t="s">
        <v>84</v>
      </c>
      <c r="F77" t="s">
        <v>85</v>
      </c>
      <c r="G77" t="s">
        <v>86</v>
      </c>
      <c r="H77" t="s">
        <v>86</v>
      </c>
      <c r="I77" t="s">
        <v>86</v>
      </c>
      <c r="J77" t="str">
        <f>VLOOKUP(I77,'Resp Clean'!$A$1:B83,2,FALSE)</f>
        <v>EMS MANAGEMENT</v>
      </c>
      <c r="K77" t="s">
        <v>136</v>
      </c>
      <c r="L77" t="s">
        <v>88</v>
      </c>
      <c r="M77" s="4">
        <v>73512.009999999995</v>
      </c>
      <c r="N77" t="s">
        <v>89</v>
      </c>
      <c r="O77" t="s">
        <v>90</v>
      </c>
      <c r="P77" t="s">
        <v>91</v>
      </c>
      <c r="Q77" t="s">
        <v>92</v>
      </c>
      <c r="R77" t="s">
        <v>93</v>
      </c>
      <c r="S77" t="s">
        <v>94</v>
      </c>
      <c r="T77" t="s">
        <v>95</v>
      </c>
      <c r="U77" t="s">
        <v>96</v>
      </c>
      <c r="V77" t="s">
        <v>96</v>
      </c>
      <c r="W77" t="s">
        <v>97</v>
      </c>
      <c r="X77" t="s">
        <v>98</v>
      </c>
      <c r="Y77" t="s">
        <v>98</v>
      </c>
      <c r="Z77" t="s">
        <v>98</v>
      </c>
      <c r="AA77" t="s">
        <v>140</v>
      </c>
      <c r="AB77" t="s">
        <v>140</v>
      </c>
      <c r="AC77" t="s">
        <v>140</v>
      </c>
      <c r="AD77" t="s">
        <v>102</v>
      </c>
      <c r="AE77" t="s">
        <v>102</v>
      </c>
      <c r="AF77" t="s">
        <v>102</v>
      </c>
      <c r="AG77" t="s">
        <v>103</v>
      </c>
      <c r="AH77" t="s">
        <v>103</v>
      </c>
      <c r="AI77" t="s">
        <v>141</v>
      </c>
      <c r="AJ77" t="s">
        <v>209</v>
      </c>
      <c r="AK77" t="s">
        <v>212</v>
      </c>
      <c r="AL77" t="s">
        <v>212</v>
      </c>
      <c r="AM77" t="s">
        <v>212</v>
      </c>
      <c r="AN77" t="e">
        <f>VLOOKUP(AM77,'Exp Bucket '!$B$1:C301,2,FALSE)</f>
        <v>#N/A</v>
      </c>
      <c r="AO77" t="s">
        <v>108</v>
      </c>
      <c r="AP77" t="s">
        <v>144</v>
      </c>
      <c r="AQ77" t="s">
        <v>145</v>
      </c>
      <c r="AR77" t="s">
        <v>145</v>
      </c>
      <c r="AS77" t="s">
        <v>146</v>
      </c>
      <c r="AT77" t="s">
        <v>146</v>
      </c>
      <c r="AU77" t="s">
        <v>113</v>
      </c>
      <c r="AV77" t="s">
        <v>114</v>
      </c>
      <c r="AW77" t="s">
        <v>115</v>
      </c>
      <c r="AX77" t="s">
        <v>116</v>
      </c>
      <c r="AY77" t="s">
        <v>117</v>
      </c>
      <c r="AZ77" t="s">
        <v>118</v>
      </c>
      <c r="BA77" t="s">
        <v>119</v>
      </c>
      <c r="BB77" t="s">
        <v>147</v>
      </c>
      <c r="BC77" t="s">
        <v>141</v>
      </c>
      <c r="BD77" t="s">
        <v>141</v>
      </c>
      <c r="BE77" t="s">
        <v>122</v>
      </c>
      <c r="BF77" t="s">
        <v>183</v>
      </c>
      <c r="BG77" t="s">
        <v>184</v>
      </c>
      <c r="BH77" t="s">
        <v>184</v>
      </c>
      <c r="BI77" t="s">
        <v>184</v>
      </c>
      <c r="BJ77" t="s">
        <v>184</v>
      </c>
      <c r="BK77">
        <v>64</v>
      </c>
      <c r="BL77">
        <v>332</v>
      </c>
      <c r="BM77">
        <v>884</v>
      </c>
      <c r="BN77">
        <v>2245</v>
      </c>
      <c r="BO77">
        <v>3</v>
      </c>
      <c r="BP77">
        <v>235</v>
      </c>
      <c r="BQ77">
        <v>0</v>
      </c>
      <c r="BR77">
        <v>1</v>
      </c>
      <c r="BS77">
        <v>72</v>
      </c>
      <c r="BT77">
        <v>75</v>
      </c>
      <c r="BU77">
        <v>76</v>
      </c>
      <c r="BV77">
        <v>95</v>
      </c>
      <c r="BW77">
        <v>4</v>
      </c>
      <c r="BX77">
        <v>0</v>
      </c>
      <c r="BY77">
        <v>0</v>
      </c>
      <c r="BZ77">
        <v>0</v>
      </c>
      <c r="CA77" t="s">
        <v>126</v>
      </c>
      <c r="CB77">
        <v>3533252</v>
      </c>
      <c r="CC77">
        <v>3554252</v>
      </c>
      <c r="CD77" t="s">
        <v>211</v>
      </c>
    </row>
    <row r="78" spans="1:82" hidden="1" x14ac:dyDescent="0.25">
      <c r="A78" t="s">
        <v>80</v>
      </c>
      <c r="B78" t="s">
        <v>81</v>
      </c>
      <c r="C78" t="s">
        <v>82</v>
      </c>
      <c r="D78" t="s">
        <v>83</v>
      </c>
      <c r="E78" t="s">
        <v>133</v>
      </c>
      <c r="F78" t="s">
        <v>134</v>
      </c>
      <c r="G78" t="s">
        <v>135</v>
      </c>
      <c r="H78" t="s">
        <v>135</v>
      </c>
      <c r="I78" t="s">
        <v>135</v>
      </c>
      <c r="J78" t="str">
        <f>VLOOKUP(I78,'Resp Clean'!$A$1:B84,2,FALSE)</f>
        <v>EMS TRAINING</v>
      </c>
      <c r="K78" t="s">
        <v>136</v>
      </c>
      <c r="L78" t="s">
        <v>88</v>
      </c>
      <c r="M78" s="4">
        <v>0</v>
      </c>
      <c r="N78" t="s">
        <v>89</v>
      </c>
      <c r="O78" t="s">
        <v>90</v>
      </c>
      <c r="P78" t="s">
        <v>91</v>
      </c>
      <c r="Q78" t="s">
        <v>92</v>
      </c>
      <c r="R78" t="s">
        <v>93</v>
      </c>
      <c r="S78" t="s">
        <v>94</v>
      </c>
      <c r="T78" t="s">
        <v>95</v>
      </c>
      <c r="U78" t="s">
        <v>96</v>
      </c>
      <c r="V78" t="s">
        <v>96</v>
      </c>
      <c r="W78" t="s">
        <v>137</v>
      </c>
      <c r="X78" t="s">
        <v>138</v>
      </c>
      <c r="Y78" t="s">
        <v>139</v>
      </c>
      <c r="Z78" t="s">
        <v>139</v>
      </c>
      <c r="AA78" t="s">
        <v>201</v>
      </c>
      <c r="AB78" t="s">
        <v>202</v>
      </c>
      <c r="AC78" t="s">
        <v>203</v>
      </c>
      <c r="AD78" t="s">
        <v>102</v>
      </c>
      <c r="AE78" t="s">
        <v>102</v>
      </c>
      <c r="AF78" t="s">
        <v>102</v>
      </c>
      <c r="AG78" t="s">
        <v>103</v>
      </c>
      <c r="AH78" t="s">
        <v>103</v>
      </c>
      <c r="AI78" t="s">
        <v>141</v>
      </c>
      <c r="AJ78" t="s">
        <v>209</v>
      </c>
      <c r="AK78" t="s">
        <v>212</v>
      </c>
      <c r="AL78" t="s">
        <v>212</v>
      </c>
      <c r="AM78" t="s">
        <v>212</v>
      </c>
      <c r="AN78" t="e">
        <f>VLOOKUP(AM78,'Exp Bucket '!$B$1:C302,2,FALSE)</f>
        <v>#N/A</v>
      </c>
      <c r="AO78" t="s">
        <v>108</v>
      </c>
      <c r="AP78" t="s">
        <v>144</v>
      </c>
      <c r="AQ78" t="s">
        <v>145</v>
      </c>
      <c r="AR78" t="s">
        <v>145</v>
      </c>
      <c r="AS78" t="s">
        <v>146</v>
      </c>
      <c r="AT78" t="s">
        <v>146</v>
      </c>
      <c r="AU78" t="s">
        <v>113</v>
      </c>
      <c r="AV78" t="s">
        <v>114</v>
      </c>
      <c r="AW78" t="s">
        <v>115</v>
      </c>
      <c r="AX78" t="s">
        <v>116</v>
      </c>
      <c r="AY78" t="s">
        <v>117</v>
      </c>
      <c r="AZ78" t="s">
        <v>118</v>
      </c>
      <c r="BA78" t="s">
        <v>119</v>
      </c>
      <c r="BB78" t="s">
        <v>147</v>
      </c>
      <c r="BC78" t="s">
        <v>141</v>
      </c>
      <c r="BD78" t="s">
        <v>141</v>
      </c>
      <c r="BE78" t="s">
        <v>122</v>
      </c>
      <c r="BF78" t="s">
        <v>183</v>
      </c>
      <c r="BG78" t="s">
        <v>184</v>
      </c>
      <c r="BH78" t="s">
        <v>184</v>
      </c>
      <c r="BI78" t="s">
        <v>184</v>
      </c>
      <c r="BJ78" t="s">
        <v>184</v>
      </c>
      <c r="BK78">
        <v>64</v>
      </c>
      <c r="BL78">
        <v>332</v>
      </c>
      <c r="BM78">
        <v>884</v>
      </c>
      <c r="BN78">
        <v>2245</v>
      </c>
      <c r="BO78">
        <v>4</v>
      </c>
      <c r="BP78">
        <v>12</v>
      </c>
      <c r="BQ78">
        <v>18</v>
      </c>
      <c r="BR78">
        <v>1</v>
      </c>
      <c r="BS78">
        <v>72</v>
      </c>
      <c r="BT78">
        <v>75</v>
      </c>
      <c r="BU78">
        <v>76</v>
      </c>
      <c r="BV78">
        <v>95</v>
      </c>
      <c r="BW78">
        <v>4</v>
      </c>
      <c r="BX78">
        <v>0</v>
      </c>
      <c r="BY78">
        <v>0</v>
      </c>
      <c r="BZ78">
        <v>0</v>
      </c>
      <c r="CA78" t="s">
        <v>126</v>
      </c>
      <c r="CB78">
        <v>3536252</v>
      </c>
      <c r="CC78">
        <v>3546252</v>
      </c>
      <c r="CD78" t="s">
        <v>211</v>
      </c>
    </row>
    <row r="79" spans="1:82" hidden="1" x14ac:dyDescent="0.25">
      <c r="A79" t="s">
        <v>80</v>
      </c>
      <c r="B79" t="s">
        <v>81</v>
      </c>
      <c r="C79" t="s">
        <v>82</v>
      </c>
      <c r="D79" t="s">
        <v>83</v>
      </c>
      <c r="E79" t="s">
        <v>133</v>
      </c>
      <c r="F79" t="s">
        <v>134</v>
      </c>
      <c r="G79" t="s">
        <v>135</v>
      </c>
      <c r="H79" t="s">
        <v>135</v>
      </c>
      <c r="I79" t="s">
        <v>135</v>
      </c>
      <c r="J79" t="str">
        <f>VLOOKUP(I79,'Resp Clean'!$A$1:B85,2,FALSE)</f>
        <v>EMS TRAINING</v>
      </c>
      <c r="K79" t="s">
        <v>136</v>
      </c>
      <c r="L79" t="s">
        <v>88</v>
      </c>
      <c r="M79" s="4">
        <v>27888.19</v>
      </c>
      <c r="N79" t="s">
        <v>89</v>
      </c>
      <c r="O79" t="s">
        <v>90</v>
      </c>
      <c r="P79" t="s">
        <v>91</v>
      </c>
      <c r="Q79" t="s">
        <v>92</v>
      </c>
      <c r="R79" t="s">
        <v>93</v>
      </c>
      <c r="S79" t="s">
        <v>94</v>
      </c>
      <c r="T79" t="s">
        <v>95</v>
      </c>
      <c r="U79" t="s">
        <v>96</v>
      </c>
      <c r="V79" t="s">
        <v>96</v>
      </c>
      <c r="W79" t="s">
        <v>137</v>
      </c>
      <c r="X79" t="s">
        <v>138</v>
      </c>
      <c r="Y79" t="s">
        <v>139</v>
      </c>
      <c r="Z79" t="s">
        <v>139</v>
      </c>
      <c r="AA79" t="s">
        <v>140</v>
      </c>
      <c r="AB79" t="s">
        <v>140</v>
      </c>
      <c r="AC79" t="s">
        <v>140</v>
      </c>
      <c r="AD79" t="s">
        <v>102</v>
      </c>
      <c r="AE79" t="s">
        <v>102</v>
      </c>
      <c r="AF79" t="s">
        <v>102</v>
      </c>
      <c r="AG79" t="s">
        <v>103</v>
      </c>
      <c r="AH79" t="s">
        <v>103</v>
      </c>
      <c r="AI79" t="s">
        <v>141</v>
      </c>
      <c r="AJ79" t="s">
        <v>209</v>
      </c>
      <c r="AK79" t="s">
        <v>212</v>
      </c>
      <c r="AL79" t="s">
        <v>212</v>
      </c>
      <c r="AM79" t="s">
        <v>212</v>
      </c>
      <c r="AN79" t="e">
        <f>VLOOKUP(AM79,'Exp Bucket '!$B$1:C303,2,FALSE)</f>
        <v>#N/A</v>
      </c>
      <c r="AO79" t="s">
        <v>108</v>
      </c>
      <c r="AP79" t="s">
        <v>144</v>
      </c>
      <c r="AQ79" t="s">
        <v>145</v>
      </c>
      <c r="AR79" t="s">
        <v>145</v>
      </c>
      <c r="AS79" t="s">
        <v>146</v>
      </c>
      <c r="AT79" t="s">
        <v>146</v>
      </c>
      <c r="AU79" t="s">
        <v>113</v>
      </c>
      <c r="AV79" t="s">
        <v>114</v>
      </c>
      <c r="AW79" t="s">
        <v>115</v>
      </c>
      <c r="AX79" t="s">
        <v>116</v>
      </c>
      <c r="AY79" t="s">
        <v>117</v>
      </c>
      <c r="AZ79" t="s">
        <v>118</v>
      </c>
      <c r="BA79" t="s">
        <v>119</v>
      </c>
      <c r="BB79" t="s">
        <v>147</v>
      </c>
      <c r="BC79" t="s">
        <v>141</v>
      </c>
      <c r="BD79" t="s">
        <v>141</v>
      </c>
      <c r="BE79" t="s">
        <v>122</v>
      </c>
      <c r="BF79" t="s">
        <v>183</v>
      </c>
      <c r="BG79" t="s">
        <v>184</v>
      </c>
      <c r="BH79" t="s">
        <v>184</v>
      </c>
      <c r="BI79" t="s">
        <v>184</v>
      </c>
      <c r="BJ79" t="s">
        <v>184</v>
      </c>
      <c r="BK79">
        <v>64</v>
      </c>
      <c r="BL79">
        <v>332</v>
      </c>
      <c r="BM79">
        <v>884</v>
      </c>
      <c r="BN79">
        <v>2245</v>
      </c>
      <c r="BO79">
        <v>3</v>
      </c>
      <c r="BP79">
        <v>235</v>
      </c>
      <c r="BQ79">
        <v>0</v>
      </c>
      <c r="BR79">
        <v>1</v>
      </c>
      <c r="BS79">
        <v>72</v>
      </c>
      <c r="BT79">
        <v>75</v>
      </c>
      <c r="BU79">
        <v>76</v>
      </c>
      <c r="BV79">
        <v>95</v>
      </c>
      <c r="BW79">
        <v>4</v>
      </c>
      <c r="BX79">
        <v>0</v>
      </c>
      <c r="BY79">
        <v>0</v>
      </c>
      <c r="BZ79">
        <v>0</v>
      </c>
      <c r="CA79" t="s">
        <v>126</v>
      </c>
      <c r="CB79">
        <v>3536252</v>
      </c>
      <c r="CC79">
        <v>3546252</v>
      </c>
      <c r="CD79" t="s">
        <v>211</v>
      </c>
    </row>
    <row r="80" spans="1:82" hidden="1" x14ac:dyDescent="0.25">
      <c r="A80" t="s">
        <v>80</v>
      </c>
      <c r="B80" t="s">
        <v>81</v>
      </c>
      <c r="C80" t="s">
        <v>82</v>
      </c>
      <c r="D80" t="s">
        <v>83</v>
      </c>
      <c r="E80" t="s">
        <v>84</v>
      </c>
      <c r="F80" t="s">
        <v>85</v>
      </c>
      <c r="G80" t="s">
        <v>161</v>
      </c>
      <c r="H80" t="s">
        <v>161</v>
      </c>
      <c r="I80" t="s">
        <v>161</v>
      </c>
      <c r="J80" t="str">
        <f>VLOOKUP(I80,'Resp Clean'!$A$1:B86,2,FALSE)</f>
        <v>EMS: THABO MOFUTSANYANA</v>
      </c>
      <c r="K80" t="s">
        <v>136</v>
      </c>
      <c r="L80" t="s">
        <v>88</v>
      </c>
      <c r="M80" s="4">
        <v>59700</v>
      </c>
      <c r="N80" t="s">
        <v>89</v>
      </c>
      <c r="O80" t="s">
        <v>90</v>
      </c>
      <c r="P80" t="s">
        <v>91</v>
      </c>
      <c r="Q80" t="s">
        <v>153</v>
      </c>
      <c r="R80" t="s">
        <v>93</v>
      </c>
      <c r="S80" t="s">
        <v>94</v>
      </c>
      <c r="T80" t="s">
        <v>95</v>
      </c>
      <c r="U80" t="s">
        <v>96</v>
      </c>
      <c r="V80" t="s">
        <v>96</v>
      </c>
      <c r="W80" t="s">
        <v>97</v>
      </c>
      <c r="X80" t="s">
        <v>98</v>
      </c>
      <c r="Y80" t="s">
        <v>98</v>
      </c>
      <c r="Z80" t="s">
        <v>98</v>
      </c>
      <c r="AA80" t="s">
        <v>140</v>
      </c>
      <c r="AB80" t="s">
        <v>140</v>
      </c>
      <c r="AC80" t="s">
        <v>140</v>
      </c>
      <c r="AD80" t="s">
        <v>102</v>
      </c>
      <c r="AE80" t="s">
        <v>102</v>
      </c>
      <c r="AF80" t="s">
        <v>102</v>
      </c>
      <c r="AG80" t="s">
        <v>103</v>
      </c>
      <c r="AH80" t="s">
        <v>103</v>
      </c>
      <c r="AI80" t="s">
        <v>141</v>
      </c>
      <c r="AJ80" t="s">
        <v>209</v>
      </c>
      <c r="AK80" t="s">
        <v>213</v>
      </c>
      <c r="AL80" t="s">
        <v>213</v>
      </c>
      <c r="AM80" t="s">
        <v>213</v>
      </c>
      <c r="AN80" t="e">
        <f>VLOOKUP(AM80,'Exp Bucket '!$B$1:C304,2,FALSE)</f>
        <v>#N/A</v>
      </c>
      <c r="AO80" t="s">
        <v>108</v>
      </c>
      <c r="AP80" t="s">
        <v>144</v>
      </c>
      <c r="AQ80" t="s">
        <v>145</v>
      </c>
      <c r="AR80" t="s">
        <v>145</v>
      </c>
      <c r="AS80" t="s">
        <v>146</v>
      </c>
      <c r="AT80" t="s">
        <v>146</v>
      </c>
      <c r="AU80" t="s">
        <v>113</v>
      </c>
      <c r="AV80" t="s">
        <v>114</v>
      </c>
      <c r="AW80" t="s">
        <v>115</v>
      </c>
      <c r="AX80" t="s">
        <v>116</v>
      </c>
      <c r="AY80" t="s">
        <v>117</v>
      </c>
      <c r="AZ80" t="s">
        <v>118</v>
      </c>
      <c r="BA80" t="s">
        <v>119</v>
      </c>
      <c r="BB80" t="s">
        <v>147</v>
      </c>
      <c r="BC80" t="s">
        <v>141</v>
      </c>
      <c r="BD80" t="s">
        <v>141</v>
      </c>
      <c r="BE80" t="s">
        <v>122</v>
      </c>
      <c r="BF80" t="s">
        <v>183</v>
      </c>
      <c r="BG80" t="s">
        <v>184</v>
      </c>
      <c r="BH80" t="s">
        <v>184</v>
      </c>
      <c r="BI80" t="s">
        <v>184</v>
      </c>
      <c r="BJ80" t="s">
        <v>184</v>
      </c>
      <c r="BK80">
        <v>64</v>
      </c>
      <c r="BL80">
        <v>332</v>
      </c>
      <c r="BM80">
        <v>888</v>
      </c>
      <c r="BN80">
        <v>2237</v>
      </c>
      <c r="BO80">
        <v>3</v>
      </c>
      <c r="BP80">
        <v>235</v>
      </c>
      <c r="BQ80">
        <v>0</v>
      </c>
      <c r="BR80">
        <v>1</v>
      </c>
      <c r="BS80">
        <v>72</v>
      </c>
      <c r="BT80">
        <v>75</v>
      </c>
      <c r="BU80">
        <v>76</v>
      </c>
      <c r="BV80">
        <v>95</v>
      </c>
      <c r="BW80">
        <v>4</v>
      </c>
      <c r="BX80">
        <v>0</v>
      </c>
      <c r="BY80">
        <v>0</v>
      </c>
      <c r="BZ80">
        <v>0</v>
      </c>
      <c r="CA80" t="s">
        <v>126</v>
      </c>
      <c r="CB80">
        <v>3533252</v>
      </c>
      <c r="CC80">
        <v>3554252</v>
      </c>
      <c r="CD80" t="s">
        <v>211</v>
      </c>
    </row>
    <row r="81" spans="1:82" hidden="1" x14ac:dyDescent="0.25">
      <c r="A81" t="s">
        <v>80</v>
      </c>
      <c r="B81" t="s">
        <v>81</v>
      </c>
      <c r="C81" t="s">
        <v>82</v>
      </c>
      <c r="D81" t="s">
        <v>83</v>
      </c>
      <c r="E81" t="s">
        <v>84</v>
      </c>
      <c r="F81" t="s">
        <v>85</v>
      </c>
      <c r="G81" t="s">
        <v>152</v>
      </c>
      <c r="H81" t="s">
        <v>152</v>
      </c>
      <c r="I81" t="s">
        <v>152</v>
      </c>
      <c r="J81" t="str">
        <f>VLOOKUP(I81,'Resp Clean'!$A$1:B87,2,FALSE)</f>
        <v>EMS: FEZILE DABI</v>
      </c>
      <c r="K81" t="s">
        <v>136</v>
      </c>
      <c r="L81" t="s">
        <v>88</v>
      </c>
      <c r="M81" s="4">
        <v>35223</v>
      </c>
      <c r="N81" t="s">
        <v>89</v>
      </c>
      <c r="O81" t="s">
        <v>90</v>
      </c>
      <c r="P81" t="s">
        <v>91</v>
      </c>
      <c r="Q81" t="s">
        <v>153</v>
      </c>
      <c r="R81" t="s">
        <v>93</v>
      </c>
      <c r="S81" t="s">
        <v>94</v>
      </c>
      <c r="T81" t="s">
        <v>95</v>
      </c>
      <c r="U81" t="s">
        <v>96</v>
      </c>
      <c r="V81" t="s">
        <v>96</v>
      </c>
      <c r="W81" t="s">
        <v>97</v>
      </c>
      <c r="X81" t="s">
        <v>98</v>
      </c>
      <c r="Y81" t="s">
        <v>98</v>
      </c>
      <c r="Z81" t="s">
        <v>98</v>
      </c>
      <c r="AA81" t="s">
        <v>140</v>
      </c>
      <c r="AB81" t="s">
        <v>140</v>
      </c>
      <c r="AC81" t="s">
        <v>140</v>
      </c>
      <c r="AD81" t="s">
        <v>102</v>
      </c>
      <c r="AE81" t="s">
        <v>102</v>
      </c>
      <c r="AF81" t="s">
        <v>102</v>
      </c>
      <c r="AG81" t="s">
        <v>103</v>
      </c>
      <c r="AH81" t="s">
        <v>103</v>
      </c>
      <c r="AI81" t="s">
        <v>141</v>
      </c>
      <c r="AJ81" t="s">
        <v>209</v>
      </c>
      <c r="AK81" t="s">
        <v>213</v>
      </c>
      <c r="AL81" t="s">
        <v>213</v>
      </c>
      <c r="AM81" t="s">
        <v>213</v>
      </c>
      <c r="AN81" t="e">
        <f>VLOOKUP(AM81,'Exp Bucket '!$B$1:C305,2,FALSE)</f>
        <v>#N/A</v>
      </c>
      <c r="AO81" t="s">
        <v>108</v>
      </c>
      <c r="AP81" t="s">
        <v>144</v>
      </c>
      <c r="AQ81" t="s">
        <v>145</v>
      </c>
      <c r="AR81" t="s">
        <v>145</v>
      </c>
      <c r="AS81" t="s">
        <v>146</v>
      </c>
      <c r="AT81" t="s">
        <v>146</v>
      </c>
      <c r="AU81" t="s">
        <v>113</v>
      </c>
      <c r="AV81" t="s">
        <v>114</v>
      </c>
      <c r="AW81" t="s">
        <v>115</v>
      </c>
      <c r="AX81" t="s">
        <v>116</v>
      </c>
      <c r="AY81" t="s">
        <v>117</v>
      </c>
      <c r="AZ81" t="s">
        <v>118</v>
      </c>
      <c r="BA81" t="s">
        <v>119</v>
      </c>
      <c r="BB81" t="s">
        <v>147</v>
      </c>
      <c r="BC81" t="s">
        <v>141</v>
      </c>
      <c r="BD81" t="s">
        <v>141</v>
      </c>
      <c r="BE81" t="s">
        <v>122</v>
      </c>
      <c r="BF81" t="s">
        <v>183</v>
      </c>
      <c r="BG81" t="s">
        <v>184</v>
      </c>
      <c r="BH81" t="s">
        <v>184</v>
      </c>
      <c r="BI81" t="s">
        <v>184</v>
      </c>
      <c r="BJ81" t="s">
        <v>184</v>
      </c>
      <c r="BK81">
        <v>64</v>
      </c>
      <c r="BL81">
        <v>332</v>
      </c>
      <c r="BM81">
        <v>888</v>
      </c>
      <c r="BN81">
        <v>2237</v>
      </c>
      <c r="BO81">
        <v>3</v>
      </c>
      <c r="BP81">
        <v>235</v>
      </c>
      <c r="BQ81">
        <v>0</v>
      </c>
      <c r="BR81">
        <v>1</v>
      </c>
      <c r="BS81">
        <v>72</v>
      </c>
      <c r="BT81">
        <v>75</v>
      </c>
      <c r="BU81">
        <v>76</v>
      </c>
      <c r="BV81">
        <v>95</v>
      </c>
      <c r="BW81">
        <v>4</v>
      </c>
      <c r="BX81">
        <v>0</v>
      </c>
      <c r="BY81">
        <v>0</v>
      </c>
      <c r="BZ81">
        <v>0</v>
      </c>
      <c r="CA81" t="s">
        <v>126</v>
      </c>
      <c r="CB81">
        <v>3533252</v>
      </c>
      <c r="CC81">
        <v>3554252</v>
      </c>
      <c r="CD81" t="s">
        <v>211</v>
      </c>
    </row>
    <row r="82" spans="1:82" hidden="1" x14ac:dyDescent="0.25">
      <c r="A82" t="s">
        <v>80</v>
      </c>
      <c r="B82" t="s">
        <v>81</v>
      </c>
      <c r="C82" t="s">
        <v>82</v>
      </c>
      <c r="D82" t="s">
        <v>83</v>
      </c>
      <c r="E82" t="s">
        <v>84</v>
      </c>
      <c r="F82" t="s">
        <v>85</v>
      </c>
      <c r="G82" t="s">
        <v>157</v>
      </c>
      <c r="H82" t="s">
        <v>157</v>
      </c>
      <c r="I82" t="s">
        <v>157</v>
      </c>
      <c r="J82" t="str">
        <f>VLOOKUP(I82,'Resp Clean'!$A$1:B88,2,FALSE)</f>
        <v>EMS: LEJWELEPUTSWA</v>
      </c>
      <c r="K82" t="s">
        <v>136</v>
      </c>
      <c r="L82" t="s">
        <v>88</v>
      </c>
      <c r="M82" s="4">
        <v>29850</v>
      </c>
      <c r="N82" t="s">
        <v>89</v>
      </c>
      <c r="O82" t="s">
        <v>90</v>
      </c>
      <c r="P82" t="s">
        <v>91</v>
      </c>
      <c r="Q82" t="s">
        <v>153</v>
      </c>
      <c r="R82" t="s">
        <v>93</v>
      </c>
      <c r="S82" t="s">
        <v>94</v>
      </c>
      <c r="T82" t="s">
        <v>95</v>
      </c>
      <c r="U82" t="s">
        <v>96</v>
      </c>
      <c r="V82" t="s">
        <v>96</v>
      </c>
      <c r="W82" t="s">
        <v>97</v>
      </c>
      <c r="X82" t="s">
        <v>98</v>
      </c>
      <c r="Y82" t="s">
        <v>98</v>
      </c>
      <c r="Z82" t="s">
        <v>98</v>
      </c>
      <c r="AA82" t="s">
        <v>140</v>
      </c>
      <c r="AB82" t="s">
        <v>140</v>
      </c>
      <c r="AC82" t="s">
        <v>140</v>
      </c>
      <c r="AD82" t="s">
        <v>102</v>
      </c>
      <c r="AE82" t="s">
        <v>102</v>
      </c>
      <c r="AF82" t="s">
        <v>102</v>
      </c>
      <c r="AG82" t="s">
        <v>103</v>
      </c>
      <c r="AH82" t="s">
        <v>103</v>
      </c>
      <c r="AI82" t="s">
        <v>141</v>
      </c>
      <c r="AJ82" t="s">
        <v>209</v>
      </c>
      <c r="AK82" t="s">
        <v>213</v>
      </c>
      <c r="AL82" t="s">
        <v>213</v>
      </c>
      <c r="AM82" t="s">
        <v>213</v>
      </c>
      <c r="AN82" t="e">
        <f>VLOOKUP(AM82,'Exp Bucket '!$B$1:C306,2,FALSE)</f>
        <v>#N/A</v>
      </c>
      <c r="AO82" t="s">
        <v>108</v>
      </c>
      <c r="AP82" t="s">
        <v>144</v>
      </c>
      <c r="AQ82" t="s">
        <v>145</v>
      </c>
      <c r="AR82" t="s">
        <v>145</v>
      </c>
      <c r="AS82" t="s">
        <v>146</v>
      </c>
      <c r="AT82" t="s">
        <v>146</v>
      </c>
      <c r="AU82" t="s">
        <v>113</v>
      </c>
      <c r="AV82" t="s">
        <v>114</v>
      </c>
      <c r="AW82" t="s">
        <v>115</v>
      </c>
      <c r="AX82" t="s">
        <v>116</v>
      </c>
      <c r="AY82" t="s">
        <v>117</v>
      </c>
      <c r="AZ82" t="s">
        <v>118</v>
      </c>
      <c r="BA82" t="s">
        <v>119</v>
      </c>
      <c r="BB82" t="s">
        <v>147</v>
      </c>
      <c r="BC82" t="s">
        <v>141</v>
      </c>
      <c r="BD82" t="s">
        <v>141</v>
      </c>
      <c r="BE82" t="s">
        <v>122</v>
      </c>
      <c r="BF82" t="s">
        <v>183</v>
      </c>
      <c r="BG82" t="s">
        <v>184</v>
      </c>
      <c r="BH82" t="s">
        <v>184</v>
      </c>
      <c r="BI82" t="s">
        <v>184</v>
      </c>
      <c r="BJ82" t="s">
        <v>184</v>
      </c>
      <c r="BK82">
        <v>64</v>
      </c>
      <c r="BL82">
        <v>332</v>
      </c>
      <c r="BM82">
        <v>888</v>
      </c>
      <c r="BN82">
        <v>2237</v>
      </c>
      <c r="BO82">
        <v>3</v>
      </c>
      <c r="BP82">
        <v>235</v>
      </c>
      <c r="BQ82">
        <v>0</v>
      </c>
      <c r="BR82">
        <v>1</v>
      </c>
      <c r="BS82">
        <v>72</v>
      </c>
      <c r="BT82">
        <v>75</v>
      </c>
      <c r="BU82">
        <v>76</v>
      </c>
      <c r="BV82">
        <v>95</v>
      </c>
      <c r="BW82">
        <v>4</v>
      </c>
      <c r="BX82">
        <v>0</v>
      </c>
      <c r="BY82">
        <v>0</v>
      </c>
      <c r="BZ82">
        <v>0</v>
      </c>
      <c r="CA82" t="s">
        <v>126</v>
      </c>
      <c r="CB82">
        <v>3533252</v>
      </c>
      <c r="CC82">
        <v>3554252</v>
      </c>
      <c r="CD82" t="s">
        <v>211</v>
      </c>
    </row>
    <row r="83" spans="1:82" hidden="1" x14ac:dyDescent="0.25">
      <c r="A83" t="s">
        <v>80</v>
      </c>
      <c r="B83" t="s">
        <v>81</v>
      </c>
      <c r="C83" t="s">
        <v>82</v>
      </c>
      <c r="D83" t="s">
        <v>83</v>
      </c>
      <c r="E83" t="s">
        <v>84</v>
      </c>
      <c r="F83" t="s">
        <v>85</v>
      </c>
      <c r="G83" t="s">
        <v>158</v>
      </c>
      <c r="H83" t="s">
        <v>158</v>
      </c>
      <c r="I83" t="s">
        <v>158</v>
      </c>
      <c r="J83" t="str">
        <f>VLOOKUP(I83,'Resp Clean'!$A$1:B89,2,FALSE)</f>
        <v>EMS: MOTHEO</v>
      </c>
      <c r="K83" t="s">
        <v>136</v>
      </c>
      <c r="L83" t="s">
        <v>88</v>
      </c>
      <c r="M83" s="4">
        <v>29850</v>
      </c>
      <c r="N83" t="s">
        <v>89</v>
      </c>
      <c r="O83" t="s">
        <v>90</v>
      </c>
      <c r="P83" t="s">
        <v>91</v>
      </c>
      <c r="Q83" t="s">
        <v>159</v>
      </c>
      <c r="R83" t="s">
        <v>93</v>
      </c>
      <c r="S83" t="s">
        <v>94</v>
      </c>
      <c r="T83" t="s">
        <v>95</v>
      </c>
      <c r="U83" t="s">
        <v>96</v>
      </c>
      <c r="V83" t="s">
        <v>96</v>
      </c>
      <c r="W83" t="s">
        <v>97</v>
      </c>
      <c r="X83" t="s">
        <v>98</v>
      </c>
      <c r="Y83" t="s">
        <v>98</v>
      </c>
      <c r="Z83" t="s">
        <v>98</v>
      </c>
      <c r="AA83" t="s">
        <v>140</v>
      </c>
      <c r="AB83" t="s">
        <v>140</v>
      </c>
      <c r="AC83" t="s">
        <v>140</v>
      </c>
      <c r="AD83" t="s">
        <v>102</v>
      </c>
      <c r="AE83" t="s">
        <v>102</v>
      </c>
      <c r="AF83" t="s">
        <v>102</v>
      </c>
      <c r="AG83" t="s">
        <v>103</v>
      </c>
      <c r="AH83" t="s">
        <v>103</v>
      </c>
      <c r="AI83" t="s">
        <v>141</v>
      </c>
      <c r="AJ83" t="s">
        <v>209</v>
      </c>
      <c r="AK83" t="s">
        <v>213</v>
      </c>
      <c r="AL83" t="s">
        <v>213</v>
      </c>
      <c r="AM83" t="s">
        <v>213</v>
      </c>
      <c r="AN83" t="e">
        <f>VLOOKUP(AM83,'Exp Bucket '!$B$1:C307,2,FALSE)</f>
        <v>#N/A</v>
      </c>
      <c r="AO83" t="s">
        <v>108</v>
      </c>
      <c r="AP83" t="s">
        <v>144</v>
      </c>
      <c r="AQ83" t="s">
        <v>145</v>
      </c>
      <c r="AR83" t="s">
        <v>145</v>
      </c>
      <c r="AS83" t="s">
        <v>146</v>
      </c>
      <c r="AT83" t="s">
        <v>146</v>
      </c>
      <c r="AU83" t="s">
        <v>113</v>
      </c>
      <c r="AV83" t="s">
        <v>114</v>
      </c>
      <c r="AW83" t="s">
        <v>115</v>
      </c>
      <c r="AX83" t="s">
        <v>116</v>
      </c>
      <c r="AY83" t="s">
        <v>117</v>
      </c>
      <c r="AZ83" t="s">
        <v>118</v>
      </c>
      <c r="BA83" t="s">
        <v>119</v>
      </c>
      <c r="BB83" t="s">
        <v>147</v>
      </c>
      <c r="BC83" t="s">
        <v>141</v>
      </c>
      <c r="BD83" t="s">
        <v>141</v>
      </c>
      <c r="BE83" t="s">
        <v>122</v>
      </c>
      <c r="BF83" t="s">
        <v>183</v>
      </c>
      <c r="BG83" t="s">
        <v>184</v>
      </c>
      <c r="BH83" t="s">
        <v>184</v>
      </c>
      <c r="BI83" t="s">
        <v>184</v>
      </c>
      <c r="BJ83" t="s">
        <v>184</v>
      </c>
      <c r="BK83">
        <v>64</v>
      </c>
      <c r="BL83">
        <v>332</v>
      </c>
      <c r="BM83">
        <v>888</v>
      </c>
      <c r="BN83">
        <v>2237</v>
      </c>
      <c r="BO83">
        <v>3</v>
      </c>
      <c r="BP83">
        <v>235</v>
      </c>
      <c r="BQ83">
        <v>0</v>
      </c>
      <c r="BR83">
        <v>1</v>
      </c>
      <c r="BS83">
        <v>72</v>
      </c>
      <c r="BT83">
        <v>75</v>
      </c>
      <c r="BU83">
        <v>76</v>
      </c>
      <c r="BV83">
        <v>95</v>
      </c>
      <c r="BW83">
        <v>4</v>
      </c>
      <c r="BX83">
        <v>0</v>
      </c>
      <c r="BY83">
        <v>0</v>
      </c>
      <c r="BZ83">
        <v>0</v>
      </c>
      <c r="CA83" t="s">
        <v>126</v>
      </c>
      <c r="CB83">
        <v>3533252</v>
      </c>
      <c r="CC83">
        <v>3554252</v>
      </c>
      <c r="CD83" t="s">
        <v>211</v>
      </c>
    </row>
    <row r="84" spans="1:82" hidden="1" x14ac:dyDescent="0.25">
      <c r="A84" t="s">
        <v>80</v>
      </c>
      <c r="B84" t="s">
        <v>81</v>
      </c>
      <c r="C84" t="s">
        <v>82</v>
      </c>
      <c r="D84" t="s">
        <v>83</v>
      </c>
      <c r="E84" t="s">
        <v>84</v>
      </c>
      <c r="F84" t="s">
        <v>85</v>
      </c>
      <c r="G84" t="s">
        <v>160</v>
      </c>
      <c r="H84" t="s">
        <v>160</v>
      </c>
      <c r="I84" t="s">
        <v>160</v>
      </c>
      <c r="J84" t="str">
        <f>VLOOKUP(I84,'Resp Clean'!$A$1:B90,2,FALSE)</f>
        <v>EMS: XHARIEP</v>
      </c>
      <c r="K84" t="s">
        <v>136</v>
      </c>
      <c r="L84" t="s">
        <v>88</v>
      </c>
      <c r="M84" s="4">
        <v>14925</v>
      </c>
      <c r="N84" t="s">
        <v>89</v>
      </c>
      <c r="O84" t="s">
        <v>90</v>
      </c>
      <c r="P84" t="s">
        <v>91</v>
      </c>
      <c r="Q84" t="s">
        <v>153</v>
      </c>
      <c r="R84" t="s">
        <v>93</v>
      </c>
      <c r="S84" t="s">
        <v>94</v>
      </c>
      <c r="T84" t="s">
        <v>95</v>
      </c>
      <c r="U84" t="s">
        <v>96</v>
      </c>
      <c r="V84" t="s">
        <v>96</v>
      </c>
      <c r="W84" t="s">
        <v>97</v>
      </c>
      <c r="X84" t="s">
        <v>98</v>
      </c>
      <c r="Y84" t="s">
        <v>98</v>
      </c>
      <c r="Z84" t="s">
        <v>98</v>
      </c>
      <c r="AA84" t="s">
        <v>140</v>
      </c>
      <c r="AB84" t="s">
        <v>140</v>
      </c>
      <c r="AC84" t="s">
        <v>140</v>
      </c>
      <c r="AD84" t="s">
        <v>102</v>
      </c>
      <c r="AE84" t="s">
        <v>102</v>
      </c>
      <c r="AF84" t="s">
        <v>102</v>
      </c>
      <c r="AG84" t="s">
        <v>103</v>
      </c>
      <c r="AH84" t="s">
        <v>103</v>
      </c>
      <c r="AI84" t="s">
        <v>141</v>
      </c>
      <c r="AJ84" t="s">
        <v>209</v>
      </c>
      <c r="AK84" t="s">
        <v>213</v>
      </c>
      <c r="AL84" t="s">
        <v>213</v>
      </c>
      <c r="AM84" t="s">
        <v>213</v>
      </c>
      <c r="AN84" t="e">
        <f>VLOOKUP(AM84,'Exp Bucket '!$B$1:C308,2,FALSE)</f>
        <v>#N/A</v>
      </c>
      <c r="AO84" t="s">
        <v>108</v>
      </c>
      <c r="AP84" t="s">
        <v>144</v>
      </c>
      <c r="AQ84" t="s">
        <v>145</v>
      </c>
      <c r="AR84" t="s">
        <v>145</v>
      </c>
      <c r="AS84" t="s">
        <v>146</v>
      </c>
      <c r="AT84" t="s">
        <v>146</v>
      </c>
      <c r="AU84" t="s">
        <v>113</v>
      </c>
      <c r="AV84" t="s">
        <v>114</v>
      </c>
      <c r="AW84" t="s">
        <v>115</v>
      </c>
      <c r="AX84" t="s">
        <v>116</v>
      </c>
      <c r="AY84" t="s">
        <v>117</v>
      </c>
      <c r="AZ84" t="s">
        <v>118</v>
      </c>
      <c r="BA84" t="s">
        <v>119</v>
      </c>
      <c r="BB84" t="s">
        <v>147</v>
      </c>
      <c r="BC84" t="s">
        <v>141</v>
      </c>
      <c r="BD84" t="s">
        <v>141</v>
      </c>
      <c r="BE84" t="s">
        <v>122</v>
      </c>
      <c r="BF84" t="s">
        <v>183</v>
      </c>
      <c r="BG84" t="s">
        <v>184</v>
      </c>
      <c r="BH84" t="s">
        <v>184</v>
      </c>
      <c r="BI84" t="s">
        <v>184</v>
      </c>
      <c r="BJ84" t="s">
        <v>184</v>
      </c>
      <c r="BK84">
        <v>64</v>
      </c>
      <c r="BL84">
        <v>332</v>
      </c>
      <c r="BM84">
        <v>888</v>
      </c>
      <c r="BN84">
        <v>2237</v>
      </c>
      <c r="BO84">
        <v>3</v>
      </c>
      <c r="BP84">
        <v>235</v>
      </c>
      <c r="BQ84">
        <v>0</v>
      </c>
      <c r="BR84">
        <v>1</v>
      </c>
      <c r="BS84">
        <v>72</v>
      </c>
      <c r="BT84">
        <v>75</v>
      </c>
      <c r="BU84">
        <v>76</v>
      </c>
      <c r="BV84">
        <v>95</v>
      </c>
      <c r="BW84">
        <v>4</v>
      </c>
      <c r="BX84">
        <v>0</v>
      </c>
      <c r="BY84">
        <v>0</v>
      </c>
      <c r="BZ84">
        <v>0</v>
      </c>
      <c r="CA84" t="s">
        <v>126</v>
      </c>
      <c r="CB84">
        <v>3533252</v>
      </c>
      <c r="CC84">
        <v>3554252</v>
      </c>
      <c r="CD84" t="s">
        <v>211</v>
      </c>
    </row>
    <row r="85" spans="1:82" hidden="1" x14ac:dyDescent="0.25">
      <c r="A85" t="s">
        <v>80</v>
      </c>
      <c r="B85" t="s">
        <v>81</v>
      </c>
      <c r="C85" t="s">
        <v>82</v>
      </c>
      <c r="D85" t="s">
        <v>83</v>
      </c>
      <c r="E85" t="s">
        <v>84</v>
      </c>
      <c r="F85" t="s">
        <v>85</v>
      </c>
      <c r="G85" t="s">
        <v>86</v>
      </c>
      <c r="H85" t="s">
        <v>86</v>
      </c>
      <c r="I85" t="s">
        <v>86</v>
      </c>
      <c r="J85" t="str">
        <f>VLOOKUP(I85,'Resp Clean'!$A$1:B91,2,FALSE)</f>
        <v>EMS MANAGEMENT</v>
      </c>
      <c r="K85" t="s">
        <v>136</v>
      </c>
      <c r="L85" t="s">
        <v>88</v>
      </c>
      <c r="M85" s="4">
        <v>14925</v>
      </c>
      <c r="N85" t="s">
        <v>89</v>
      </c>
      <c r="O85" t="s">
        <v>90</v>
      </c>
      <c r="P85" t="s">
        <v>91</v>
      </c>
      <c r="Q85" t="s">
        <v>92</v>
      </c>
      <c r="R85" t="s">
        <v>93</v>
      </c>
      <c r="S85" t="s">
        <v>94</v>
      </c>
      <c r="T85" t="s">
        <v>95</v>
      </c>
      <c r="U85" t="s">
        <v>96</v>
      </c>
      <c r="V85" t="s">
        <v>96</v>
      </c>
      <c r="W85" t="s">
        <v>97</v>
      </c>
      <c r="X85" t="s">
        <v>98</v>
      </c>
      <c r="Y85" t="s">
        <v>98</v>
      </c>
      <c r="Z85" t="s">
        <v>98</v>
      </c>
      <c r="AA85" t="s">
        <v>140</v>
      </c>
      <c r="AB85" t="s">
        <v>140</v>
      </c>
      <c r="AC85" t="s">
        <v>140</v>
      </c>
      <c r="AD85" t="s">
        <v>102</v>
      </c>
      <c r="AE85" t="s">
        <v>102</v>
      </c>
      <c r="AF85" t="s">
        <v>102</v>
      </c>
      <c r="AG85" t="s">
        <v>103</v>
      </c>
      <c r="AH85" t="s">
        <v>103</v>
      </c>
      <c r="AI85" t="s">
        <v>141</v>
      </c>
      <c r="AJ85" t="s">
        <v>209</v>
      </c>
      <c r="AK85" t="s">
        <v>213</v>
      </c>
      <c r="AL85" t="s">
        <v>213</v>
      </c>
      <c r="AM85" t="s">
        <v>213</v>
      </c>
      <c r="AN85" t="e">
        <f>VLOOKUP(AM85,'Exp Bucket '!$B$1:C309,2,FALSE)</f>
        <v>#N/A</v>
      </c>
      <c r="AO85" t="s">
        <v>108</v>
      </c>
      <c r="AP85" t="s">
        <v>144</v>
      </c>
      <c r="AQ85" t="s">
        <v>145</v>
      </c>
      <c r="AR85" t="s">
        <v>145</v>
      </c>
      <c r="AS85" t="s">
        <v>146</v>
      </c>
      <c r="AT85" t="s">
        <v>146</v>
      </c>
      <c r="AU85" t="s">
        <v>113</v>
      </c>
      <c r="AV85" t="s">
        <v>114</v>
      </c>
      <c r="AW85" t="s">
        <v>115</v>
      </c>
      <c r="AX85" t="s">
        <v>116</v>
      </c>
      <c r="AY85" t="s">
        <v>117</v>
      </c>
      <c r="AZ85" t="s">
        <v>118</v>
      </c>
      <c r="BA85" t="s">
        <v>119</v>
      </c>
      <c r="BB85" t="s">
        <v>147</v>
      </c>
      <c r="BC85" t="s">
        <v>141</v>
      </c>
      <c r="BD85" t="s">
        <v>141</v>
      </c>
      <c r="BE85" t="s">
        <v>122</v>
      </c>
      <c r="BF85" t="s">
        <v>183</v>
      </c>
      <c r="BG85" t="s">
        <v>184</v>
      </c>
      <c r="BH85" t="s">
        <v>184</v>
      </c>
      <c r="BI85" t="s">
        <v>184</v>
      </c>
      <c r="BJ85" t="s">
        <v>184</v>
      </c>
      <c r="BK85">
        <v>64</v>
      </c>
      <c r="BL85">
        <v>332</v>
      </c>
      <c r="BM85">
        <v>888</v>
      </c>
      <c r="BN85">
        <v>2237</v>
      </c>
      <c r="BO85">
        <v>3</v>
      </c>
      <c r="BP85">
        <v>235</v>
      </c>
      <c r="BQ85">
        <v>0</v>
      </c>
      <c r="BR85">
        <v>1</v>
      </c>
      <c r="BS85">
        <v>72</v>
      </c>
      <c r="BT85">
        <v>75</v>
      </c>
      <c r="BU85">
        <v>76</v>
      </c>
      <c r="BV85">
        <v>95</v>
      </c>
      <c r="BW85">
        <v>4</v>
      </c>
      <c r="BX85">
        <v>0</v>
      </c>
      <c r="BY85">
        <v>0</v>
      </c>
      <c r="BZ85">
        <v>0</v>
      </c>
      <c r="CA85" t="s">
        <v>126</v>
      </c>
      <c r="CB85">
        <v>3533252</v>
      </c>
      <c r="CC85">
        <v>3554252</v>
      </c>
      <c r="CD85" t="s">
        <v>211</v>
      </c>
    </row>
    <row r="86" spans="1:82" hidden="1" x14ac:dyDescent="0.25">
      <c r="A86" t="s">
        <v>80</v>
      </c>
      <c r="B86" t="s">
        <v>81</v>
      </c>
      <c r="C86" t="s">
        <v>82</v>
      </c>
      <c r="D86" t="s">
        <v>83</v>
      </c>
      <c r="E86" t="s">
        <v>133</v>
      </c>
      <c r="F86" t="s">
        <v>134</v>
      </c>
      <c r="G86" t="s">
        <v>135</v>
      </c>
      <c r="H86" t="s">
        <v>135</v>
      </c>
      <c r="I86" t="s">
        <v>135</v>
      </c>
      <c r="J86" t="str">
        <f>VLOOKUP(I86,'Resp Clean'!$A$1:B92,2,FALSE)</f>
        <v>EMS TRAINING</v>
      </c>
      <c r="K86" t="s">
        <v>136</v>
      </c>
      <c r="L86" t="s">
        <v>88</v>
      </c>
      <c r="M86" s="4">
        <v>43530.37</v>
      </c>
      <c r="N86" t="s">
        <v>89</v>
      </c>
      <c r="O86" t="s">
        <v>90</v>
      </c>
      <c r="P86" t="s">
        <v>91</v>
      </c>
      <c r="Q86" t="s">
        <v>92</v>
      </c>
      <c r="R86" t="s">
        <v>93</v>
      </c>
      <c r="S86" t="s">
        <v>94</v>
      </c>
      <c r="T86" t="s">
        <v>95</v>
      </c>
      <c r="U86" t="s">
        <v>96</v>
      </c>
      <c r="V86" t="s">
        <v>96</v>
      </c>
      <c r="W86" t="s">
        <v>137</v>
      </c>
      <c r="X86" t="s">
        <v>138</v>
      </c>
      <c r="Y86" t="s">
        <v>139</v>
      </c>
      <c r="Z86" t="s">
        <v>139</v>
      </c>
      <c r="AA86" t="s">
        <v>140</v>
      </c>
      <c r="AB86" t="s">
        <v>140</v>
      </c>
      <c r="AC86" t="s">
        <v>140</v>
      </c>
      <c r="AD86" t="s">
        <v>102</v>
      </c>
      <c r="AE86" t="s">
        <v>102</v>
      </c>
      <c r="AF86" t="s">
        <v>102</v>
      </c>
      <c r="AG86" t="s">
        <v>103</v>
      </c>
      <c r="AH86" t="s">
        <v>103</v>
      </c>
      <c r="AI86" t="s">
        <v>141</v>
      </c>
      <c r="AJ86" t="s">
        <v>209</v>
      </c>
      <c r="AK86" t="s">
        <v>213</v>
      </c>
      <c r="AL86" t="s">
        <v>213</v>
      </c>
      <c r="AM86" t="s">
        <v>213</v>
      </c>
      <c r="AN86" t="e">
        <f>VLOOKUP(AM86,'Exp Bucket '!$B$1:C310,2,FALSE)</f>
        <v>#N/A</v>
      </c>
      <c r="AO86" t="s">
        <v>108</v>
      </c>
      <c r="AP86" t="s">
        <v>144</v>
      </c>
      <c r="AQ86" t="s">
        <v>145</v>
      </c>
      <c r="AR86" t="s">
        <v>145</v>
      </c>
      <c r="AS86" t="s">
        <v>146</v>
      </c>
      <c r="AT86" t="s">
        <v>146</v>
      </c>
      <c r="AU86" t="s">
        <v>113</v>
      </c>
      <c r="AV86" t="s">
        <v>114</v>
      </c>
      <c r="AW86" t="s">
        <v>115</v>
      </c>
      <c r="AX86" t="s">
        <v>116</v>
      </c>
      <c r="AY86" t="s">
        <v>117</v>
      </c>
      <c r="AZ86" t="s">
        <v>118</v>
      </c>
      <c r="BA86" t="s">
        <v>119</v>
      </c>
      <c r="BB86" t="s">
        <v>147</v>
      </c>
      <c r="BC86" t="s">
        <v>141</v>
      </c>
      <c r="BD86" t="s">
        <v>141</v>
      </c>
      <c r="BE86" t="s">
        <v>122</v>
      </c>
      <c r="BF86" t="s">
        <v>183</v>
      </c>
      <c r="BG86" t="s">
        <v>184</v>
      </c>
      <c r="BH86" t="s">
        <v>184</v>
      </c>
      <c r="BI86" t="s">
        <v>184</v>
      </c>
      <c r="BJ86" t="s">
        <v>184</v>
      </c>
      <c r="BK86">
        <v>64</v>
      </c>
      <c r="BL86">
        <v>332</v>
      </c>
      <c r="BM86">
        <v>888</v>
      </c>
      <c r="BN86">
        <v>2237</v>
      </c>
      <c r="BO86">
        <v>3</v>
      </c>
      <c r="BP86">
        <v>235</v>
      </c>
      <c r="BQ86">
        <v>0</v>
      </c>
      <c r="BR86">
        <v>1</v>
      </c>
      <c r="BS86">
        <v>72</v>
      </c>
      <c r="BT86">
        <v>75</v>
      </c>
      <c r="BU86">
        <v>76</v>
      </c>
      <c r="BV86">
        <v>95</v>
      </c>
      <c r="BW86">
        <v>4</v>
      </c>
      <c r="BX86">
        <v>0</v>
      </c>
      <c r="BY86">
        <v>0</v>
      </c>
      <c r="BZ86">
        <v>0</v>
      </c>
      <c r="CA86" t="s">
        <v>126</v>
      </c>
      <c r="CB86">
        <v>3536252</v>
      </c>
      <c r="CC86">
        <v>3546252</v>
      </c>
      <c r="CD86" t="s">
        <v>211</v>
      </c>
    </row>
    <row r="87" spans="1:82" hidden="1" x14ac:dyDescent="0.25">
      <c r="A87" t="s">
        <v>80</v>
      </c>
      <c r="B87" t="s">
        <v>81</v>
      </c>
      <c r="C87" t="s">
        <v>82</v>
      </c>
      <c r="D87" t="s">
        <v>83</v>
      </c>
      <c r="E87" t="s">
        <v>84</v>
      </c>
      <c r="F87" t="s">
        <v>85</v>
      </c>
      <c r="G87" t="s">
        <v>86</v>
      </c>
      <c r="H87" t="s">
        <v>86</v>
      </c>
      <c r="I87" t="s">
        <v>86</v>
      </c>
      <c r="J87" t="str">
        <f>VLOOKUP(I87,'Resp Clean'!$A$1:B93,2,FALSE)</f>
        <v>EMS MANAGEMENT</v>
      </c>
      <c r="K87" t="s">
        <v>136</v>
      </c>
      <c r="L87" t="s">
        <v>88</v>
      </c>
      <c r="M87" s="4">
        <v>122980.18</v>
      </c>
      <c r="N87" t="s">
        <v>89</v>
      </c>
      <c r="O87" t="s">
        <v>90</v>
      </c>
      <c r="P87" t="s">
        <v>91</v>
      </c>
      <c r="Q87" t="s">
        <v>92</v>
      </c>
      <c r="R87" t="s">
        <v>93</v>
      </c>
      <c r="S87" t="s">
        <v>94</v>
      </c>
      <c r="T87" t="s">
        <v>95</v>
      </c>
      <c r="U87" t="s">
        <v>96</v>
      </c>
      <c r="V87" t="s">
        <v>96</v>
      </c>
      <c r="W87" t="s">
        <v>97</v>
      </c>
      <c r="X87" t="s">
        <v>98</v>
      </c>
      <c r="Y87" t="s">
        <v>98</v>
      </c>
      <c r="Z87" t="s">
        <v>98</v>
      </c>
      <c r="AA87" t="s">
        <v>140</v>
      </c>
      <c r="AB87" t="s">
        <v>140</v>
      </c>
      <c r="AC87" t="s">
        <v>140</v>
      </c>
      <c r="AD87" t="s">
        <v>102</v>
      </c>
      <c r="AE87" t="s">
        <v>102</v>
      </c>
      <c r="AF87" t="s">
        <v>102</v>
      </c>
      <c r="AG87" t="s">
        <v>103</v>
      </c>
      <c r="AH87" t="s">
        <v>103</v>
      </c>
      <c r="AI87" t="s">
        <v>141</v>
      </c>
      <c r="AJ87" t="s">
        <v>214</v>
      </c>
      <c r="AK87" t="s">
        <v>215</v>
      </c>
      <c r="AL87" t="s">
        <v>216</v>
      </c>
      <c r="AM87" t="s">
        <v>216</v>
      </c>
      <c r="AN87" t="e">
        <f>VLOOKUP(AM87,'Exp Bucket '!$B$1:C311,2,FALSE)</f>
        <v>#N/A</v>
      </c>
      <c r="AO87" t="s">
        <v>108</v>
      </c>
      <c r="AP87" t="s">
        <v>144</v>
      </c>
      <c r="AQ87" t="s">
        <v>145</v>
      </c>
      <c r="AR87" t="s">
        <v>145</v>
      </c>
      <c r="AS87" t="s">
        <v>146</v>
      </c>
      <c r="AT87" t="s">
        <v>146</v>
      </c>
      <c r="AU87" t="s">
        <v>113</v>
      </c>
      <c r="AV87" t="s">
        <v>114</v>
      </c>
      <c r="AW87" t="s">
        <v>115</v>
      </c>
      <c r="AX87" t="s">
        <v>116</v>
      </c>
      <c r="AY87" t="s">
        <v>117</v>
      </c>
      <c r="AZ87" t="s">
        <v>118</v>
      </c>
      <c r="BA87" t="s">
        <v>119</v>
      </c>
      <c r="BB87" t="s">
        <v>147</v>
      </c>
      <c r="BC87" t="s">
        <v>141</v>
      </c>
      <c r="BD87" t="s">
        <v>141</v>
      </c>
      <c r="BE87" t="s">
        <v>148</v>
      </c>
      <c r="BF87" t="s">
        <v>149</v>
      </c>
      <c r="BG87" t="s">
        <v>149</v>
      </c>
      <c r="BH87" t="s">
        <v>149</v>
      </c>
      <c r="BI87" t="s">
        <v>149</v>
      </c>
      <c r="BJ87" t="s">
        <v>149</v>
      </c>
      <c r="BK87">
        <v>64</v>
      </c>
      <c r="BL87">
        <v>353</v>
      </c>
      <c r="BM87">
        <v>1023</v>
      </c>
      <c r="BN87">
        <v>2538</v>
      </c>
      <c r="BO87">
        <v>3</v>
      </c>
      <c r="BP87">
        <v>235</v>
      </c>
      <c r="BQ87">
        <v>0</v>
      </c>
      <c r="BR87">
        <v>1</v>
      </c>
      <c r="BS87">
        <v>72</v>
      </c>
      <c r="BT87">
        <v>75</v>
      </c>
      <c r="BU87">
        <v>76</v>
      </c>
      <c r="BV87">
        <v>95</v>
      </c>
      <c r="BW87">
        <v>4</v>
      </c>
      <c r="BX87">
        <v>0</v>
      </c>
      <c r="BY87">
        <v>0</v>
      </c>
      <c r="BZ87">
        <v>0</v>
      </c>
      <c r="CA87" t="s">
        <v>126</v>
      </c>
      <c r="CB87">
        <v>3533252</v>
      </c>
      <c r="CC87">
        <v>3554252</v>
      </c>
      <c r="CD87" t="s">
        <v>214</v>
      </c>
    </row>
    <row r="88" spans="1:82" hidden="1" x14ac:dyDescent="0.25">
      <c r="A88" t="s">
        <v>80</v>
      </c>
      <c r="B88" t="s">
        <v>81</v>
      </c>
      <c r="C88" t="s">
        <v>82</v>
      </c>
      <c r="D88" t="s">
        <v>83</v>
      </c>
      <c r="E88" t="s">
        <v>133</v>
      </c>
      <c r="F88" t="s">
        <v>134</v>
      </c>
      <c r="G88" t="s">
        <v>135</v>
      </c>
      <c r="H88" t="s">
        <v>135</v>
      </c>
      <c r="I88" t="s">
        <v>135</v>
      </c>
      <c r="J88" t="str">
        <f>VLOOKUP(I88,'Resp Clean'!$A$1:B94,2,FALSE)</f>
        <v>EMS TRAINING</v>
      </c>
      <c r="K88" t="s">
        <v>136</v>
      </c>
      <c r="L88" t="s">
        <v>88</v>
      </c>
      <c r="M88" s="4">
        <v>17209.439999999999</v>
      </c>
      <c r="N88" t="s">
        <v>89</v>
      </c>
      <c r="O88" t="s">
        <v>90</v>
      </c>
      <c r="P88" t="s">
        <v>91</v>
      </c>
      <c r="Q88" t="s">
        <v>92</v>
      </c>
      <c r="R88" t="s">
        <v>93</v>
      </c>
      <c r="S88" t="s">
        <v>94</v>
      </c>
      <c r="T88" t="s">
        <v>95</v>
      </c>
      <c r="U88" t="s">
        <v>96</v>
      </c>
      <c r="V88" t="s">
        <v>96</v>
      </c>
      <c r="W88" t="s">
        <v>137</v>
      </c>
      <c r="X88" t="s">
        <v>138</v>
      </c>
      <c r="Y88" t="s">
        <v>139</v>
      </c>
      <c r="Z88" t="s">
        <v>139</v>
      </c>
      <c r="AA88" t="s">
        <v>99</v>
      </c>
      <c r="AB88" t="s">
        <v>100</v>
      </c>
      <c r="AC88" t="s">
        <v>217</v>
      </c>
      <c r="AD88" t="s">
        <v>102</v>
      </c>
      <c r="AE88" t="s">
        <v>102</v>
      </c>
      <c r="AF88" t="s">
        <v>102</v>
      </c>
      <c r="AG88" t="s">
        <v>103</v>
      </c>
      <c r="AH88" t="s">
        <v>103</v>
      </c>
      <c r="AI88" t="s">
        <v>141</v>
      </c>
      <c r="AJ88" t="s">
        <v>214</v>
      </c>
      <c r="AK88" t="s">
        <v>218</v>
      </c>
      <c r="AL88" t="s">
        <v>219</v>
      </c>
      <c r="AM88" t="s">
        <v>219</v>
      </c>
      <c r="AN88" t="e">
        <f>VLOOKUP(AM88,'Exp Bucket '!$B$1:C312,2,FALSE)</f>
        <v>#N/A</v>
      </c>
      <c r="AO88" t="s">
        <v>108</v>
      </c>
      <c r="AP88" t="s">
        <v>109</v>
      </c>
      <c r="AQ88" t="s">
        <v>130</v>
      </c>
      <c r="AR88" t="s">
        <v>220</v>
      </c>
      <c r="AS88" t="s">
        <v>221</v>
      </c>
      <c r="AT88" t="s">
        <v>221</v>
      </c>
      <c r="AU88" t="s">
        <v>113</v>
      </c>
      <c r="AV88" t="s">
        <v>114</v>
      </c>
      <c r="AW88" t="s">
        <v>115</v>
      </c>
      <c r="AX88" t="s">
        <v>116</v>
      </c>
      <c r="AY88" t="s">
        <v>117</v>
      </c>
      <c r="AZ88" t="s">
        <v>118</v>
      </c>
      <c r="BA88" t="s">
        <v>119</v>
      </c>
      <c r="BB88" t="s">
        <v>147</v>
      </c>
      <c r="BC88" t="s">
        <v>141</v>
      </c>
      <c r="BD88" t="s">
        <v>141</v>
      </c>
      <c r="BE88" t="s">
        <v>148</v>
      </c>
      <c r="BF88" t="s">
        <v>149</v>
      </c>
      <c r="BG88" t="s">
        <v>149</v>
      </c>
      <c r="BH88" t="s">
        <v>149</v>
      </c>
      <c r="BI88" t="s">
        <v>149</v>
      </c>
      <c r="BJ88" t="s">
        <v>149</v>
      </c>
      <c r="BK88">
        <v>64</v>
      </c>
      <c r="BL88">
        <v>353</v>
      </c>
      <c r="BM88">
        <v>1037</v>
      </c>
      <c r="BN88">
        <v>2578</v>
      </c>
      <c r="BO88">
        <v>1</v>
      </c>
      <c r="BP88">
        <v>5</v>
      </c>
      <c r="BQ88">
        <v>71</v>
      </c>
      <c r="BR88">
        <v>1</v>
      </c>
      <c r="BS88">
        <v>4</v>
      </c>
      <c r="BT88">
        <v>17</v>
      </c>
      <c r="BU88">
        <v>18</v>
      </c>
      <c r="BV88">
        <v>30</v>
      </c>
      <c r="BW88">
        <v>4</v>
      </c>
      <c r="BX88">
        <v>0</v>
      </c>
      <c r="BY88">
        <v>0</v>
      </c>
      <c r="BZ88">
        <v>0</v>
      </c>
      <c r="CA88" t="s">
        <v>126</v>
      </c>
      <c r="CB88">
        <v>3536252</v>
      </c>
      <c r="CC88">
        <v>3546252</v>
      </c>
      <c r="CD88" t="s">
        <v>214</v>
      </c>
    </row>
    <row r="89" spans="1:82" hidden="1" x14ac:dyDescent="0.25">
      <c r="A89" t="s">
        <v>80</v>
      </c>
      <c r="B89" t="s">
        <v>81</v>
      </c>
      <c r="C89" t="s">
        <v>82</v>
      </c>
      <c r="D89" t="s">
        <v>83</v>
      </c>
      <c r="E89" t="s">
        <v>84</v>
      </c>
      <c r="F89" t="s">
        <v>85</v>
      </c>
      <c r="G89" t="s">
        <v>86</v>
      </c>
      <c r="H89" t="s">
        <v>86</v>
      </c>
      <c r="I89" t="s">
        <v>86</v>
      </c>
      <c r="J89" t="str">
        <f>VLOOKUP(I89,'Resp Clean'!$A$1:B95,2,FALSE)</f>
        <v>EMS MANAGEMENT</v>
      </c>
      <c r="K89" t="s">
        <v>136</v>
      </c>
      <c r="L89" t="s">
        <v>88</v>
      </c>
      <c r="M89" s="4">
        <v>1407603.91</v>
      </c>
      <c r="N89" t="s">
        <v>89</v>
      </c>
      <c r="O89" t="s">
        <v>90</v>
      </c>
      <c r="P89" t="s">
        <v>91</v>
      </c>
      <c r="Q89" t="s">
        <v>92</v>
      </c>
      <c r="R89" t="s">
        <v>93</v>
      </c>
      <c r="S89" t="s">
        <v>94</v>
      </c>
      <c r="T89" t="s">
        <v>95</v>
      </c>
      <c r="U89" t="s">
        <v>96</v>
      </c>
      <c r="V89" t="s">
        <v>96</v>
      </c>
      <c r="W89" t="s">
        <v>97</v>
      </c>
      <c r="X89" t="s">
        <v>98</v>
      </c>
      <c r="Y89" t="s">
        <v>98</v>
      </c>
      <c r="Z89" t="s">
        <v>98</v>
      </c>
      <c r="AA89" t="s">
        <v>99</v>
      </c>
      <c r="AB89" t="s">
        <v>175</v>
      </c>
      <c r="AC89" t="s">
        <v>223</v>
      </c>
      <c r="AD89" t="s">
        <v>102</v>
      </c>
      <c r="AE89" t="s">
        <v>102</v>
      </c>
      <c r="AF89" t="s">
        <v>102</v>
      </c>
      <c r="AG89" t="s">
        <v>103</v>
      </c>
      <c r="AH89" t="s">
        <v>103</v>
      </c>
      <c r="AI89" t="s">
        <v>141</v>
      </c>
      <c r="AJ89" t="s">
        <v>214</v>
      </c>
      <c r="AK89" t="s">
        <v>224</v>
      </c>
      <c r="AL89" t="s">
        <v>225</v>
      </c>
      <c r="AM89" t="s">
        <v>225</v>
      </c>
      <c r="AN89" t="e">
        <f>VLOOKUP(AM89,'Exp Bucket '!$B$1:C313,2,FALSE)</f>
        <v>#N/A</v>
      </c>
      <c r="AO89" t="s">
        <v>108</v>
      </c>
      <c r="AP89" t="s">
        <v>144</v>
      </c>
      <c r="AQ89" t="s">
        <v>145</v>
      </c>
      <c r="AR89" t="s">
        <v>226</v>
      </c>
      <c r="AS89" t="s">
        <v>227</v>
      </c>
      <c r="AT89" t="s">
        <v>227</v>
      </c>
      <c r="AU89" t="s">
        <v>113</v>
      </c>
      <c r="AV89" t="s">
        <v>114</v>
      </c>
      <c r="AW89" t="s">
        <v>115</v>
      </c>
      <c r="AX89" t="s">
        <v>116</v>
      </c>
      <c r="AY89" t="s">
        <v>117</v>
      </c>
      <c r="AZ89" t="s">
        <v>118</v>
      </c>
      <c r="BA89" t="s">
        <v>119</v>
      </c>
      <c r="BB89" t="s">
        <v>147</v>
      </c>
      <c r="BC89" t="s">
        <v>141</v>
      </c>
      <c r="BD89" t="s">
        <v>141</v>
      </c>
      <c r="BE89" t="s">
        <v>148</v>
      </c>
      <c r="BF89" t="s">
        <v>149</v>
      </c>
      <c r="BG89" t="s">
        <v>149</v>
      </c>
      <c r="BH89" t="s">
        <v>149</v>
      </c>
      <c r="BI89" t="s">
        <v>149</v>
      </c>
      <c r="BJ89" t="s">
        <v>149</v>
      </c>
      <c r="BK89">
        <v>64</v>
      </c>
      <c r="BL89">
        <v>353</v>
      </c>
      <c r="BM89">
        <v>1028</v>
      </c>
      <c r="BN89">
        <v>2551</v>
      </c>
      <c r="BO89">
        <v>1</v>
      </c>
      <c r="BP89">
        <v>6</v>
      </c>
      <c r="BQ89">
        <v>66</v>
      </c>
      <c r="BR89">
        <v>1</v>
      </c>
      <c r="BS89">
        <v>72</v>
      </c>
      <c r="BT89">
        <v>75</v>
      </c>
      <c r="BU89">
        <v>77</v>
      </c>
      <c r="BV89">
        <v>96</v>
      </c>
      <c r="BW89">
        <v>4</v>
      </c>
      <c r="BX89">
        <v>0</v>
      </c>
      <c r="BY89">
        <v>0</v>
      </c>
      <c r="BZ89">
        <v>0</v>
      </c>
      <c r="CA89" t="s">
        <v>126</v>
      </c>
      <c r="CB89">
        <v>3533252</v>
      </c>
      <c r="CC89">
        <v>3554252</v>
      </c>
      <c r="CD89" t="s">
        <v>214</v>
      </c>
    </row>
    <row r="90" spans="1:82" hidden="1" x14ac:dyDescent="0.25">
      <c r="A90" t="s">
        <v>80</v>
      </c>
      <c r="B90" t="s">
        <v>81</v>
      </c>
      <c r="C90" t="s">
        <v>82</v>
      </c>
      <c r="D90" t="s">
        <v>83</v>
      </c>
      <c r="E90" t="s">
        <v>84</v>
      </c>
      <c r="F90" t="s">
        <v>85</v>
      </c>
      <c r="G90" t="s">
        <v>86</v>
      </c>
      <c r="H90" t="s">
        <v>86</v>
      </c>
      <c r="I90" t="s">
        <v>86</v>
      </c>
      <c r="J90" t="str">
        <f>VLOOKUP(I90,'Resp Clean'!$A$1:B96,2,FALSE)</f>
        <v>EMS MANAGEMENT</v>
      </c>
      <c r="K90" t="s">
        <v>136</v>
      </c>
      <c r="L90" t="s">
        <v>88</v>
      </c>
      <c r="M90" s="4">
        <v>0</v>
      </c>
      <c r="N90" t="s">
        <v>89</v>
      </c>
      <c r="O90" t="s">
        <v>90</v>
      </c>
      <c r="P90" t="s">
        <v>91</v>
      </c>
      <c r="Q90" t="s">
        <v>92</v>
      </c>
      <c r="R90" t="s">
        <v>93</v>
      </c>
      <c r="S90" t="s">
        <v>94</v>
      </c>
      <c r="T90" t="s">
        <v>95</v>
      </c>
      <c r="U90" t="s">
        <v>96</v>
      </c>
      <c r="V90" t="s">
        <v>96</v>
      </c>
      <c r="W90" t="s">
        <v>97</v>
      </c>
      <c r="X90" t="s">
        <v>98</v>
      </c>
      <c r="Y90" t="s">
        <v>98</v>
      </c>
      <c r="Z90" t="s">
        <v>98</v>
      </c>
      <c r="AA90" t="s">
        <v>99</v>
      </c>
      <c r="AB90" t="s">
        <v>175</v>
      </c>
      <c r="AC90" t="s">
        <v>228</v>
      </c>
      <c r="AD90" t="s">
        <v>102</v>
      </c>
      <c r="AE90" t="s">
        <v>102</v>
      </c>
      <c r="AF90" t="s">
        <v>102</v>
      </c>
      <c r="AG90" t="s">
        <v>103</v>
      </c>
      <c r="AH90" t="s">
        <v>103</v>
      </c>
      <c r="AI90" t="s">
        <v>141</v>
      </c>
      <c r="AJ90" t="s">
        <v>214</v>
      </c>
      <c r="AK90" t="s">
        <v>224</v>
      </c>
      <c r="AL90" t="s">
        <v>225</v>
      </c>
      <c r="AM90" t="s">
        <v>225</v>
      </c>
      <c r="AN90" t="e">
        <f>VLOOKUP(AM90,'Exp Bucket '!$B$1:C314,2,FALSE)</f>
        <v>#N/A</v>
      </c>
      <c r="AO90" t="s">
        <v>108</v>
      </c>
      <c r="AP90" t="s">
        <v>144</v>
      </c>
      <c r="AQ90" t="s">
        <v>145</v>
      </c>
      <c r="AR90" t="s">
        <v>226</v>
      </c>
      <c r="AS90" t="s">
        <v>227</v>
      </c>
      <c r="AT90" t="s">
        <v>227</v>
      </c>
      <c r="AU90" t="s">
        <v>113</v>
      </c>
      <c r="AV90" t="s">
        <v>114</v>
      </c>
      <c r="AW90" t="s">
        <v>115</v>
      </c>
      <c r="AX90" t="s">
        <v>116</v>
      </c>
      <c r="AY90" t="s">
        <v>117</v>
      </c>
      <c r="AZ90" t="s">
        <v>118</v>
      </c>
      <c r="BA90" t="s">
        <v>119</v>
      </c>
      <c r="BB90" t="s">
        <v>147</v>
      </c>
      <c r="BC90" t="s">
        <v>141</v>
      </c>
      <c r="BD90" t="s">
        <v>141</v>
      </c>
      <c r="BE90" t="s">
        <v>148</v>
      </c>
      <c r="BF90" t="s">
        <v>149</v>
      </c>
      <c r="BG90" t="s">
        <v>149</v>
      </c>
      <c r="BH90" t="s">
        <v>149</v>
      </c>
      <c r="BI90" t="s">
        <v>149</v>
      </c>
      <c r="BJ90" t="s">
        <v>149</v>
      </c>
      <c r="BK90">
        <v>64</v>
      </c>
      <c r="BL90">
        <v>353</v>
      </c>
      <c r="BM90">
        <v>1028</v>
      </c>
      <c r="BN90">
        <v>2551</v>
      </c>
      <c r="BO90">
        <v>1</v>
      </c>
      <c r="BP90">
        <v>6</v>
      </c>
      <c r="BQ90">
        <v>66</v>
      </c>
      <c r="BR90">
        <v>1</v>
      </c>
      <c r="BS90">
        <v>72</v>
      </c>
      <c r="BT90">
        <v>75</v>
      </c>
      <c r="BU90">
        <v>77</v>
      </c>
      <c r="BV90">
        <v>96</v>
      </c>
      <c r="BW90">
        <v>4</v>
      </c>
      <c r="BX90">
        <v>0</v>
      </c>
      <c r="BY90">
        <v>0</v>
      </c>
      <c r="BZ90">
        <v>0</v>
      </c>
      <c r="CA90" t="s">
        <v>126</v>
      </c>
      <c r="CB90">
        <v>3533252</v>
      </c>
      <c r="CC90">
        <v>3554252</v>
      </c>
      <c r="CD90" t="s">
        <v>214</v>
      </c>
    </row>
    <row r="91" spans="1:82" hidden="1" x14ac:dyDescent="0.25">
      <c r="A91" t="s">
        <v>80</v>
      </c>
      <c r="B91" t="s">
        <v>81</v>
      </c>
      <c r="C91" t="s">
        <v>82</v>
      </c>
      <c r="D91" t="s">
        <v>83</v>
      </c>
      <c r="E91" t="s">
        <v>84</v>
      </c>
      <c r="F91" t="s">
        <v>85</v>
      </c>
      <c r="G91" t="s">
        <v>86</v>
      </c>
      <c r="H91" t="s">
        <v>86</v>
      </c>
      <c r="I91" t="s">
        <v>86</v>
      </c>
      <c r="J91" t="str">
        <f>VLOOKUP(I91,'Resp Clean'!$A$1:B97,2,FALSE)</f>
        <v>EMS MANAGEMENT</v>
      </c>
      <c r="K91" t="s">
        <v>136</v>
      </c>
      <c r="L91" t="s">
        <v>88</v>
      </c>
      <c r="M91" s="4">
        <v>6869</v>
      </c>
      <c r="N91" t="s">
        <v>89</v>
      </c>
      <c r="O91" t="s">
        <v>90</v>
      </c>
      <c r="P91" t="s">
        <v>91</v>
      </c>
      <c r="Q91" t="s">
        <v>92</v>
      </c>
      <c r="R91" t="s">
        <v>93</v>
      </c>
      <c r="S91" t="s">
        <v>94</v>
      </c>
      <c r="T91" t="s">
        <v>95</v>
      </c>
      <c r="U91" t="s">
        <v>96</v>
      </c>
      <c r="V91" t="s">
        <v>96</v>
      </c>
      <c r="W91" t="s">
        <v>97</v>
      </c>
      <c r="X91" t="s">
        <v>98</v>
      </c>
      <c r="Y91" t="s">
        <v>98</v>
      </c>
      <c r="Z91" t="s">
        <v>98</v>
      </c>
      <c r="AA91" t="s">
        <v>99</v>
      </c>
      <c r="AB91" t="s">
        <v>175</v>
      </c>
      <c r="AC91" t="s">
        <v>178</v>
      </c>
      <c r="AD91" t="s">
        <v>102</v>
      </c>
      <c r="AE91" t="s">
        <v>102</v>
      </c>
      <c r="AF91" t="s">
        <v>102</v>
      </c>
      <c r="AG91" t="s">
        <v>103</v>
      </c>
      <c r="AH91" t="s">
        <v>103</v>
      </c>
      <c r="AI91" t="s">
        <v>141</v>
      </c>
      <c r="AJ91" t="s">
        <v>214</v>
      </c>
      <c r="AK91" t="s">
        <v>224</v>
      </c>
      <c r="AL91" t="s">
        <v>225</v>
      </c>
      <c r="AM91" t="s">
        <v>225</v>
      </c>
      <c r="AN91" t="e">
        <f>VLOOKUP(AM91,'Exp Bucket '!$B$1:C315,2,FALSE)</f>
        <v>#N/A</v>
      </c>
      <c r="AO91" t="s">
        <v>108</v>
      </c>
      <c r="AP91" t="s">
        <v>144</v>
      </c>
      <c r="AQ91" t="s">
        <v>145</v>
      </c>
      <c r="AR91" t="s">
        <v>226</v>
      </c>
      <c r="AS91" t="s">
        <v>227</v>
      </c>
      <c r="AT91" t="s">
        <v>227</v>
      </c>
      <c r="AU91" t="s">
        <v>113</v>
      </c>
      <c r="AV91" t="s">
        <v>114</v>
      </c>
      <c r="AW91" t="s">
        <v>115</v>
      </c>
      <c r="AX91" t="s">
        <v>116</v>
      </c>
      <c r="AY91" t="s">
        <v>117</v>
      </c>
      <c r="AZ91" t="s">
        <v>118</v>
      </c>
      <c r="BA91" t="s">
        <v>119</v>
      </c>
      <c r="BB91" t="s">
        <v>147</v>
      </c>
      <c r="BC91" t="s">
        <v>141</v>
      </c>
      <c r="BD91" t="s">
        <v>141</v>
      </c>
      <c r="BE91" t="s">
        <v>148</v>
      </c>
      <c r="BF91" t="s">
        <v>149</v>
      </c>
      <c r="BG91" t="s">
        <v>149</v>
      </c>
      <c r="BH91" t="s">
        <v>149</v>
      </c>
      <c r="BI91" t="s">
        <v>149</v>
      </c>
      <c r="BJ91" t="s">
        <v>149</v>
      </c>
      <c r="BK91">
        <v>64</v>
      </c>
      <c r="BL91">
        <v>353</v>
      </c>
      <c r="BM91">
        <v>1028</v>
      </c>
      <c r="BN91">
        <v>2551</v>
      </c>
      <c r="BO91">
        <v>1</v>
      </c>
      <c r="BP91">
        <v>6</v>
      </c>
      <c r="BQ91">
        <v>66</v>
      </c>
      <c r="BR91">
        <v>1</v>
      </c>
      <c r="BS91">
        <v>72</v>
      </c>
      <c r="BT91">
        <v>75</v>
      </c>
      <c r="BU91">
        <v>77</v>
      </c>
      <c r="BV91">
        <v>96</v>
      </c>
      <c r="BW91">
        <v>4</v>
      </c>
      <c r="BX91">
        <v>0</v>
      </c>
      <c r="BY91">
        <v>0</v>
      </c>
      <c r="BZ91">
        <v>0</v>
      </c>
      <c r="CA91" t="s">
        <v>126</v>
      </c>
      <c r="CB91">
        <v>3533252</v>
      </c>
      <c r="CC91">
        <v>3554252</v>
      </c>
      <c r="CD91" t="s">
        <v>214</v>
      </c>
    </row>
    <row r="92" spans="1:82" hidden="1" x14ac:dyDescent="0.25">
      <c r="A92" t="s">
        <v>80</v>
      </c>
      <c r="B92" t="s">
        <v>81</v>
      </c>
      <c r="C92" t="s">
        <v>82</v>
      </c>
      <c r="D92" t="s">
        <v>83</v>
      </c>
      <c r="E92" t="s">
        <v>84</v>
      </c>
      <c r="F92" t="s">
        <v>85</v>
      </c>
      <c r="G92" t="s">
        <v>86</v>
      </c>
      <c r="H92" t="s">
        <v>86</v>
      </c>
      <c r="I92" t="s">
        <v>86</v>
      </c>
      <c r="J92" t="str">
        <f>VLOOKUP(I92,'Resp Clean'!$A$1:B98,2,FALSE)</f>
        <v>EMS MANAGEMENT</v>
      </c>
      <c r="K92" t="s">
        <v>136</v>
      </c>
      <c r="L92" t="s">
        <v>88</v>
      </c>
      <c r="M92" s="4">
        <v>176472</v>
      </c>
      <c r="N92" t="s">
        <v>89</v>
      </c>
      <c r="O92" t="s">
        <v>90</v>
      </c>
      <c r="P92" t="s">
        <v>91</v>
      </c>
      <c r="Q92" t="s">
        <v>92</v>
      </c>
      <c r="R92" t="s">
        <v>93</v>
      </c>
      <c r="S92" t="s">
        <v>94</v>
      </c>
      <c r="T92" t="s">
        <v>95</v>
      </c>
      <c r="U92" t="s">
        <v>96</v>
      </c>
      <c r="V92" t="s">
        <v>96</v>
      </c>
      <c r="W92" t="s">
        <v>97</v>
      </c>
      <c r="X92" t="s">
        <v>98</v>
      </c>
      <c r="Y92" t="s">
        <v>98</v>
      </c>
      <c r="Z92" t="s">
        <v>98</v>
      </c>
      <c r="AA92" t="s">
        <v>99</v>
      </c>
      <c r="AB92" t="s">
        <v>175</v>
      </c>
      <c r="AC92" t="s">
        <v>229</v>
      </c>
      <c r="AD92" t="s">
        <v>102</v>
      </c>
      <c r="AE92" t="s">
        <v>102</v>
      </c>
      <c r="AF92" t="s">
        <v>102</v>
      </c>
      <c r="AG92" t="s">
        <v>103</v>
      </c>
      <c r="AH92" t="s">
        <v>103</v>
      </c>
      <c r="AI92" t="s">
        <v>141</v>
      </c>
      <c r="AJ92" t="s">
        <v>214</v>
      </c>
      <c r="AK92" t="s">
        <v>224</v>
      </c>
      <c r="AL92" t="s">
        <v>225</v>
      </c>
      <c r="AM92" t="s">
        <v>225</v>
      </c>
      <c r="AN92" t="e">
        <f>VLOOKUP(AM92,'Exp Bucket '!$B$1:C316,2,FALSE)</f>
        <v>#N/A</v>
      </c>
      <c r="AO92" t="s">
        <v>108</v>
      </c>
      <c r="AP92" t="s">
        <v>144</v>
      </c>
      <c r="AQ92" t="s">
        <v>145</v>
      </c>
      <c r="AR92" t="s">
        <v>226</v>
      </c>
      <c r="AS92" t="s">
        <v>227</v>
      </c>
      <c r="AT92" t="s">
        <v>227</v>
      </c>
      <c r="AU92" t="s">
        <v>113</v>
      </c>
      <c r="AV92" t="s">
        <v>114</v>
      </c>
      <c r="AW92" t="s">
        <v>115</v>
      </c>
      <c r="AX92" t="s">
        <v>116</v>
      </c>
      <c r="AY92" t="s">
        <v>117</v>
      </c>
      <c r="AZ92" t="s">
        <v>118</v>
      </c>
      <c r="BA92" t="s">
        <v>119</v>
      </c>
      <c r="BB92" t="s">
        <v>147</v>
      </c>
      <c r="BC92" t="s">
        <v>141</v>
      </c>
      <c r="BD92" t="s">
        <v>141</v>
      </c>
      <c r="BE92" t="s">
        <v>148</v>
      </c>
      <c r="BF92" t="s">
        <v>149</v>
      </c>
      <c r="BG92" t="s">
        <v>149</v>
      </c>
      <c r="BH92" t="s">
        <v>149</v>
      </c>
      <c r="BI92" t="s">
        <v>149</v>
      </c>
      <c r="BJ92" t="s">
        <v>149</v>
      </c>
      <c r="BK92">
        <v>64</v>
      </c>
      <c r="BL92">
        <v>353</v>
      </c>
      <c r="BM92">
        <v>1028</v>
      </c>
      <c r="BN92">
        <v>2551</v>
      </c>
      <c r="BO92">
        <v>1</v>
      </c>
      <c r="BP92">
        <v>6</v>
      </c>
      <c r="BQ92">
        <v>66</v>
      </c>
      <c r="BR92">
        <v>1</v>
      </c>
      <c r="BS92">
        <v>72</v>
      </c>
      <c r="BT92">
        <v>75</v>
      </c>
      <c r="BU92">
        <v>77</v>
      </c>
      <c r="BV92">
        <v>96</v>
      </c>
      <c r="BW92">
        <v>4</v>
      </c>
      <c r="BX92">
        <v>0</v>
      </c>
      <c r="BY92">
        <v>0</v>
      </c>
      <c r="BZ92">
        <v>0</v>
      </c>
      <c r="CA92" t="s">
        <v>126</v>
      </c>
      <c r="CB92">
        <v>3533252</v>
      </c>
      <c r="CC92">
        <v>3554252</v>
      </c>
      <c r="CD92" t="s">
        <v>214</v>
      </c>
    </row>
    <row r="93" spans="1:82" hidden="1" x14ac:dyDescent="0.25">
      <c r="A93" t="s">
        <v>80</v>
      </c>
      <c r="B93" t="s">
        <v>81</v>
      </c>
      <c r="C93" t="s">
        <v>82</v>
      </c>
      <c r="D93" t="s">
        <v>83</v>
      </c>
      <c r="E93" t="s">
        <v>84</v>
      </c>
      <c r="F93" t="s">
        <v>85</v>
      </c>
      <c r="G93" t="s">
        <v>160</v>
      </c>
      <c r="H93" t="s">
        <v>160</v>
      </c>
      <c r="I93" t="s">
        <v>160</v>
      </c>
      <c r="J93" t="str">
        <f>VLOOKUP(I93,'Resp Clean'!$A$1:B99,2,FALSE)</f>
        <v>EMS: XHARIEP</v>
      </c>
      <c r="K93" t="s">
        <v>136</v>
      </c>
      <c r="L93" t="s">
        <v>88</v>
      </c>
      <c r="M93" s="4">
        <v>103279.19</v>
      </c>
      <c r="N93" t="s">
        <v>89</v>
      </c>
      <c r="O93" t="s">
        <v>90</v>
      </c>
      <c r="P93" t="s">
        <v>91</v>
      </c>
      <c r="Q93" t="s">
        <v>153</v>
      </c>
      <c r="R93" t="s">
        <v>93</v>
      </c>
      <c r="S93" t="s">
        <v>94</v>
      </c>
      <c r="T93" t="s">
        <v>95</v>
      </c>
      <c r="U93" t="s">
        <v>96</v>
      </c>
      <c r="V93" t="s">
        <v>96</v>
      </c>
      <c r="W93" t="s">
        <v>97</v>
      </c>
      <c r="X93" t="s">
        <v>98</v>
      </c>
      <c r="Y93" t="s">
        <v>98</v>
      </c>
      <c r="Z93" t="s">
        <v>98</v>
      </c>
      <c r="AA93" t="s">
        <v>99</v>
      </c>
      <c r="AB93" t="s">
        <v>175</v>
      </c>
      <c r="AC93" t="s">
        <v>223</v>
      </c>
      <c r="AD93" t="s">
        <v>102</v>
      </c>
      <c r="AE93" t="s">
        <v>102</v>
      </c>
      <c r="AF93" t="s">
        <v>102</v>
      </c>
      <c r="AG93" t="s">
        <v>103</v>
      </c>
      <c r="AH93" t="s">
        <v>103</v>
      </c>
      <c r="AI93" t="s">
        <v>141</v>
      </c>
      <c r="AJ93" t="s">
        <v>214</v>
      </c>
      <c r="AK93" t="s">
        <v>224</v>
      </c>
      <c r="AL93" t="s">
        <v>225</v>
      </c>
      <c r="AM93" t="s">
        <v>225</v>
      </c>
      <c r="AN93" t="e">
        <f>VLOOKUP(AM93,'Exp Bucket '!$B$1:C317,2,FALSE)</f>
        <v>#N/A</v>
      </c>
      <c r="AO93" t="s">
        <v>108</v>
      </c>
      <c r="AP93" t="s">
        <v>144</v>
      </c>
      <c r="AQ93" t="s">
        <v>145</v>
      </c>
      <c r="AR93" t="s">
        <v>226</v>
      </c>
      <c r="AS93" t="s">
        <v>227</v>
      </c>
      <c r="AT93" t="s">
        <v>227</v>
      </c>
      <c r="AU93" t="s">
        <v>113</v>
      </c>
      <c r="AV93" t="s">
        <v>114</v>
      </c>
      <c r="AW93" t="s">
        <v>115</v>
      </c>
      <c r="AX93" t="s">
        <v>116</v>
      </c>
      <c r="AY93" t="s">
        <v>117</v>
      </c>
      <c r="AZ93" t="s">
        <v>118</v>
      </c>
      <c r="BA93" t="s">
        <v>119</v>
      </c>
      <c r="BB93" t="s">
        <v>147</v>
      </c>
      <c r="BC93" t="s">
        <v>141</v>
      </c>
      <c r="BD93" t="s">
        <v>141</v>
      </c>
      <c r="BE93" t="s">
        <v>148</v>
      </c>
      <c r="BF93" t="s">
        <v>149</v>
      </c>
      <c r="BG93" t="s">
        <v>149</v>
      </c>
      <c r="BH93" t="s">
        <v>149</v>
      </c>
      <c r="BI93" t="s">
        <v>149</v>
      </c>
      <c r="BJ93" t="s">
        <v>149</v>
      </c>
      <c r="BK93">
        <v>64</v>
      </c>
      <c r="BL93">
        <v>353</v>
      </c>
      <c r="BM93">
        <v>1028</v>
      </c>
      <c r="BN93">
        <v>2551</v>
      </c>
      <c r="BO93">
        <v>1</v>
      </c>
      <c r="BP93">
        <v>6</v>
      </c>
      <c r="BQ93">
        <v>66</v>
      </c>
      <c r="BR93">
        <v>1</v>
      </c>
      <c r="BS93">
        <v>72</v>
      </c>
      <c r="BT93">
        <v>75</v>
      </c>
      <c r="BU93">
        <v>77</v>
      </c>
      <c r="BV93">
        <v>96</v>
      </c>
      <c r="BW93">
        <v>4</v>
      </c>
      <c r="BX93">
        <v>0</v>
      </c>
      <c r="BY93">
        <v>0</v>
      </c>
      <c r="BZ93">
        <v>0</v>
      </c>
      <c r="CA93" t="s">
        <v>126</v>
      </c>
      <c r="CB93">
        <v>3533252</v>
      </c>
      <c r="CC93">
        <v>3554252</v>
      </c>
      <c r="CD93" t="s">
        <v>214</v>
      </c>
    </row>
    <row r="94" spans="1:82" hidden="1" x14ac:dyDescent="0.25">
      <c r="A94" t="s">
        <v>80</v>
      </c>
      <c r="B94" t="s">
        <v>81</v>
      </c>
      <c r="C94" t="s">
        <v>82</v>
      </c>
      <c r="D94" t="s">
        <v>83</v>
      </c>
      <c r="E94" t="s">
        <v>84</v>
      </c>
      <c r="F94" t="s">
        <v>85</v>
      </c>
      <c r="G94" t="s">
        <v>158</v>
      </c>
      <c r="H94" t="s">
        <v>158</v>
      </c>
      <c r="I94" t="s">
        <v>158</v>
      </c>
      <c r="J94" t="str">
        <f>VLOOKUP(I94,'Resp Clean'!$A$1:B100,2,FALSE)</f>
        <v>EMS: MOTHEO</v>
      </c>
      <c r="K94" t="s">
        <v>136</v>
      </c>
      <c r="L94" t="s">
        <v>88</v>
      </c>
      <c r="M94" s="4">
        <v>8168.1</v>
      </c>
      <c r="N94" t="s">
        <v>89</v>
      </c>
      <c r="O94" t="s">
        <v>90</v>
      </c>
      <c r="P94" t="s">
        <v>91</v>
      </c>
      <c r="Q94" t="s">
        <v>159</v>
      </c>
      <c r="R94" t="s">
        <v>93</v>
      </c>
      <c r="S94" t="s">
        <v>94</v>
      </c>
      <c r="T94" t="s">
        <v>95</v>
      </c>
      <c r="U94" t="s">
        <v>96</v>
      </c>
      <c r="V94" t="s">
        <v>96</v>
      </c>
      <c r="W94" t="s">
        <v>97</v>
      </c>
      <c r="X94" t="s">
        <v>98</v>
      </c>
      <c r="Y94" t="s">
        <v>98</v>
      </c>
      <c r="Z94" t="s">
        <v>98</v>
      </c>
      <c r="AA94" t="s">
        <v>99</v>
      </c>
      <c r="AB94" t="s">
        <v>175</v>
      </c>
      <c r="AC94" t="s">
        <v>223</v>
      </c>
      <c r="AD94" t="s">
        <v>102</v>
      </c>
      <c r="AE94" t="s">
        <v>102</v>
      </c>
      <c r="AF94" t="s">
        <v>102</v>
      </c>
      <c r="AG94" t="s">
        <v>103</v>
      </c>
      <c r="AH94" t="s">
        <v>103</v>
      </c>
      <c r="AI94" t="s">
        <v>141</v>
      </c>
      <c r="AJ94" t="s">
        <v>214</v>
      </c>
      <c r="AK94" t="s">
        <v>224</v>
      </c>
      <c r="AL94" t="s">
        <v>225</v>
      </c>
      <c r="AM94" t="s">
        <v>225</v>
      </c>
      <c r="AN94" t="e">
        <f>VLOOKUP(AM94,'Exp Bucket '!$B$1:C318,2,FALSE)</f>
        <v>#N/A</v>
      </c>
      <c r="AO94" t="s">
        <v>108</v>
      </c>
      <c r="AP94" t="s">
        <v>144</v>
      </c>
      <c r="AQ94" t="s">
        <v>145</v>
      </c>
      <c r="AR94" t="s">
        <v>226</v>
      </c>
      <c r="AS94" t="s">
        <v>227</v>
      </c>
      <c r="AT94" t="s">
        <v>227</v>
      </c>
      <c r="AU94" t="s">
        <v>113</v>
      </c>
      <c r="AV94" t="s">
        <v>114</v>
      </c>
      <c r="AW94" t="s">
        <v>115</v>
      </c>
      <c r="AX94" t="s">
        <v>116</v>
      </c>
      <c r="AY94" t="s">
        <v>117</v>
      </c>
      <c r="AZ94" t="s">
        <v>118</v>
      </c>
      <c r="BA94" t="s">
        <v>119</v>
      </c>
      <c r="BB94" t="s">
        <v>147</v>
      </c>
      <c r="BC94" t="s">
        <v>141</v>
      </c>
      <c r="BD94" t="s">
        <v>141</v>
      </c>
      <c r="BE94" t="s">
        <v>148</v>
      </c>
      <c r="BF94" t="s">
        <v>149</v>
      </c>
      <c r="BG94" t="s">
        <v>149</v>
      </c>
      <c r="BH94" t="s">
        <v>149</v>
      </c>
      <c r="BI94" t="s">
        <v>149</v>
      </c>
      <c r="BJ94" t="s">
        <v>149</v>
      </c>
      <c r="BK94">
        <v>64</v>
      </c>
      <c r="BL94">
        <v>353</v>
      </c>
      <c r="BM94">
        <v>1028</v>
      </c>
      <c r="BN94">
        <v>2551</v>
      </c>
      <c r="BO94">
        <v>1</v>
      </c>
      <c r="BP94">
        <v>6</v>
      </c>
      <c r="BQ94">
        <v>66</v>
      </c>
      <c r="BR94">
        <v>1</v>
      </c>
      <c r="BS94">
        <v>72</v>
      </c>
      <c r="BT94">
        <v>75</v>
      </c>
      <c r="BU94">
        <v>77</v>
      </c>
      <c r="BV94">
        <v>96</v>
      </c>
      <c r="BW94">
        <v>4</v>
      </c>
      <c r="BX94">
        <v>0</v>
      </c>
      <c r="BY94">
        <v>0</v>
      </c>
      <c r="BZ94">
        <v>0</v>
      </c>
      <c r="CA94" t="s">
        <v>126</v>
      </c>
      <c r="CB94">
        <v>3533252</v>
      </c>
      <c r="CC94">
        <v>3554252</v>
      </c>
      <c r="CD94" t="s">
        <v>214</v>
      </c>
    </row>
    <row r="95" spans="1:82" hidden="1" x14ac:dyDescent="0.25">
      <c r="A95" t="s">
        <v>80</v>
      </c>
      <c r="B95" t="s">
        <v>81</v>
      </c>
      <c r="C95" t="s">
        <v>82</v>
      </c>
      <c r="D95" t="s">
        <v>83</v>
      </c>
      <c r="E95" t="s">
        <v>84</v>
      </c>
      <c r="F95" t="s">
        <v>85</v>
      </c>
      <c r="G95" t="s">
        <v>161</v>
      </c>
      <c r="H95" t="s">
        <v>161</v>
      </c>
      <c r="I95" t="s">
        <v>161</v>
      </c>
      <c r="J95" t="str">
        <f>VLOOKUP(I95,'Resp Clean'!$A$1:B101,2,FALSE)</f>
        <v>EMS: THABO MOFUTSANYANA</v>
      </c>
      <c r="K95" t="s">
        <v>136</v>
      </c>
      <c r="L95" t="s">
        <v>88</v>
      </c>
      <c r="M95" s="4">
        <v>3065</v>
      </c>
      <c r="N95" t="s">
        <v>89</v>
      </c>
      <c r="O95" t="s">
        <v>90</v>
      </c>
      <c r="P95" t="s">
        <v>91</v>
      </c>
      <c r="Q95" t="s">
        <v>153</v>
      </c>
      <c r="R95" t="s">
        <v>93</v>
      </c>
      <c r="S95" t="s">
        <v>94</v>
      </c>
      <c r="T95" t="s">
        <v>95</v>
      </c>
      <c r="U95" t="s">
        <v>96</v>
      </c>
      <c r="V95" t="s">
        <v>96</v>
      </c>
      <c r="W95" t="s">
        <v>97</v>
      </c>
      <c r="X95" t="s">
        <v>98</v>
      </c>
      <c r="Y95" t="s">
        <v>98</v>
      </c>
      <c r="Z95" t="s">
        <v>98</v>
      </c>
      <c r="AA95" t="s">
        <v>99</v>
      </c>
      <c r="AB95" t="s">
        <v>175</v>
      </c>
      <c r="AC95" t="s">
        <v>223</v>
      </c>
      <c r="AD95" t="s">
        <v>102</v>
      </c>
      <c r="AE95" t="s">
        <v>102</v>
      </c>
      <c r="AF95" t="s">
        <v>102</v>
      </c>
      <c r="AG95" t="s">
        <v>103</v>
      </c>
      <c r="AH95" t="s">
        <v>103</v>
      </c>
      <c r="AI95" t="s">
        <v>141</v>
      </c>
      <c r="AJ95" t="s">
        <v>214</v>
      </c>
      <c r="AK95" t="s">
        <v>224</v>
      </c>
      <c r="AL95" t="s">
        <v>225</v>
      </c>
      <c r="AM95" t="s">
        <v>225</v>
      </c>
      <c r="AN95" t="e">
        <f>VLOOKUP(AM95,'Exp Bucket '!$B$1:C319,2,FALSE)</f>
        <v>#N/A</v>
      </c>
      <c r="AO95" t="s">
        <v>108</v>
      </c>
      <c r="AP95" t="s">
        <v>144</v>
      </c>
      <c r="AQ95" t="s">
        <v>145</v>
      </c>
      <c r="AR95" t="s">
        <v>226</v>
      </c>
      <c r="AS95" t="s">
        <v>227</v>
      </c>
      <c r="AT95" t="s">
        <v>227</v>
      </c>
      <c r="AU95" t="s">
        <v>113</v>
      </c>
      <c r="AV95" t="s">
        <v>114</v>
      </c>
      <c r="AW95" t="s">
        <v>115</v>
      </c>
      <c r="AX95" t="s">
        <v>116</v>
      </c>
      <c r="AY95" t="s">
        <v>117</v>
      </c>
      <c r="AZ95" t="s">
        <v>118</v>
      </c>
      <c r="BA95" t="s">
        <v>119</v>
      </c>
      <c r="BB95" t="s">
        <v>147</v>
      </c>
      <c r="BC95" t="s">
        <v>141</v>
      </c>
      <c r="BD95" t="s">
        <v>141</v>
      </c>
      <c r="BE95" t="s">
        <v>148</v>
      </c>
      <c r="BF95" t="s">
        <v>149</v>
      </c>
      <c r="BG95" t="s">
        <v>149</v>
      </c>
      <c r="BH95" t="s">
        <v>149</v>
      </c>
      <c r="BI95" t="s">
        <v>149</v>
      </c>
      <c r="BJ95" t="s">
        <v>149</v>
      </c>
      <c r="BK95">
        <v>64</v>
      </c>
      <c r="BL95">
        <v>353</v>
      </c>
      <c r="BM95">
        <v>1028</v>
      </c>
      <c r="BN95">
        <v>2551</v>
      </c>
      <c r="BO95">
        <v>1</v>
      </c>
      <c r="BP95">
        <v>6</v>
      </c>
      <c r="BQ95">
        <v>66</v>
      </c>
      <c r="BR95">
        <v>1</v>
      </c>
      <c r="BS95">
        <v>72</v>
      </c>
      <c r="BT95">
        <v>75</v>
      </c>
      <c r="BU95">
        <v>77</v>
      </c>
      <c r="BV95">
        <v>96</v>
      </c>
      <c r="BW95">
        <v>4</v>
      </c>
      <c r="BX95">
        <v>0</v>
      </c>
      <c r="BY95">
        <v>0</v>
      </c>
      <c r="BZ95">
        <v>0</v>
      </c>
      <c r="CA95" t="s">
        <v>126</v>
      </c>
      <c r="CB95">
        <v>3533252</v>
      </c>
      <c r="CC95">
        <v>3554252</v>
      </c>
      <c r="CD95" t="s">
        <v>214</v>
      </c>
    </row>
    <row r="96" spans="1:82" hidden="1" x14ac:dyDescent="0.25">
      <c r="A96" t="s">
        <v>80</v>
      </c>
      <c r="B96" t="s">
        <v>81</v>
      </c>
      <c r="C96" t="s">
        <v>82</v>
      </c>
      <c r="D96" t="s">
        <v>83</v>
      </c>
      <c r="E96" t="s">
        <v>133</v>
      </c>
      <c r="F96" t="s">
        <v>134</v>
      </c>
      <c r="G96" t="s">
        <v>135</v>
      </c>
      <c r="H96" t="s">
        <v>135</v>
      </c>
      <c r="I96" t="s">
        <v>135</v>
      </c>
      <c r="J96" t="str">
        <f>VLOOKUP(I96,'Resp Clean'!$A$1:B102,2,FALSE)</f>
        <v>EMS TRAINING</v>
      </c>
      <c r="K96" t="s">
        <v>136</v>
      </c>
      <c r="L96" t="s">
        <v>88</v>
      </c>
      <c r="M96" s="4">
        <v>394472.14</v>
      </c>
      <c r="N96" t="s">
        <v>89</v>
      </c>
      <c r="O96" t="s">
        <v>90</v>
      </c>
      <c r="P96" t="s">
        <v>91</v>
      </c>
      <c r="Q96" t="s">
        <v>92</v>
      </c>
      <c r="R96" t="s">
        <v>93</v>
      </c>
      <c r="S96" t="s">
        <v>94</v>
      </c>
      <c r="T96" t="s">
        <v>95</v>
      </c>
      <c r="U96" t="s">
        <v>96</v>
      </c>
      <c r="V96" t="s">
        <v>96</v>
      </c>
      <c r="W96" t="s">
        <v>137</v>
      </c>
      <c r="X96" t="s">
        <v>138</v>
      </c>
      <c r="Y96" t="s">
        <v>139</v>
      </c>
      <c r="Z96" t="s">
        <v>139</v>
      </c>
      <c r="AA96" t="s">
        <v>99</v>
      </c>
      <c r="AB96" t="s">
        <v>175</v>
      </c>
      <c r="AC96" t="s">
        <v>230</v>
      </c>
      <c r="AD96" t="s">
        <v>102</v>
      </c>
      <c r="AE96" t="s">
        <v>102</v>
      </c>
      <c r="AF96" t="s">
        <v>102</v>
      </c>
      <c r="AG96" t="s">
        <v>103</v>
      </c>
      <c r="AH96" t="s">
        <v>103</v>
      </c>
      <c r="AI96" t="s">
        <v>141</v>
      </c>
      <c r="AJ96" t="s">
        <v>214</v>
      </c>
      <c r="AK96" t="s">
        <v>224</v>
      </c>
      <c r="AL96" t="s">
        <v>225</v>
      </c>
      <c r="AM96" t="s">
        <v>225</v>
      </c>
      <c r="AN96" t="e">
        <f>VLOOKUP(AM96,'Exp Bucket '!$B$1:C320,2,FALSE)</f>
        <v>#N/A</v>
      </c>
      <c r="AO96" t="s">
        <v>108</v>
      </c>
      <c r="AP96" t="s">
        <v>144</v>
      </c>
      <c r="AQ96" t="s">
        <v>145</v>
      </c>
      <c r="AR96" t="s">
        <v>226</v>
      </c>
      <c r="AS96" t="s">
        <v>227</v>
      </c>
      <c r="AT96" t="s">
        <v>227</v>
      </c>
      <c r="AU96" t="s">
        <v>113</v>
      </c>
      <c r="AV96" t="s">
        <v>114</v>
      </c>
      <c r="AW96" t="s">
        <v>115</v>
      </c>
      <c r="AX96" t="s">
        <v>116</v>
      </c>
      <c r="AY96" t="s">
        <v>117</v>
      </c>
      <c r="AZ96" t="s">
        <v>118</v>
      </c>
      <c r="BA96" t="s">
        <v>119</v>
      </c>
      <c r="BB96" t="s">
        <v>147</v>
      </c>
      <c r="BC96" t="s">
        <v>141</v>
      </c>
      <c r="BD96" t="s">
        <v>141</v>
      </c>
      <c r="BE96" t="s">
        <v>148</v>
      </c>
      <c r="BF96" t="s">
        <v>149</v>
      </c>
      <c r="BG96" t="s">
        <v>149</v>
      </c>
      <c r="BH96" t="s">
        <v>149</v>
      </c>
      <c r="BI96" t="s">
        <v>149</v>
      </c>
      <c r="BJ96" t="s">
        <v>149</v>
      </c>
      <c r="BK96">
        <v>64</v>
      </c>
      <c r="BL96">
        <v>353</v>
      </c>
      <c r="BM96">
        <v>1028</v>
      </c>
      <c r="BN96">
        <v>2551</v>
      </c>
      <c r="BO96">
        <v>1</v>
      </c>
      <c r="BP96">
        <v>6</v>
      </c>
      <c r="BQ96">
        <v>66</v>
      </c>
      <c r="BR96">
        <v>1</v>
      </c>
      <c r="BS96">
        <v>72</v>
      </c>
      <c r="BT96">
        <v>75</v>
      </c>
      <c r="BU96">
        <v>77</v>
      </c>
      <c r="BV96">
        <v>96</v>
      </c>
      <c r="BW96">
        <v>4</v>
      </c>
      <c r="BX96">
        <v>0</v>
      </c>
      <c r="BY96">
        <v>0</v>
      </c>
      <c r="BZ96">
        <v>0</v>
      </c>
      <c r="CA96" t="s">
        <v>126</v>
      </c>
      <c r="CB96">
        <v>3536252</v>
      </c>
      <c r="CC96">
        <v>3546252</v>
      </c>
      <c r="CD96" t="s">
        <v>214</v>
      </c>
    </row>
    <row r="97" spans="1:82" hidden="1" x14ac:dyDescent="0.25">
      <c r="A97" t="s">
        <v>80</v>
      </c>
      <c r="B97" t="s">
        <v>81</v>
      </c>
      <c r="C97" t="s">
        <v>82</v>
      </c>
      <c r="D97" t="s">
        <v>83</v>
      </c>
      <c r="E97" t="s">
        <v>133</v>
      </c>
      <c r="F97" t="s">
        <v>134</v>
      </c>
      <c r="G97" t="s">
        <v>135</v>
      </c>
      <c r="H97" t="s">
        <v>135</v>
      </c>
      <c r="I97" t="s">
        <v>135</v>
      </c>
      <c r="J97" t="str">
        <f>VLOOKUP(I97,'Resp Clean'!$A$1:B103,2,FALSE)</f>
        <v>EMS TRAINING</v>
      </c>
      <c r="K97" t="s">
        <v>136</v>
      </c>
      <c r="L97" t="s">
        <v>88</v>
      </c>
      <c r="M97" s="4">
        <v>0</v>
      </c>
      <c r="N97" t="s">
        <v>89</v>
      </c>
      <c r="O97" t="s">
        <v>90</v>
      </c>
      <c r="P97" t="s">
        <v>91</v>
      </c>
      <c r="Q97" t="s">
        <v>92</v>
      </c>
      <c r="R97" t="s">
        <v>93</v>
      </c>
      <c r="S97" t="s">
        <v>94</v>
      </c>
      <c r="T97" t="s">
        <v>95</v>
      </c>
      <c r="U97" t="s">
        <v>96</v>
      </c>
      <c r="V97" t="s">
        <v>96</v>
      </c>
      <c r="W97" t="s">
        <v>137</v>
      </c>
      <c r="X97" t="s">
        <v>138</v>
      </c>
      <c r="Y97" t="s">
        <v>139</v>
      </c>
      <c r="Z97" t="s">
        <v>139</v>
      </c>
      <c r="AA97" t="s">
        <v>99</v>
      </c>
      <c r="AB97" t="s">
        <v>175</v>
      </c>
      <c r="AC97" t="s">
        <v>178</v>
      </c>
      <c r="AD97" t="s">
        <v>102</v>
      </c>
      <c r="AE97" t="s">
        <v>102</v>
      </c>
      <c r="AF97" t="s">
        <v>102</v>
      </c>
      <c r="AG97" t="s">
        <v>103</v>
      </c>
      <c r="AH97" t="s">
        <v>103</v>
      </c>
      <c r="AI97" t="s">
        <v>141</v>
      </c>
      <c r="AJ97" t="s">
        <v>214</v>
      </c>
      <c r="AK97" t="s">
        <v>224</v>
      </c>
      <c r="AL97" t="s">
        <v>225</v>
      </c>
      <c r="AM97" t="s">
        <v>225</v>
      </c>
      <c r="AN97" t="e">
        <f>VLOOKUP(AM97,'Exp Bucket '!$B$1:C321,2,FALSE)</f>
        <v>#N/A</v>
      </c>
      <c r="AO97" t="s">
        <v>108</v>
      </c>
      <c r="AP97" t="s">
        <v>144</v>
      </c>
      <c r="AQ97" t="s">
        <v>145</v>
      </c>
      <c r="AR97" t="s">
        <v>226</v>
      </c>
      <c r="AS97" t="s">
        <v>227</v>
      </c>
      <c r="AT97" t="s">
        <v>227</v>
      </c>
      <c r="AU97" t="s">
        <v>113</v>
      </c>
      <c r="AV97" t="s">
        <v>114</v>
      </c>
      <c r="AW97" t="s">
        <v>115</v>
      </c>
      <c r="AX97" t="s">
        <v>116</v>
      </c>
      <c r="AY97" t="s">
        <v>117</v>
      </c>
      <c r="AZ97" t="s">
        <v>118</v>
      </c>
      <c r="BA97" t="s">
        <v>119</v>
      </c>
      <c r="BB97" t="s">
        <v>147</v>
      </c>
      <c r="BC97" t="s">
        <v>141</v>
      </c>
      <c r="BD97" t="s">
        <v>141</v>
      </c>
      <c r="BE97" t="s">
        <v>148</v>
      </c>
      <c r="BF97" t="s">
        <v>149</v>
      </c>
      <c r="BG97" t="s">
        <v>149</v>
      </c>
      <c r="BH97" t="s">
        <v>149</v>
      </c>
      <c r="BI97" t="s">
        <v>149</v>
      </c>
      <c r="BJ97" t="s">
        <v>149</v>
      </c>
      <c r="BK97">
        <v>64</v>
      </c>
      <c r="BL97">
        <v>353</v>
      </c>
      <c r="BM97">
        <v>1028</v>
      </c>
      <c r="BN97">
        <v>2551</v>
      </c>
      <c r="BO97">
        <v>1</v>
      </c>
      <c r="BP97">
        <v>6</v>
      </c>
      <c r="BQ97">
        <v>66</v>
      </c>
      <c r="BR97">
        <v>1</v>
      </c>
      <c r="BS97">
        <v>72</v>
      </c>
      <c r="BT97">
        <v>75</v>
      </c>
      <c r="BU97">
        <v>77</v>
      </c>
      <c r="BV97">
        <v>96</v>
      </c>
      <c r="BW97">
        <v>4</v>
      </c>
      <c r="BX97">
        <v>0</v>
      </c>
      <c r="BY97">
        <v>0</v>
      </c>
      <c r="BZ97">
        <v>0</v>
      </c>
      <c r="CA97" t="s">
        <v>126</v>
      </c>
      <c r="CB97">
        <v>3536252</v>
      </c>
      <c r="CC97">
        <v>3546252</v>
      </c>
      <c r="CD97" t="s">
        <v>214</v>
      </c>
    </row>
    <row r="98" spans="1:82" hidden="1" x14ac:dyDescent="0.25">
      <c r="A98" t="s">
        <v>80</v>
      </c>
      <c r="B98" t="s">
        <v>81</v>
      </c>
      <c r="C98" t="s">
        <v>82</v>
      </c>
      <c r="D98" t="s">
        <v>83</v>
      </c>
      <c r="E98" t="s">
        <v>133</v>
      </c>
      <c r="F98" t="s">
        <v>134</v>
      </c>
      <c r="G98" t="s">
        <v>135</v>
      </c>
      <c r="H98" t="s">
        <v>135</v>
      </c>
      <c r="I98" t="s">
        <v>135</v>
      </c>
      <c r="J98" t="str">
        <f>VLOOKUP(I98,'Resp Clean'!$A$1:B104,2,FALSE)</f>
        <v>EMS TRAINING</v>
      </c>
      <c r="K98" t="s">
        <v>136</v>
      </c>
      <c r="L98" t="s">
        <v>88</v>
      </c>
      <c r="M98" s="4">
        <v>0</v>
      </c>
      <c r="N98" t="s">
        <v>89</v>
      </c>
      <c r="O98" t="s">
        <v>90</v>
      </c>
      <c r="P98" t="s">
        <v>91</v>
      </c>
      <c r="Q98" t="s">
        <v>92</v>
      </c>
      <c r="R98" t="s">
        <v>93</v>
      </c>
      <c r="S98" t="s">
        <v>94</v>
      </c>
      <c r="T98" t="s">
        <v>95</v>
      </c>
      <c r="U98" t="s">
        <v>96</v>
      </c>
      <c r="V98" t="s">
        <v>96</v>
      </c>
      <c r="W98" t="s">
        <v>137</v>
      </c>
      <c r="X98" t="s">
        <v>138</v>
      </c>
      <c r="Y98" t="s">
        <v>139</v>
      </c>
      <c r="Z98" t="s">
        <v>139</v>
      </c>
      <c r="AA98" t="s">
        <v>99</v>
      </c>
      <c r="AB98" t="s">
        <v>175</v>
      </c>
      <c r="AC98" t="s">
        <v>223</v>
      </c>
      <c r="AD98" t="s">
        <v>102</v>
      </c>
      <c r="AE98" t="s">
        <v>102</v>
      </c>
      <c r="AF98" t="s">
        <v>102</v>
      </c>
      <c r="AG98" t="s">
        <v>103</v>
      </c>
      <c r="AH98" t="s">
        <v>103</v>
      </c>
      <c r="AI98" t="s">
        <v>141</v>
      </c>
      <c r="AJ98" t="s">
        <v>214</v>
      </c>
      <c r="AK98" t="s">
        <v>224</v>
      </c>
      <c r="AL98" t="s">
        <v>225</v>
      </c>
      <c r="AM98" t="s">
        <v>225</v>
      </c>
      <c r="AN98" t="e">
        <f>VLOOKUP(AM98,'Exp Bucket '!$B$1:C322,2,FALSE)</f>
        <v>#N/A</v>
      </c>
      <c r="AO98" t="s">
        <v>108</v>
      </c>
      <c r="AP98" t="s">
        <v>144</v>
      </c>
      <c r="AQ98" t="s">
        <v>145</v>
      </c>
      <c r="AR98" t="s">
        <v>226</v>
      </c>
      <c r="AS98" t="s">
        <v>227</v>
      </c>
      <c r="AT98" t="s">
        <v>227</v>
      </c>
      <c r="AU98" t="s">
        <v>113</v>
      </c>
      <c r="AV98" t="s">
        <v>114</v>
      </c>
      <c r="AW98" t="s">
        <v>115</v>
      </c>
      <c r="AX98" t="s">
        <v>116</v>
      </c>
      <c r="AY98" t="s">
        <v>117</v>
      </c>
      <c r="AZ98" t="s">
        <v>118</v>
      </c>
      <c r="BA98" t="s">
        <v>119</v>
      </c>
      <c r="BB98" t="s">
        <v>147</v>
      </c>
      <c r="BC98" t="s">
        <v>141</v>
      </c>
      <c r="BD98" t="s">
        <v>141</v>
      </c>
      <c r="BE98" t="s">
        <v>148</v>
      </c>
      <c r="BF98" t="s">
        <v>149</v>
      </c>
      <c r="BG98" t="s">
        <v>149</v>
      </c>
      <c r="BH98" t="s">
        <v>149</v>
      </c>
      <c r="BI98" t="s">
        <v>149</v>
      </c>
      <c r="BJ98" t="s">
        <v>149</v>
      </c>
      <c r="BK98">
        <v>64</v>
      </c>
      <c r="BL98">
        <v>353</v>
      </c>
      <c r="BM98">
        <v>1028</v>
      </c>
      <c r="BN98">
        <v>2551</v>
      </c>
      <c r="BO98">
        <v>1</v>
      </c>
      <c r="BP98">
        <v>6</v>
      </c>
      <c r="BQ98">
        <v>66</v>
      </c>
      <c r="BR98">
        <v>1</v>
      </c>
      <c r="BS98">
        <v>72</v>
      </c>
      <c r="BT98">
        <v>75</v>
      </c>
      <c r="BU98">
        <v>77</v>
      </c>
      <c r="BV98">
        <v>96</v>
      </c>
      <c r="BW98">
        <v>4</v>
      </c>
      <c r="BX98">
        <v>0</v>
      </c>
      <c r="BY98">
        <v>0</v>
      </c>
      <c r="BZ98">
        <v>0</v>
      </c>
      <c r="CA98" t="s">
        <v>126</v>
      </c>
      <c r="CB98">
        <v>3536252</v>
      </c>
      <c r="CC98">
        <v>3546252</v>
      </c>
      <c r="CD98" t="s">
        <v>214</v>
      </c>
    </row>
    <row r="99" spans="1:82" hidden="1" x14ac:dyDescent="0.25">
      <c r="A99" t="s">
        <v>80</v>
      </c>
      <c r="B99" t="s">
        <v>81</v>
      </c>
      <c r="C99" t="s">
        <v>82</v>
      </c>
      <c r="D99" t="s">
        <v>83</v>
      </c>
      <c r="E99" t="s">
        <v>84</v>
      </c>
      <c r="F99" t="s">
        <v>85</v>
      </c>
      <c r="G99" t="s">
        <v>86</v>
      </c>
      <c r="H99" t="s">
        <v>86</v>
      </c>
      <c r="I99" t="s">
        <v>86</v>
      </c>
      <c r="J99" t="str">
        <f>VLOOKUP(I99,'Resp Clean'!$A$1:B105,2,FALSE)</f>
        <v>EMS MANAGEMENT</v>
      </c>
      <c r="K99" t="s">
        <v>136</v>
      </c>
      <c r="L99" t="s">
        <v>88</v>
      </c>
      <c r="M99" s="4">
        <v>207016.8</v>
      </c>
      <c r="N99" t="s">
        <v>89</v>
      </c>
      <c r="O99" t="s">
        <v>90</v>
      </c>
      <c r="P99" t="s">
        <v>91</v>
      </c>
      <c r="Q99" t="s">
        <v>92</v>
      </c>
      <c r="R99" t="s">
        <v>93</v>
      </c>
      <c r="S99" t="s">
        <v>94</v>
      </c>
      <c r="T99" t="s">
        <v>95</v>
      </c>
      <c r="U99" t="s">
        <v>96</v>
      </c>
      <c r="V99" t="s">
        <v>96</v>
      </c>
      <c r="W99" t="s">
        <v>97</v>
      </c>
      <c r="X99" t="s">
        <v>98</v>
      </c>
      <c r="Y99" t="s">
        <v>98</v>
      </c>
      <c r="Z99" t="s">
        <v>98</v>
      </c>
      <c r="AA99" t="s">
        <v>140</v>
      </c>
      <c r="AB99" t="s">
        <v>140</v>
      </c>
      <c r="AC99" t="s">
        <v>140</v>
      </c>
      <c r="AD99" t="s">
        <v>102</v>
      </c>
      <c r="AE99" t="s">
        <v>102</v>
      </c>
      <c r="AF99" t="s">
        <v>102</v>
      </c>
      <c r="AG99" t="s">
        <v>103</v>
      </c>
      <c r="AH99" t="s">
        <v>103</v>
      </c>
      <c r="AI99" t="s">
        <v>141</v>
      </c>
      <c r="AJ99" t="s">
        <v>214</v>
      </c>
      <c r="AK99" t="s">
        <v>231</v>
      </c>
      <c r="AL99" t="s">
        <v>232</v>
      </c>
      <c r="AM99" t="s">
        <v>232</v>
      </c>
      <c r="AN99" t="e">
        <f>VLOOKUP(AM99,'Exp Bucket '!$B$1:C323,2,FALSE)</f>
        <v>#N/A</v>
      </c>
      <c r="AO99" t="s">
        <v>108</v>
      </c>
      <c r="AP99" t="s">
        <v>144</v>
      </c>
      <c r="AQ99" t="s">
        <v>145</v>
      </c>
      <c r="AR99" t="s">
        <v>145</v>
      </c>
      <c r="AS99" t="s">
        <v>146</v>
      </c>
      <c r="AT99" t="s">
        <v>146</v>
      </c>
      <c r="AU99" t="s">
        <v>113</v>
      </c>
      <c r="AV99" t="s">
        <v>114</v>
      </c>
      <c r="AW99" t="s">
        <v>115</v>
      </c>
      <c r="AX99" t="s">
        <v>116</v>
      </c>
      <c r="AY99" t="s">
        <v>117</v>
      </c>
      <c r="AZ99" t="s">
        <v>118</v>
      </c>
      <c r="BA99" t="s">
        <v>119</v>
      </c>
      <c r="BB99" t="s">
        <v>147</v>
      </c>
      <c r="BC99" t="s">
        <v>141</v>
      </c>
      <c r="BD99" t="s">
        <v>141</v>
      </c>
      <c r="BE99" t="s">
        <v>148</v>
      </c>
      <c r="BF99" t="s">
        <v>149</v>
      </c>
      <c r="BG99" t="s">
        <v>149</v>
      </c>
      <c r="BH99" t="s">
        <v>149</v>
      </c>
      <c r="BI99" t="s">
        <v>149</v>
      </c>
      <c r="BJ99" t="s">
        <v>149</v>
      </c>
      <c r="BK99">
        <v>64</v>
      </c>
      <c r="BL99">
        <v>353</v>
      </c>
      <c r="BM99">
        <v>1020</v>
      </c>
      <c r="BN99">
        <v>2572</v>
      </c>
      <c r="BO99">
        <v>3</v>
      </c>
      <c r="BP99">
        <v>235</v>
      </c>
      <c r="BQ99">
        <v>0</v>
      </c>
      <c r="BR99">
        <v>1</v>
      </c>
      <c r="BS99">
        <v>72</v>
      </c>
      <c r="BT99">
        <v>75</v>
      </c>
      <c r="BU99">
        <v>76</v>
      </c>
      <c r="BV99">
        <v>95</v>
      </c>
      <c r="BW99">
        <v>4</v>
      </c>
      <c r="BX99">
        <v>0</v>
      </c>
      <c r="BY99">
        <v>0</v>
      </c>
      <c r="BZ99">
        <v>0</v>
      </c>
      <c r="CA99" t="s">
        <v>126</v>
      </c>
      <c r="CB99">
        <v>3533252</v>
      </c>
      <c r="CC99">
        <v>3554252</v>
      </c>
      <c r="CD99" t="s">
        <v>214</v>
      </c>
    </row>
    <row r="100" spans="1:82" hidden="1" x14ac:dyDescent="0.25">
      <c r="A100" t="s">
        <v>80</v>
      </c>
      <c r="B100" t="s">
        <v>81</v>
      </c>
      <c r="C100" t="s">
        <v>82</v>
      </c>
      <c r="D100" t="s">
        <v>83</v>
      </c>
      <c r="E100" t="s">
        <v>84</v>
      </c>
      <c r="F100" t="s">
        <v>85</v>
      </c>
      <c r="G100" t="s">
        <v>86</v>
      </c>
      <c r="H100" t="s">
        <v>86</v>
      </c>
      <c r="I100" t="s">
        <v>86</v>
      </c>
      <c r="J100" t="str">
        <f>VLOOKUP(I100,'Resp Clean'!$A$1:B106,2,FALSE)</f>
        <v>EMS MANAGEMENT</v>
      </c>
      <c r="K100" t="s">
        <v>136</v>
      </c>
      <c r="L100" t="s">
        <v>88</v>
      </c>
      <c r="M100" s="4">
        <v>3928822</v>
      </c>
      <c r="N100" t="s">
        <v>89</v>
      </c>
      <c r="O100" t="s">
        <v>90</v>
      </c>
      <c r="P100" t="s">
        <v>91</v>
      </c>
      <c r="Q100" t="s">
        <v>92</v>
      </c>
      <c r="R100" t="s">
        <v>93</v>
      </c>
      <c r="S100" t="s">
        <v>94</v>
      </c>
      <c r="T100" t="s">
        <v>95</v>
      </c>
      <c r="U100" t="s">
        <v>96</v>
      </c>
      <c r="V100" t="s">
        <v>96</v>
      </c>
      <c r="W100" t="s">
        <v>97</v>
      </c>
      <c r="X100" t="s">
        <v>98</v>
      </c>
      <c r="Y100" t="s">
        <v>98</v>
      </c>
      <c r="Z100" t="s">
        <v>98</v>
      </c>
      <c r="AA100" t="s">
        <v>99</v>
      </c>
      <c r="AB100" t="s">
        <v>100</v>
      </c>
      <c r="AC100" t="s">
        <v>101</v>
      </c>
      <c r="AD100" t="s">
        <v>102</v>
      </c>
      <c r="AE100" t="s">
        <v>102</v>
      </c>
      <c r="AF100" t="s">
        <v>102</v>
      </c>
      <c r="AG100" t="s">
        <v>103</v>
      </c>
      <c r="AH100" t="s">
        <v>103</v>
      </c>
      <c r="AI100" t="s">
        <v>141</v>
      </c>
      <c r="AJ100" t="s">
        <v>214</v>
      </c>
      <c r="AK100" t="s">
        <v>218</v>
      </c>
      <c r="AL100" t="s">
        <v>219</v>
      </c>
      <c r="AM100" t="s">
        <v>219</v>
      </c>
      <c r="AN100" t="e">
        <f>VLOOKUP(AM100,'Exp Bucket '!$B$1:C324,2,FALSE)</f>
        <v>#N/A</v>
      </c>
      <c r="AO100" t="s">
        <v>108</v>
      </c>
      <c r="AP100" t="s">
        <v>109</v>
      </c>
      <c r="AQ100" t="s">
        <v>130</v>
      </c>
      <c r="AR100" t="s">
        <v>220</v>
      </c>
      <c r="AS100" t="s">
        <v>221</v>
      </c>
      <c r="AT100" t="s">
        <v>221</v>
      </c>
      <c r="AU100" t="s">
        <v>113</v>
      </c>
      <c r="AV100" t="s">
        <v>114</v>
      </c>
      <c r="AW100" t="s">
        <v>115</v>
      </c>
      <c r="AX100" t="s">
        <v>116</v>
      </c>
      <c r="AY100" t="s">
        <v>117</v>
      </c>
      <c r="AZ100" t="s">
        <v>118</v>
      </c>
      <c r="BA100" t="s">
        <v>119</v>
      </c>
      <c r="BB100" t="s">
        <v>147</v>
      </c>
      <c r="BC100" t="s">
        <v>141</v>
      </c>
      <c r="BD100" t="s">
        <v>141</v>
      </c>
      <c r="BE100" t="s">
        <v>148</v>
      </c>
      <c r="BF100" t="s">
        <v>149</v>
      </c>
      <c r="BG100" t="s">
        <v>149</v>
      </c>
      <c r="BH100" t="s">
        <v>149</v>
      </c>
      <c r="BI100" t="s">
        <v>149</v>
      </c>
      <c r="BJ100" t="s">
        <v>149</v>
      </c>
      <c r="BK100">
        <v>64</v>
      </c>
      <c r="BL100">
        <v>353</v>
      </c>
      <c r="BM100">
        <v>1037</v>
      </c>
      <c r="BN100">
        <v>2578</v>
      </c>
      <c r="BO100">
        <v>1</v>
      </c>
      <c r="BP100">
        <v>5</v>
      </c>
      <c r="BQ100">
        <v>71</v>
      </c>
      <c r="BR100">
        <v>1</v>
      </c>
      <c r="BS100">
        <v>4</v>
      </c>
      <c r="BT100">
        <v>17</v>
      </c>
      <c r="BU100">
        <v>18</v>
      </c>
      <c r="BV100">
        <v>30</v>
      </c>
      <c r="BW100">
        <v>4</v>
      </c>
      <c r="BX100">
        <v>0</v>
      </c>
      <c r="BY100">
        <v>0</v>
      </c>
      <c r="BZ100">
        <v>0</v>
      </c>
      <c r="CA100" t="s">
        <v>126</v>
      </c>
      <c r="CB100">
        <v>3533252</v>
      </c>
      <c r="CC100">
        <v>3554252</v>
      </c>
      <c r="CD100" t="s">
        <v>214</v>
      </c>
    </row>
    <row r="101" spans="1:82" hidden="1" x14ac:dyDescent="0.25">
      <c r="A101" t="s">
        <v>80</v>
      </c>
      <c r="B101" t="s">
        <v>81</v>
      </c>
      <c r="C101" t="s">
        <v>82</v>
      </c>
      <c r="D101" t="s">
        <v>83</v>
      </c>
      <c r="E101" t="s">
        <v>84</v>
      </c>
      <c r="F101" t="s">
        <v>85</v>
      </c>
      <c r="G101" t="s">
        <v>86</v>
      </c>
      <c r="H101" t="s">
        <v>86</v>
      </c>
      <c r="I101" t="s">
        <v>86</v>
      </c>
      <c r="J101" t="str">
        <f>VLOOKUP(I101,'Resp Clean'!$A$1:B107,2,FALSE)</f>
        <v>EMS MANAGEMENT</v>
      </c>
      <c r="K101" t="s">
        <v>136</v>
      </c>
      <c r="L101" t="s">
        <v>88</v>
      </c>
      <c r="M101" s="4">
        <v>-3900000</v>
      </c>
      <c r="N101" t="s">
        <v>89</v>
      </c>
      <c r="O101" t="s">
        <v>90</v>
      </c>
      <c r="P101" t="s">
        <v>91</v>
      </c>
      <c r="Q101" t="s">
        <v>92</v>
      </c>
      <c r="R101" t="s">
        <v>93</v>
      </c>
      <c r="S101" t="s">
        <v>94</v>
      </c>
      <c r="T101" t="s">
        <v>95</v>
      </c>
      <c r="U101" t="s">
        <v>96</v>
      </c>
      <c r="V101" t="s">
        <v>96</v>
      </c>
      <c r="W101" t="s">
        <v>97</v>
      </c>
      <c r="X101" t="s">
        <v>98</v>
      </c>
      <c r="Y101" t="s">
        <v>98</v>
      </c>
      <c r="Z101" t="s">
        <v>98</v>
      </c>
      <c r="AA101" t="s">
        <v>140</v>
      </c>
      <c r="AB101" t="s">
        <v>140</v>
      </c>
      <c r="AC101" t="s">
        <v>140</v>
      </c>
      <c r="AD101" t="s">
        <v>102</v>
      </c>
      <c r="AE101" t="s">
        <v>102</v>
      </c>
      <c r="AF101" t="s">
        <v>102</v>
      </c>
      <c r="AG101" t="s">
        <v>103</v>
      </c>
      <c r="AH101" t="s">
        <v>103</v>
      </c>
      <c r="AI101" t="s">
        <v>141</v>
      </c>
      <c r="AJ101" t="s">
        <v>214</v>
      </c>
      <c r="AK101" t="s">
        <v>218</v>
      </c>
      <c r="AL101" t="s">
        <v>219</v>
      </c>
      <c r="AM101" t="s">
        <v>219</v>
      </c>
      <c r="AN101" t="e">
        <f>VLOOKUP(AM101,'Exp Bucket '!$B$1:C325,2,FALSE)</f>
        <v>#N/A</v>
      </c>
      <c r="AO101" t="s">
        <v>108</v>
      </c>
      <c r="AP101" t="s">
        <v>109</v>
      </c>
      <c r="AQ101" t="s">
        <v>130</v>
      </c>
      <c r="AR101" t="s">
        <v>220</v>
      </c>
      <c r="AS101" t="s">
        <v>221</v>
      </c>
      <c r="AT101" t="s">
        <v>221</v>
      </c>
      <c r="AU101" t="s">
        <v>113</v>
      </c>
      <c r="AV101" t="s">
        <v>114</v>
      </c>
      <c r="AW101" t="s">
        <v>115</v>
      </c>
      <c r="AX101" t="s">
        <v>116</v>
      </c>
      <c r="AY101" t="s">
        <v>117</v>
      </c>
      <c r="AZ101" t="s">
        <v>118</v>
      </c>
      <c r="BA101" t="s">
        <v>119</v>
      </c>
      <c r="BB101" t="s">
        <v>147</v>
      </c>
      <c r="BC101" t="s">
        <v>141</v>
      </c>
      <c r="BD101" t="s">
        <v>141</v>
      </c>
      <c r="BE101" t="s">
        <v>148</v>
      </c>
      <c r="BF101" t="s">
        <v>149</v>
      </c>
      <c r="BG101" t="s">
        <v>149</v>
      </c>
      <c r="BH101" t="s">
        <v>149</v>
      </c>
      <c r="BI101" t="s">
        <v>149</v>
      </c>
      <c r="BJ101" t="s">
        <v>149</v>
      </c>
      <c r="BK101">
        <v>64</v>
      </c>
      <c r="BL101">
        <v>353</v>
      </c>
      <c r="BM101">
        <v>1037</v>
      </c>
      <c r="BN101">
        <v>2578</v>
      </c>
      <c r="BO101">
        <v>3</v>
      </c>
      <c r="BP101">
        <v>235</v>
      </c>
      <c r="BQ101">
        <v>0</v>
      </c>
      <c r="BR101">
        <v>1</v>
      </c>
      <c r="BS101">
        <v>4</v>
      </c>
      <c r="BT101">
        <v>17</v>
      </c>
      <c r="BU101">
        <v>18</v>
      </c>
      <c r="BV101">
        <v>30</v>
      </c>
      <c r="BW101">
        <v>4</v>
      </c>
      <c r="BX101">
        <v>0</v>
      </c>
      <c r="BY101">
        <v>0</v>
      </c>
      <c r="BZ101">
        <v>0</v>
      </c>
      <c r="CA101" t="s">
        <v>126</v>
      </c>
      <c r="CB101">
        <v>3533252</v>
      </c>
      <c r="CC101">
        <v>3554252</v>
      </c>
      <c r="CD101" t="s">
        <v>214</v>
      </c>
    </row>
    <row r="102" spans="1:82" hidden="1" x14ac:dyDescent="0.25">
      <c r="A102" t="s">
        <v>80</v>
      </c>
      <c r="B102" t="s">
        <v>81</v>
      </c>
      <c r="C102" t="s">
        <v>82</v>
      </c>
      <c r="D102" t="s">
        <v>83</v>
      </c>
      <c r="E102" t="s">
        <v>84</v>
      </c>
      <c r="F102" t="s">
        <v>85</v>
      </c>
      <c r="G102" t="s">
        <v>86</v>
      </c>
      <c r="H102" t="s">
        <v>86</v>
      </c>
      <c r="I102" t="s">
        <v>86</v>
      </c>
      <c r="J102" t="str">
        <f>VLOOKUP(I102,'Resp Clean'!$A$1:B108,2,FALSE)</f>
        <v>EMS MANAGEMENT</v>
      </c>
      <c r="K102" t="s">
        <v>136</v>
      </c>
      <c r="L102" t="s">
        <v>88</v>
      </c>
      <c r="M102" s="4">
        <v>20619.88</v>
      </c>
      <c r="N102" t="s">
        <v>89</v>
      </c>
      <c r="O102" t="s">
        <v>90</v>
      </c>
      <c r="P102" t="s">
        <v>91</v>
      </c>
      <c r="Q102" t="s">
        <v>92</v>
      </c>
      <c r="R102" t="s">
        <v>93</v>
      </c>
      <c r="S102" t="s">
        <v>94</v>
      </c>
      <c r="T102" t="s">
        <v>95</v>
      </c>
      <c r="U102" t="s">
        <v>96</v>
      </c>
      <c r="V102" t="s">
        <v>96</v>
      </c>
      <c r="W102" t="s">
        <v>97</v>
      </c>
      <c r="X102" t="s">
        <v>98</v>
      </c>
      <c r="Y102" t="s">
        <v>98</v>
      </c>
      <c r="Z102" t="s">
        <v>98</v>
      </c>
      <c r="AA102" t="s">
        <v>99</v>
      </c>
      <c r="AB102" t="s">
        <v>175</v>
      </c>
      <c r="AC102" t="s">
        <v>234</v>
      </c>
      <c r="AD102" t="s">
        <v>102</v>
      </c>
      <c r="AE102" t="s">
        <v>102</v>
      </c>
      <c r="AF102" t="s">
        <v>102</v>
      </c>
      <c r="AG102" t="s">
        <v>103</v>
      </c>
      <c r="AH102" t="s">
        <v>103</v>
      </c>
      <c r="AI102" t="s">
        <v>141</v>
      </c>
      <c r="AJ102" t="s">
        <v>214</v>
      </c>
      <c r="AK102" t="s">
        <v>218</v>
      </c>
      <c r="AL102" t="s">
        <v>219</v>
      </c>
      <c r="AM102" t="s">
        <v>219</v>
      </c>
      <c r="AN102" t="e">
        <f>VLOOKUP(AM102,'Exp Bucket '!$B$1:C326,2,FALSE)</f>
        <v>#N/A</v>
      </c>
      <c r="AO102" t="s">
        <v>108</v>
      </c>
      <c r="AP102" t="s">
        <v>109</v>
      </c>
      <c r="AQ102" t="s">
        <v>130</v>
      </c>
      <c r="AR102" t="s">
        <v>220</v>
      </c>
      <c r="AS102" t="s">
        <v>221</v>
      </c>
      <c r="AT102" t="s">
        <v>221</v>
      </c>
      <c r="AU102" t="s">
        <v>113</v>
      </c>
      <c r="AV102" t="s">
        <v>114</v>
      </c>
      <c r="AW102" t="s">
        <v>115</v>
      </c>
      <c r="AX102" t="s">
        <v>116</v>
      </c>
      <c r="AY102" t="s">
        <v>117</v>
      </c>
      <c r="AZ102" t="s">
        <v>118</v>
      </c>
      <c r="BA102" t="s">
        <v>119</v>
      </c>
      <c r="BB102" t="s">
        <v>147</v>
      </c>
      <c r="BC102" t="s">
        <v>141</v>
      </c>
      <c r="BD102" t="s">
        <v>141</v>
      </c>
      <c r="BE102" t="s">
        <v>148</v>
      </c>
      <c r="BF102" t="s">
        <v>149</v>
      </c>
      <c r="BG102" t="s">
        <v>149</v>
      </c>
      <c r="BH102" t="s">
        <v>149</v>
      </c>
      <c r="BI102" t="s">
        <v>149</v>
      </c>
      <c r="BJ102" t="s">
        <v>149</v>
      </c>
      <c r="BK102">
        <v>64</v>
      </c>
      <c r="BL102">
        <v>353</v>
      </c>
      <c r="BM102">
        <v>1037</v>
      </c>
      <c r="BN102">
        <v>2578</v>
      </c>
      <c r="BO102">
        <v>1</v>
      </c>
      <c r="BP102">
        <v>6</v>
      </c>
      <c r="BQ102">
        <v>66</v>
      </c>
      <c r="BR102">
        <v>1</v>
      </c>
      <c r="BS102">
        <v>4</v>
      </c>
      <c r="BT102">
        <v>17</v>
      </c>
      <c r="BU102">
        <v>18</v>
      </c>
      <c r="BV102">
        <v>30</v>
      </c>
      <c r="BW102">
        <v>4</v>
      </c>
      <c r="BX102">
        <v>0</v>
      </c>
      <c r="BY102">
        <v>0</v>
      </c>
      <c r="BZ102">
        <v>0</v>
      </c>
      <c r="CA102" t="s">
        <v>126</v>
      </c>
      <c r="CB102">
        <v>3533252</v>
      </c>
      <c r="CC102">
        <v>3554252</v>
      </c>
      <c r="CD102" t="s">
        <v>214</v>
      </c>
    </row>
    <row r="103" spans="1:82" hidden="1" x14ac:dyDescent="0.25">
      <c r="A103" t="s">
        <v>80</v>
      </c>
      <c r="B103" t="s">
        <v>81</v>
      </c>
      <c r="C103" t="s">
        <v>82</v>
      </c>
      <c r="D103" t="s">
        <v>83</v>
      </c>
      <c r="E103" t="s">
        <v>84</v>
      </c>
      <c r="F103" t="s">
        <v>85</v>
      </c>
      <c r="G103" t="s">
        <v>157</v>
      </c>
      <c r="H103" t="s">
        <v>157</v>
      </c>
      <c r="I103" t="s">
        <v>157</v>
      </c>
      <c r="J103" t="str">
        <f>VLOOKUP(I103,'Resp Clean'!$A$1:B109,2,FALSE)</f>
        <v>EMS: LEJWELEPUTSWA</v>
      </c>
      <c r="K103" t="s">
        <v>136</v>
      </c>
      <c r="L103" t="s">
        <v>88</v>
      </c>
      <c r="M103" s="4">
        <v>17800</v>
      </c>
      <c r="N103" t="s">
        <v>89</v>
      </c>
      <c r="O103" t="s">
        <v>90</v>
      </c>
      <c r="P103" t="s">
        <v>91</v>
      </c>
      <c r="Q103" t="s">
        <v>153</v>
      </c>
      <c r="R103" t="s">
        <v>93</v>
      </c>
      <c r="S103" t="s">
        <v>94</v>
      </c>
      <c r="T103" t="s">
        <v>95</v>
      </c>
      <c r="U103" t="s">
        <v>96</v>
      </c>
      <c r="V103" t="s">
        <v>96</v>
      </c>
      <c r="W103" t="s">
        <v>97</v>
      </c>
      <c r="X103" t="s">
        <v>98</v>
      </c>
      <c r="Y103" t="s">
        <v>98</v>
      </c>
      <c r="Z103" t="s">
        <v>98</v>
      </c>
      <c r="AA103" t="s">
        <v>99</v>
      </c>
      <c r="AB103" t="s">
        <v>100</v>
      </c>
      <c r="AC103" t="s">
        <v>101</v>
      </c>
      <c r="AD103" t="s">
        <v>102</v>
      </c>
      <c r="AE103" t="s">
        <v>102</v>
      </c>
      <c r="AF103" t="s">
        <v>102</v>
      </c>
      <c r="AG103" t="s">
        <v>103</v>
      </c>
      <c r="AH103" t="s">
        <v>103</v>
      </c>
      <c r="AI103" t="s">
        <v>141</v>
      </c>
      <c r="AJ103" t="s">
        <v>214</v>
      </c>
      <c r="AK103" t="s">
        <v>218</v>
      </c>
      <c r="AL103" t="s">
        <v>219</v>
      </c>
      <c r="AM103" t="s">
        <v>219</v>
      </c>
      <c r="AN103" t="e">
        <f>VLOOKUP(AM103,'Exp Bucket '!$B$1:C327,2,FALSE)</f>
        <v>#N/A</v>
      </c>
      <c r="AO103" t="s">
        <v>108</v>
      </c>
      <c r="AP103" t="s">
        <v>109</v>
      </c>
      <c r="AQ103" t="s">
        <v>130</v>
      </c>
      <c r="AR103" t="s">
        <v>220</v>
      </c>
      <c r="AS103" t="s">
        <v>221</v>
      </c>
      <c r="AT103" t="s">
        <v>221</v>
      </c>
      <c r="AU103" t="s">
        <v>113</v>
      </c>
      <c r="AV103" t="s">
        <v>114</v>
      </c>
      <c r="AW103" t="s">
        <v>115</v>
      </c>
      <c r="AX103" t="s">
        <v>116</v>
      </c>
      <c r="AY103" t="s">
        <v>117</v>
      </c>
      <c r="AZ103" t="s">
        <v>118</v>
      </c>
      <c r="BA103" t="s">
        <v>119</v>
      </c>
      <c r="BB103" t="s">
        <v>147</v>
      </c>
      <c r="BC103" t="s">
        <v>141</v>
      </c>
      <c r="BD103" t="s">
        <v>141</v>
      </c>
      <c r="BE103" t="s">
        <v>148</v>
      </c>
      <c r="BF103" t="s">
        <v>149</v>
      </c>
      <c r="BG103" t="s">
        <v>149</v>
      </c>
      <c r="BH103" t="s">
        <v>149</v>
      </c>
      <c r="BI103" t="s">
        <v>149</v>
      </c>
      <c r="BJ103" t="s">
        <v>149</v>
      </c>
      <c r="BK103">
        <v>64</v>
      </c>
      <c r="BL103">
        <v>353</v>
      </c>
      <c r="BM103">
        <v>1037</v>
      </c>
      <c r="BN103">
        <v>2578</v>
      </c>
      <c r="BO103">
        <v>1</v>
      </c>
      <c r="BP103">
        <v>5</v>
      </c>
      <c r="BQ103">
        <v>71</v>
      </c>
      <c r="BR103">
        <v>1</v>
      </c>
      <c r="BS103">
        <v>4</v>
      </c>
      <c r="BT103">
        <v>17</v>
      </c>
      <c r="BU103">
        <v>18</v>
      </c>
      <c r="BV103">
        <v>30</v>
      </c>
      <c r="BW103">
        <v>4</v>
      </c>
      <c r="BX103">
        <v>0</v>
      </c>
      <c r="BY103">
        <v>0</v>
      </c>
      <c r="BZ103">
        <v>0</v>
      </c>
      <c r="CA103" t="s">
        <v>126</v>
      </c>
      <c r="CB103">
        <v>3533252</v>
      </c>
      <c r="CC103">
        <v>3554252</v>
      </c>
      <c r="CD103" t="s">
        <v>214</v>
      </c>
    </row>
    <row r="104" spans="1:82" hidden="1" x14ac:dyDescent="0.25">
      <c r="A104" t="s">
        <v>80</v>
      </c>
      <c r="B104" t="s">
        <v>81</v>
      </c>
      <c r="C104" t="s">
        <v>82</v>
      </c>
      <c r="D104" t="s">
        <v>83</v>
      </c>
      <c r="E104" t="s">
        <v>84</v>
      </c>
      <c r="F104" t="s">
        <v>85</v>
      </c>
      <c r="G104" t="s">
        <v>157</v>
      </c>
      <c r="H104" t="s">
        <v>157</v>
      </c>
      <c r="I104" t="s">
        <v>157</v>
      </c>
      <c r="J104" t="str">
        <f>VLOOKUP(I104,'Resp Clean'!$A$1:B110,2,FALSE)</f>
        <v>EMS: LEJWELEPUTSWA</v>
      </c>
      <c r="K104" t="s">
        <v>136</v>
      </c>
      <c r="L104" t="s">
        <v>88</v>
      </c>
      <c r="M104" s="4">
        <v>0</v>
      </c>
      <c r="N104" t="s">
        <v>89</v>
      </c>
      <c r="O104" t="s">
        <v>90</v>
      </c>
      <c r="P104" t="s">
        <v>91</v>
      </c>
      <c r="Q104" t="s">
        <v>153</v>
      </c>
      <c r="R104" t="s">
        <v>93</v>
      </c>
      <c r="S104" t="s">
        <v>94</v>
      </c>
      <c r="T104" t="s">
        <v>95</v>
      </c>
      <c r="U104" t="s">
        <v>96</v>
      </c>
      <c r="V104" t="s">
        <v>96</v>
      </c>
      <c r="W104" t="s">
        <v>97</v>
      </c>
      <c r="X104" t="s">
        <v>98</v>
      </c>
      <c r="Y104" t="s">
        <v>98</v>
      </c>
      <c r="Z104" t="s">
        <v>98</v>
      </c>
      <c r="AA104" t="s">
        <v>99</v>
      </c>
      <c r="AB104" t="s">
        <v>175</v>
      </c>
      <c r="AC104" t="s">
        <v>234</v>
      </c>
      <c r="AD104" t="s">
        <v>102</v>
      </c>
      <c r="AE104" t="s">
        <v>102</v>
      </c>
      <c r="AF104" t="s">
        <v>102</v>
      </c>
      <c r="AG104" t="s">
        <v>103</v>
      </c>
      <c r="AH104" t="s">
        <v>103</v>
      </c>
      <c r="AI104" t="s">
        <v>141</v>
      </c>
      <c r="AJ104" t="s">
        <v>214</v>
      </c>
      <c r="AK104" t="s">
        <v>218</v>
      </c>
      <c r="AL104" t="s">
        <v>219</v>
      </c>
      <c r="AM104" t="s">
        <v>219</v>
      </c>
      <c r="AN104" t="e">
        <f>VLOOKUP(AM104,'Exp Bucket '!$B$1:C328,2,FALSE)</f>
        <v>#N/A</v>
      </c>
      <c r="AO104" t="s">
        <v>108</v>
      </c>
      <c r="AP104" t="s">
        <v>109</v>
      </c>
      <c r="AQ104" t="s">
        <v>130</v>
      </c>
      <c r="AR104" t="s">
        <v>220</v>
      </c>
      <c r="AS104" t="s">
        <v>221</v>
      </c>
      <c r="AT104" t="s">
        <v>221</v>
      </c>
      <c r="AU104" t="s">
        <v>113</v>
      </c>
      <c r="AV104" t="s">
        <v>114</v>
      </c>
      <c r="AW104" t="s">
        <v>115</v>
      </c>
      <c r="AX104" t="s">
        <v>116</v>
      </c>
      <c r="AY104" t="s">
        <v>117</v>
      </c>
      <c r="AZ104" t="s">
        <v>118</v>
      </c>
      <c r="BA104" t="s">
        <v>119</v>
      </c>
      <c r="BB104" t="s">
        <v>147</v>
      </c>
      <c r="BC104" t="s">
        <v>141</v>
      </c>
      <c r="BD104" t="s">
        <v>141</v>
      </c>
      <c r="BE104" t="s">
        <v>148</v>
      </c>
      <c r="BF104" t="s">
        <v>149</v>
      </c>
      <c r="BG104" t="s">
        <v>149</v>
      </c>
      <c r="BH104" t="s">
        <v>149</v>
      </c>
      <c r="BI104" t="s">
        <v>149</v>
      </c>
      <c r="BJ104" t="s">
        <v>149</v>
      </c>
      <c r="BK104">
        <v>64</v>
      </c>
      <c r="BL104">
        <v>353</v>
      </c>
      <c r="BM104">
        <v>1037</v>
      </c>
      <c r="BN104">
        <v>2578</v>
      </c>
      <c r="BO104">
        <v>1</v>
      </c>
      <c r="BP104">
        <v>6</v>
      </c>
      <c r="BQ104">
        <v>66</v>
      </c>
      <c r="BR104">
        <v>1</v>
      </c>
      <c r="BS104">
        <v>4</v>
      </c>
      <c r="BT104">
        <v>17</v>
      </c>
      <c r="BU104">
        <v>18</v>
      </c>
      <c r="BV104">
        <v>30</v>
      </c>
      <c r="BW104">
        <v>4</v>
      </c>
      <c r="BX104">
        <v>0</v>
      </c>
      <c r="BY104">
        <v>0</v>
      </c>
      <c r="BZ104">
        <v>0</v>
      </c>
      <c r="CA104" t="s">
        <v>126</v>
      </c>
      <c r="CB104">
        <v>3533252</v>
      </c>
      <c r="CC104">
        <v>3554252</v>
      </c>
      <c r="CD104" t="s">
        <v>214</v>
      </c>
    </row>
    <row r="105" spans="1:82" x14ac:dyDescent="0.25">
      <c r="A105" t="s">
        <v>80</v>
      </c>
      <c r="B105" t="s">
        <v>81</v>
      </c>
      <c r="C105" t="s">
        <v>82</v>
      </c>
      <c r="D105" t="s">
        <v>83</v>
      </c>
      <c r="E105" t="s">
        <v>84</v>
      </c>
      <c r="F105" t="s">
        <v>85</v>
      </c>
      <c r="G105" t="s">
        <v>86</v>
      </c>
      <c r="H105" t="s">
        <v>86</v>
      </c>
      <c r="I105" t="s">
        <v>86</v>
      </c>
      <c r="J105" t="str">
        <f>VLOOKUP(I105,'Resp Clean'!$A$1:B111,2,FALSE)</f>
        <v>EMS MANAGEMENT</v>
      </c>
      <c r="K105" t="s">
        <v>136</v>
      </c>
      <c r="L105" t="s">
        <v>88</v>
      </c>
      <c r="M105" s="4">
        <v>36.880000000000003</v>
      </c>
      <c r="N105" t="s">
        <v>89</v>
      </c>
      <c r="O105" t="s">
        <v>90</v>
      </c>
      <c r="P105" t="s">
        <v>91</v>
      </c>
      <c r="Q105" t="s">
        <v>92</v>
      </c>
      <c r="R105" t="s">
        <v>93</v>
      </c>
      <c r="S105" t="s">
        <v>94</v>
      </c>
      <c r="T105" t="s">
        <v>95</v>
      </c>
      <c r="U105" t="s">
        <v>96</v>
      </c>
      <c r="V105" t="s">
        <v>96</v>
      </c>
      <c r="W105" t="s">
        <v>97</v>
      </c>
      <c r="X105" t="s">
        <v>98</v>
      </c>
      <c r="Y105" t="s">
        <v>98</v>
      </c>
      <c r="Z105" t="s">
        <v>98</v>
      </c>
      <c r="AA105" t="s">
        <v>140</v>
      </c>
      <c r="AB105" t="s">
        <v>140</v>
      </c>
      <c r="AC105" t="s">
        <v>140</v>
      </c>
      <c r="AD105" t="s">
        <v>102</v>
      </c>
      <c r="AE105" t="s">
        <v>102</v>
      </c>
      <c r="AF105" t="s">
        <v>102</v>
      </c>
      <c r="AG105" t="s">
        <v>103</v>
      </c>
      <c r="AH105" t="s">
        <v>103</v>
      </c>
      <c r="AI105" t="s">
        <v>141</v>
      </c>
      <c r="AJ105" t="s">
        <v>235</v>
      </c>
      <c r="AK105" t="s">
        <v>236</v>
      </c>
      <c r="AL105" t="s">
        <v>237</v>
      </c>
      <c r="AM105" t="s">
        <v>237</v>
      </c>
      <c r="AN105" t="str">
        <f>VLOOKUP(AM105,'Exp Bucket '!$B$1:C329,2,FALSE)</f>
        <v>FLEET SERVICES</v>
      </c>
      <c r="AO105" t="s">
        <v>108</v>
      </c>
      <c r="AP105" t="s">
        <v>144</v>
      </c>
      <c r="AQ105" t="s">
        <v>145</v>
      </c>
      <c r="AR105" t="s">
        <v>145</v>
      </c>
      <c r="AS105" t="s">
        <v>146</v>
      </c>
      <c r="AT105" t="s">
        <v>146</v>
      </c>
      <c r="AU105" t="s">
        <v>113</v>
      </c>
      <c r="AV105" t="s">
        <v>114</v>
      </c>
      <c r="AW105" t="s">
        <v>115</v>
      </c>
      <c r="AX105" t="s">
        <v>116</v>
      </c>
      <c r="AY105" t="s">
        <v>117</v>
      </c>
      <c r="AZ105" t="s">
        <v>118</v>
      </c>
      <c r="BA105" t="s">
        <v>119</v>
      </c>
      <c r="BB105" t="s">
        <v>147</v>
      </c>
      <c r="BC105" t="s">
        <v>141</v>
      </c>
      <c r="BD105" t="s">
        <v>141</v>
      </c>
      <c r="BE105" t="s">
        <v>148</v>
      </c>
      <c r="BF105" t="s">
        <v>149</v>
      </c>
      <c r="BG105" t="s">
        <v>149</v>
      </c>
      <c r="BH105" t="s">
        <v>149</v>
      </c>
      <c r="BI105" t="s">
        <v>149</v>
      </c>
      <c r="BJ105" t="s">
        <v>149</v>
      </c>
      <c r="BK105">
        <v>64</v>
      </c>
      <c r="BL105">
        <v>356</v>
      </c>
      <c r="BM105">
        <v>987</v>
      </c>
      <c r="BN105">
        <v>2468</v>
      </c>
      <c r="BO105">
        <v>3</v>
      </c>
      <c r="BP105">
        <v>235</v>
      </c>
      <c r="BQ105">
        <v>0</v>
      </c>
      <c r="BR105">
        <v>1</v>
      </c>
      <c r="BS105">
        <v>72</v>
      </c>
      <c r="BT105">
        <v>75</v>
      </c>
      <c r="BU105">
        <v>76</v>
      </c>
      <c r="BV105">
        <v>95</v>
      </c>
      <c r="BW105">
        <v>4</v>
      </c>
      <c r="BX105">
        <v>0</v>
      </c>
      <c r="BY105">
        <v>0</v>
      </c>
      <c r="BZ105">
        <v>0</v>
      </c>
      <c r="CA105" t="s">
        <v>126</v>
      </c>
      <c r="CB105">
        <v>3533252</v>
      </c>
      <c r="CC105">
        <v>3554252</v>
      </c>
      <c r="CD105" t="s">
        <v>238</v>
      </c>
    </row>
    <row r="106" spans="1:82" x14ac:dyDescent="0.25">
      <c r="A106" t="s">
        <v>80</v>
      </c>
      <c r="B106" t="s">
        <v>81</v>
      </c>
      <c r="C106" t="s">
        <v>82</v>
      </c>
      <c r="D106" t="s">
        <v>83</v>
      </c>
      <c r="E106" t="s">
        <v>133</v>
      </c>
      <c r="F106" t="s">
        <v>134</v>
      </c>
      <c r="G106" t="s">
        <v>135</v>
      </c>
      <c r="H106" t="s">
        <v>135</v>
      </c>
      <c r="I106" t="s">
        <v>135</v>
      </c>
      <c r="J106" t="str">
        <f>VLOOKUP(I106,'Resp Clean'!$A$1:B112,2,FALSE)</f>
        <v>EMS TRAINING</v>
      </c>
      <c r="K106" t="s">
        <v>136</v>
      </c>
      <c r="L106" t="s">
        <v>88</v>
      </c>
      <c r="M106" s="4">
        <v>141365.21</v>
      </c>
      <c r="N106" t="s">
        <v>89</v>
      </c>
      <c r="O106" t="s">
        <v>90</v>
      </c>
      <c r="P106" t="s">
        <v>91</v>
      </c>
      <c r="Q106" t="s">
        <v>92</v>
      </c>
      <c r="R106" t="s">
        <v>93</v>
      </c>
      <c r="S106" t="s">
        <v>94</v>
      </c>
      <c r="T106" t="s">
        <v>95</v>
      </c>
      <c r="U106" t="s">
        <v>96</v>
      </c>
      <c r="V106" t="s">
        <v>96</v>
      </c>
      <c r="W106" t="s">
        <v>137</v>
      </c>
      <c r="X106" t="s">
        <v>138</v>
      </c>
      <c r="Y106" t="s">
        <v>139</v>
      </c>
      <c r="Z106" t="s">
        <v>139</v>
      </c>
      <c r="AA106" t="s">
        <v>140</v>
      </c>
      <c r="AB106" t="s">
        <v>140</v>
      </c>
      <c r="AC106" t="s">
        <v>140</v>
      </c>
      <c r="AD106" t="s">
        <v>102</v>
      </c>
      <c r="AE106" t="s">
        <v>102</v>
      </c>
      <c r="AF106" t="s">
        <v>102</v>
      </c>
      <c r="AG106" t="s">
        <v>103</v>
      </c>
      <c r="AH106" t="s">
        <v>103</v>
      </c>
      <c r="AI106" t="s">
        <v>141</v>
      </c>
      <c r="AJ106" t="s">
        <v>235</v>
      </c>
      <c r="AK106" t="s">
        <v>239</v>
      </c>
      <c r="AL106" t="s">
        <v>240</v>
      </c>
      <c r="AM106" t="s">
        <v>240</v>
      </c>
      <c r="AN106" t="str">
        <f>VLOOKUP(AM106,'Exp Bucket '!$B$1:C330,2,FALSE)</f>
        <v>FLEET SERVICES</v>
      </c>
      <c r="AO106" t="s">
        <v>108</v>
      </c>
      <c r="AP106" t="s">
        <v>144</v>
      </c>
      <c r="AQ106" t="s">
        <v>145</v>
      </c>
      <c r="AR106" t="s">
        <v>145</v>
      </c>
      <c r="AS106" t="s">
        <v>146</v>
      </c>
      <c r="AT106" t="s">
        <v>146</v>
      </c>
      <c r="AU106" t="s">
        <v>113</v>
      </c>
      <c r="AV106" t="s">
        <v>114</v>
      </c>
      <c r="AW106" t="s">
        <v>115</v>
      </c>
      <c r="AX106" t="s">
        <v>116</v>
      </c>
      <c r="AY106" t="s">
        <v>117</v>
      </c>
      <c r="AZ106" t="s">
        <v>118</v>
      </c>
      <c r="BA106" t="s">
        <v>119</v>
      </c>
      <c r="BB106" t="s">
        <v>147</v>
      </c>
      <c r="BC106" t="s">
        <v>141</v>
      </c>
      <c r="BD106" t="s">
        <v>141</v>
      </c>
      <c r="BE106" t="s">
        <v>148</v>
      </c>
      <c r="BF106" t="s">
        <v>149</v>
      </c>
      <c r="BG106" t="s">
        <v>149</v>
      </c>
      <c r="BH106" t="s">
        <v>149</v>
      </c>
      <c r="BI106" t="s">
        <v>149</v>
      </c>
      <c r="BJ106" t="s">
        <v>149</v>
      </c>
      <c r="BK106">
        <v>64</v>
      </c>
      <c r="BL106">
        <v>356</v>
      </c>
      <c r="BM106">
        <v>988</v>
      </c>
      <c r="BN106">
        <v>2474</v>
      </c>
      <c r="BO106">
        <v>3</v>
      </c>
      <c r="BP106">
        <v>235</v>
      </c>
      <c r="BQ106">
        <v>0</v>
      </c>
      <c r="BR106">
        <v>1</v>
      </c>
      <c r="BS106">
        <v>72</v>
      </c>
      <c r="BT106">
        <v>75</v>
      </c>
      <c r="BU106">
        <v>76</v>
      </c>
      <c r="BV106">
        <v>95</v>
      </c>
      <c r="BW106">
        <v>4</v>
      </c>
      <c r="BX106">
        <v>0</v>
      </c>
      <c r="BY106">
        <v>0</v>
      </c>
      <c r="BZ106">
        <v>0</v>
      </c>
      <c r="CA106" t="s">
        <v>126</v>
      </c>
      <c r="CB106">
        <v>3536252</v>
      </c>
      <c r="CC106">
        <v>3546252</v>
      </c>
      <c r="CD106" t="s">
        <v>238</v>
      </c>
    </row>
    <row r="107" spans="1:82" x14ac:dyDescent="0.25">
      <c r="A107" t="s">
        <v>80</v>
      </c>
      <c r="B107" t="s">
        <v>81</v>
      </c>
      <c r="C107" t="s">
        <v>82</v>
      </c>
      <c r="D107" t="s">
        <v>83</v>
      </c>
      <c r="E107" t="s">
        <v>84</v>
      </c>
      <c r="F107" t="s">
        <v>85</v>
      </c>
      <c r="G107" t="s">
        <v>86</v>
      </c>
      <c r="H107" t="s">
        <v>86</v>
      </c>
      <c r="I107" t="s">
        <v>86</v>
      </c>
      <c r="J107" t="str">
        <f>VLOOKUP(I107,'Resp Clean'!$A$1:B113,2,FALSE)</f>
        <v>EMS MANAGEMENT</v>
      </c>
      <c r="K107" t="s">
        <v>136</v>
      </c>
      <c r="L107" t="s">
        <v>88</v>
      </c>
      <c r="M107" s="4">
        <v>3747038.19</v>
      </c>
      <c r="N107" t="s">
        <v>89</v>
      </c>
      <c r="O107" t="s">
        <v>90</v>
      </c>
      <c r="P107" t="s">
        <v>91</v>
      </c>
      <c r="Q107" t="s">
        <v>92</v>
      </c>
      <c r="R107" t="s">
        <v>93</v>
      </c>
      <c r="S107" t="s">
        <v>94</v>
      </c>
      <c r="T107" t="s">
        <v>95</v>
      </c>
      <c r="U107" t="s">
        <v>96</v>
      </c>
      <c r="V107" t="s">
        <v>96</v>
      </c>
      <c r="W107" t="s">
        <v>97</v>
      </c>
      <c r="X107" t="s">
        <v>98</v>
      </c>
      <c r="Y107" t="s">
        <v>98</v>
      </c>
      <c r="Z107" t="s">
        <v>98</v>
      </c>
      <c r="AA107" t="s">
        <v>140</v>
      </c>
      <c r="AB107" t="s">
        <v>140</v>
      </c>
      <c r="AC107" t="s">
        <v>140</v>
      </c>
      <c r="AD107" t="s">
        <v>102</v>
      </c>
      <c r="AE107" t="s">
        <v>102</v>
      </c>
      <c r="AF107" t="s">
        <v>102</v>
      </c>
      <c r="AG107" t="s">
        <v>103</v>
      </c>
      <c r="AH107" t="s">
        <v>103</v>
      </c>
      <c r="AI107" t="s">
        <v>141</v>
      </c>
      <c r="AJ107" t="s">
        <v>235</v>
      </c>
      <c r="AK107" t="s">
        <v>239</v>
      </c>
      <c r="AL107" t="s">
        <v>240</v>
      </c>
      <c r="AM107" t="s">
        <v>240</v>
      </c>
      <c r="AN107" t="str">
        <f>VLOOKUP(AM107,'Exp Bucket '!$B$1:C331,2,FALSE)</f>
        <v>FLEET SERVICES</v>
      </c>
      <c r="AO107" t="s">
        <v>108</v>
      </c>
      <c r="AP107" t="s">
        <v>144</v>
      </c>
      <c r="AQ107" t="s">
        <v>145</v>
      </c>
      <c r="AR107" t="s">
        <v>145</v>
      </c>
      <c r="AS107" t="s">
        <v>146</v>
      </c>
      <c r="AT107" t="s">
        <v>146</v>
      </c>
      <c r="AU107" t="s">
        <v>113</v>
      </c>
      <c r="AV107" t="s">
        <v>114</v>
      </c>
      <c r="AW107" t="s">
        <v>115</v>
      </c>
      <c r="AX107" t="s">
        <v>116</v>
      </c>
      <c r="AY107" t="s">
        <v>117</v>
      </c>
      <c r="AZ107" t="s">
        <v>118</v>
      </c>
      <c r="BA107" t="s">
        <v>119</v>
      </c>
      <c r="BB107" t="s">
        <v>147</v>
      </c>
      <c r="BC107" t="s">
        <v>141</v>
      </c>
      <c r="BD107" t="s">
        <v>141</v>
      </c>
      <c r="BE107" t="s">
        <v>148</v>
      </c>
      <c r="BF107" t="s">
        <v>149</v>
      </c>
      <c r="BG107" t="s">
        <v>149</v>
      </c>
      <c r="BH107" t="s">
        <v>149</v>
      </c>
      <c r="BI107" t="s">
        <v>149</v>
      </c>
      <c r="BJ107" t="s">
        <v>149</v>
      </c>
      <c r="BK107">
        <v>64</v>
      </c>
      <c r="BL107">
        <v>356</v>
      </c>
      <c r="BM107">
        <v>988</v>
      </c>
      <c r="BN107">
        <v>2474</v>
      </c>
      <c r="BO107">
        <v>3</v>
      </c>
      <c r="BP107">
        <v>235</v>
      </c>
      <c r="BQ107">
        <v>0</v>
      </c>
      <c r="BR107">
        <v>1</v>
      </c>
      <c r="BS107">
        <v>72</v>
      </c>
      <c r="BT107">
        <v>75</v>
      </c>
      <c r="BU107">
        <v>76</v>
      </c>
      <c r="BV107">
        <v>95</v>
      </c>
      <c r="BW107">
        <v>4</v>
      </c>
      <c r="BX107">
        <v>0</v>
      </c>
      <c r="BY107">
        <v>0</v>
      </c>
      <c r="BZ107">
        <v>0</v>
      </c>
      <c r="CA107" t="s">
        <v>126</v>
      </c>
      <c r="CB107">
        <v>3533252</v>
      </c>
      <c r="CC107">
        <v>3554252</v>
      </c>
      <c r="CD107" t="s">
        <v>238</v>
      </c>
    </row>
    <row r="108" spans="1:82" hidden="1" x14ac:dyDescent="0.25">
      <c r="A108" t="s">
        <v>80</v>
      </c>
      <c r="B108" t="s">
        <v>81</v>
      </c>
      <c r="C108" t="s">
        <v>82</v>
      </c>
      <c r="D108" t="s">
        <v>83</v>
      </c>
      <c r="E108" t="s">
        <v>133</v>
      </c>
      <c r="F108" t="s">
        <v>134</v>
      </c>
      <c r="G108" t="s">
        <v>135</v>
      </c>
      <c r="H108" t="s">
        <v>135</v>
      </c>
      <c r="I108" t="s">
        <v>135</v>
      </c>
      <c r="K108" t="s">
        <v>136</v>
      </c>
      <c r="L108" t="s">
        <v>88</v>
      </c>
      <c r="M108">
        <v>0</v>
      </c>
      <c r="N108" t="s">
        <v>89</v>
      </c>
      <c r="O108" t="s">
        <v>90</v>
      </c>
      <c r="P108" t="s">
        <v>91</v>
      </c>
      <c r="Q108" t="s">
        <v>92</v>
      </c>
      <c r="R108" t="s">
        <v>93</v>
      </c>
      <c r="S108" t="s">
        <v>94</v>
      </c>
      <c r="T108" t="s">
        <v>95</v>
      </c>
      <c r="U108" t="s">
        <v>96</v>
      </c>
      <c r="V108" t="s">
        <v>96</v>
      </c>
      <c r="W108" t="s">
        <v>97</v>
      </c>
      <c r="X108" t="s">
        <v>98</v>
      </c>
      <c r="Y108" t="s">
        <v>98</v>
      </c>
      <c r="Z108" t="s">
        <v>98</v>
      </c>
      <c r="AA108" t="s">
        <v>140</v>
      </c>
      <c r="AB108" t="s">
        <v>140</v>
      </c>
      <c r="AC108" t="s">
        <v>140</v>
      </c>
      <c r="AD108" t="s">
        <v>102</v>
      </c>
      <c r="AE108" t="s">
        <v>102</v>
      </c>
      <c r="AF108" t="s">
        <v>102</v>
      </c>
      <c r="AG108" t="s">
        <v>103</v>
      </c>
      <c r="AH108" t="s">
        <v>103</v>
      </c>
      <c r="AI108" t="s">
        <v>141</v>
      </c>
      <c r="AJ108" t="s">
        <v>235</v>
      </c>
      <c r="AK108" t="s">
        <v>239</v>
      </c>
      <c r="AL108" t="s">
        <v>240</v>
      </c>
      <c r="AM108" t="s">
        <v>240</v>
      </c>
      <c r="AO108" t="s">
        <v>108</v>
      </c>
      <c r="AP108" t="s">
        <v>144</v>
      </c>
      <c r="AQ108" t="s">
        <v>145</v>
      </c>
      <c r="AR108" t="s">
        <v>145</v>
      </c>
      <c r="AS108" t="s">
        <v>146</v>
      </c>
      <c r="AT108" t="s">
        <v>146</v>
      </c>
      <c r="AU108" t="s">
        <v>113</v>
      </c>
      <c r="AV108" t="s">
        <v>114</v>
      </c>
      <c r="AW108" t="s">
        <v>115</v>
      </c>
      <c r="AX108" t="s">
        <v>116</v>
      </c>
      <c r="AY108" t="s">
        <v>117</v>
      </c>
      <c r="AZ108" t="s">
        <v>118</v>
      </c>
      <c r="BA108" t="s">
        <v>119</v>
      </c>
      <c r="BB108" t="s">
        <v>192</v>
      </c>
      <c r="BC108" t="s">
        <v>192</v>
      </c>
      <c r="BD108" t="s">
        <v>192</v>
      </c>
      <c r="BE108" t="s">
        <v>148</v>
      </c>
      <c r="BF108" t="s">
        <v>149</v>
      </c>
      <c r="BG108" t="s">
        <v>149</v>
      </c>
      <c r="BH108" t="s">
        <v>149</v>
      </c>
      <c r="BI108" t="s">
        <v>149</v>
      </c>
      <c r="BJ108" t="s">
        <v>149</v>
      </c>
      <c r="BK108">
        <v>64</v>
      </c>
      <c r="BL108">
        <v>356</v>
      </c>
      <c r="BM108">
        <v>988</v>
      </c>
      <c r="BN108">
        <v>2474</v>
      </c>
      <c r="BO108">
        <v>3</v>
      </c>
      <c r="BP108">
        <v>235</v>
      </c>
      <c r="BQ108">
        <v>0</v>
      </c>
      <c r="BR108">
        <v>1</v>
      </c>
      <c r="BS108">
        <v>72</v>
      </c>
      <c r="BT108">
        <v>75</v>
      </c>
      <c r="BU108">
        <v>76</v>
      </c>
      <c r="BV108">
        <v>95</v>
      </c>
      <c r="BW108">
        <v>4</v>
      </c>
      <c r="BX108">
        <v>0</v>
      </c>
      <c r="BY108">
        <v>0</v>
      </c>
      <c r="BZ108">
        <v>0</v>
      </c>
      <c r="CA108" t="s">
        <v>126</v>
      </c>
      <c r="CB108">
        <v>3533252</v>
      </c>
      <c r="CC108">
        <v>3554252</v>
      </c>
      <c r="CD108" t="s">
        <v>238</v>
      </c>
    </row>
    <row r="109" spans="1:82" x14ac:dyDescent="0.25">
      <c r="A109" t="s">
        <v>80</v>
      </c>
      <c r="B109" t="s">
        <v>81</v>
      </c>
      <c r="C109" t="s">
        <v>82</v>
      </c>
      <c r="D109" t="s">
        <v>83</v>
      </c>
      <c r="E109" t="s">
        <v>84</v>
      </c>
      <c r="F109" t="s">
        <v>85</v>
      </c>
      <c r="G109" t="s">
        <v>86</v>
      </c>
      <c r="H109" t="s">
        <v>86</v>
      </c>
      <c r="I109" t="s">
        <v>86</v>
      </c>
      <c r="J109" t="str">
        <f>VLOOKUP(I109,'Resp Clean'!$A$1:B115,2,FALSE)</f>
        <v>EMS MANAGEMENT</v>
      </c>
      <c r="K109" t="s">
        <v>136</v>
      </c>
      <c r="L109" t="s">
        <v>88</v>
      </c>
      <c r="M109" s="4">
        <v>139176.79999999999</v>
      </c>
      <c r="N109" t="s">
        <v>89</v>
      </c>
      <c r="O109" t="s">
        <v>90</v>
      </c>
      <c r="P109" t="s">
        <v>91</v>
      </c>
      <c r="Q109" t="s">
        <v>92</v>
      </c>
      <c r="R109" t="s">
        <v>93</v>
      </c>
      <c r="S109" t="s">
        <v>94</v>
      </c>
      <c r="T109" t="s">
        <v>95</v>
      </c>
      <c r="U109" t="s">
        <v>96</v>
      </c>
      <c r="V109" t="s">
        <v>96</v>
      </c>
      <c r="W109" t="s">
        <v>97</v>
      </c>
      <c r="X109" t="s">
        <v>98</v>
      </c>
      <c r="Y109" t="s">
        <v>98</v>
      </c>
      <c r="Z109" t="s">
        <v>98</v>
      </c>
      <c r="AA109" t="s">
        <v>140</v>
      </c>
      <c r="AB109" t="s">
        <v>140</v>
      </c>
      <c r="AC109" t="s">
        <v>140</v>
      </c>
      <c r="AD109" t="s">
        <v>102</v>
      </c>
      <c r="AE109" t="s">
        <v>102</v>
      </c>
      <c r="AF109" t="s">
        <v>102</v>
      </c>
      <c r="AG109" t="s">
        <v>103</v>
      </c>
      <c r="AH109" t="s">
        <v>103</v>
      </c>
      <c r="AI109" t="s">
        <v>141</v>
      </c>
      <c r="AJ109" t="s">
        <v>235</v>
      </c>
      <c r="AK109" t="s">
        <v>239</v>
      </c>
      <c r="AL109" t="s">
        <v>241</v>
      </c>
      <c r="AM109" t="s">
        <v>242</v>
      </c>
      <c r="AN109" t="str">
        <f>VLOOKUP(AM109,'Exp Bucket '!$B$1:C333,2,FALSE)</f>
        <v>FLEET SERVICES</v>
      </c>
      <c r="AO109" t="s">
        <v>108</v>
      </c>
      <c r="AP109" t="s">
        <v>144</v>
      </c>
      <c r="AQ109" t="s">
        <v>145</v>
      </c>
      <c r="AR109" t="s">
        <v>145</v>
      </c>
      <c r="AS109" t="s">
        <v>146</v>
      </c>
      <c r="AT109" t="s">
        <v>146</v>
      </c>
      <c r="AU109" t="s">
        <v>113</v>
      </c>
      <c r="AV109" t="s">
        <v>114</v>
      </c>
      <c r="AW109" t="s">
        <v>115</v>
      </c>
      <c r="AX109" t="s">
        <v>116</v>
      </c>
      <c r="AY109" t="s">
        <v>117</v>
      </c>
      <c r="AZ109" t="s">
        <v>118</v>
      </c>
      <c r="BA109" t="s">
        <v>119</v>
      </c>
      <c r="BB109" t="s">
        <v>147</v>
      </c>
      <c r="BC109" t="s">
        <v>141</v>
      </c>
      <c r="BD109" t="s">
        <v>141</v>
      </c>
      <c r="BE109" t="s">
        <v>148</v>
      </c>
      <c r="BF109" t="s">
        <v>149</v>
      </c>
      <c r="BG109" t="s">
        <v>149</v>
      </c>
      <c r="BH109" t="s">
        <v>149</v>
      </c>
      <c r="BI109" t="s">
        <v>149</v>
      </c>
      <c r="BJ109" t="s">
        <v>149</v>
      </c>
      <c r="BK109">
        <v>64</v>
      </c>
      <c r="BL109">
        <v>356</v>
      </c>
      <c r="BM109">
        <v>988</v>
      </c>
      <c r="BN109">
        <v>2473</v>
      </c>
      <c r="BO109">
        <v>3</v>
      </c>
      <c r="BP109">
        <v>235</v>
      </c>
      <c r="BQ109">
        <v>0</v>
      </c>
      <c r="BR109">
        <v>1</v>
      </c>
      <c r="BS109">
        <v>72</v>
      </c>
      <c r="BT109">
        <v>75</v>
      </c>
      <c r="BU109">
        <v>76</v>
      </c>
      <c r="BV109">
        <v>95</v>
      </c>
      <c r="BW109">
        <v>4</v>
      </c>
      <c r="BX109">
        <v>0</v>
      </c>
      <c r="BY109">
        <v>0</v>
      </c>
      <c r="BZ109">
        <v>0</v>
      </c>
      <c r="CA109" t="s">
        <v>126</v>
      </c>
      <c r="CB109">
        <v>3533252</v>
      </c>
      <c r="CC109">
        <v>3554252</v>
      </c>
      <c r="CD109" t="s">
        <v>238</v>
      </c>
    </row>
    <row r="110" spans="1:82" x14ac:dyDescent="0.25">
      <c r="A110" t="s">
        <v>80</v>
      </c>
      <c r="B110" t="s">
        <v>81</v>
      </c>
      <c r="C110" t="s">
        <v>82</v>
      </c>
      <c r="D110" t="s">
        <v>83</v>
      </c>
      <c r="E110" t="s">
        <v>84</v>
      </c>
      <c r="F110" t="s">
        <v>85</v>
      </c>
      <c r="G110" t="s">
        <v>86</v>
      </c>
      <c r="H110" t="s">
        <v>86</v>
      </c>
      <c r="I110" t="s">
        <v>86</v>
      </c>
      <c r="J110" t="str">
        <f>VLOOKUP(I110,'Resp Clean'!$A$1:B116,2,FALSE)</f>
        <v>EMS MANAGEMENT</v>
      </c>
      <c r="K110" t="s">
        <v>136</v>
      </c>
      <c r="L110" t="s">
        <v>88</v>
      </c>
      <c r="M110" s="4">
        <v>559474.07999999996</v>
      </c>
      <c r="N110" t="s">
        <v>89</v>
      </c>
      <c r="O110" t="s">
        <v>90</v>
      </c>
      <c r="P110" t="s">
        <v>91</v>
      </c>
      <c r="Q110" t="s">
        <v>92</v>
      </c>
      <c r="R110" t="s">
        <v>93</v>
      </c>
      <c r="S110" t="s">
        <v>94</v>
      </c>
      <c r="T110" t="s">
        <v>95</v>
      </c>
      <c r="U110" t="s">
        <v>96</v>
      </c>
      <c r="V110" t="s">
        <v>96</v>
      </c>
      <c r="W110" t="s">
        <v>97</v>
      </c>
      <c r="X110" t="s">
        <v>98</v>
      </c>
      <c r="Y110" t="s">
        <v>98</v>
      </c>
      <c r="Z110" t="s">
        <v>98</v>
      </c>
      <c r="AA110" t="s">
        <v>140</v>
      </c>
      <c r="AB110" t="s">
        <v>140</v>
      </c>
      <c r="AC110" t="s">
        <v>140</v>
      </c>
      <c r="AD110" t="s">
        <v>102</v>
      </c>
      <c r="AE110" t="s">
        <v>102</v>
      </c>
      <c r="AF110" t="s">
        <v>102</v>
      </c>
      <c r="AG110" t="s">
        <v>103</v>
      </c>
      <c r="AH110" t="s">
        <v>103</v>
      </c>
      <c r="AI110" t="s">
        <v>141</v>
      </c>
      <c r="AJ110" t="s">
        <v>235</v>
      </c>
      <c r="AK110" t="s">
        <v>239</v>
      </c>
      <c r="AL110" t="s">
        <v>243</v>
      </c>
      <c r="AM110" t="s">
        <v>243</v>
      </c>
      <c r="AN110" t="str">
        <f>VLOOKUP(AM110,'Exp Bucket '!$B$1:C334,2,FALSE)</f>
        <v>FLEET SERVICES</v>
      </c>
      <c r="AO110" t="s">
        <v>108</v>
      </c>
      <c r="AP110" t="s">
        <v>144</v>
      </c>
      <c r="AQ110" t="s">
        <v>145</v>
      </c>
      <c r="AR110" t="s">
        <v>145</v>
      </c>
      <c r="AS110" t="s">
        <v>146</v>
      </c>
      <c r="AT110" t="s">
        <v>146</v>
      </c>
      <c r="AU110" t="s">
        <v>113</v>
      </c>
      <c r="AV110" t="s">
        <v>114</v>
      </c>
      <c r="AW110" t="s">
        <v>115</v>
      </c>
      <c r="AX110" t="s">
        <v>116</v>
      </c>
      <c r="AY110" t="s">
        <v>117</v>
      </c>
      <c r="AZ110" t="s">
        <v>118</v>
      </c>
      <c r="BA110" t="s">
        <v>119</v>
      </c>
      <c r="BB110" t="s">
        <v>147</v>
      </c>
      <c r="BC110" t="s">
        <v>141</v>
      </c>
      <c r="BD110" t="s">
        <v>141</v>
      </c>
      <c r="BE110" t="s">
        <v>148</v>
      </c>
      <c r="BF110" t="s">
        <v>149</v>
      </c>
      <c r="BG110" t="s">
        <v>149</v>
      </c>
      <c r="BH110" t="s">
        <v>149</v>
      </c>
      <c r="BI110" t="s">
        <v>149</v>
      </c>
      <c r="BJ110" t="s">
        <v>149</v>
      </c>
      <c r="BK110">
        <v>64</v>
      </c>
      <c r="BL110">
        <v>356</v>
      </c>
      <c r="BM110">
        <v>988</v>
      </c>
      <c r="BN110">
        <v>2477</v>
      </c>
      <c r="BO110">
        <v>3</v>
      </c>
      <c r="BP110">
        <v>235</v>
      </c>
      <c r="BQ110">
        <v>0</v>
      </c>
      <c r="BR110">
        <v>1</v>
      </c>
      <c r="BS110">
        <v>72</v>
      </c>
      <c r="BT110">
        <v>75</v>
      </c>
      <c r="BU110">
        <v>76</v>
      </c>
      <c r="BV110">
        <v>95</v>
      </c>
      <c r="BW110">
        <v>4</v>
      </c>
      <c r="BX110">
        <v>0</v>
      </c>
      <c r="BY110">
        <v>0</v>
      </c>
      <c r="BZ110">
        <v>0</v>
      </c>
      <c r="CA110" t="s">
        <v>126</v>
      </c>
      <c r="CB110">
        <v>3533252</v>
      </c>
      <c r="CC110">
        <v>3554252</v>
      </c>
      <c r="CD110" t="s">
        <v>238</v>
      </c>
    </row>
    <row r="111" spans="1:82" hidden="1" x14ac:dyDescent="0.25">
      <c r="A111" t="s">
        <v>80</v>
      </c>
      <c r="B111" t="s">
        <v>81</v>
      </c>
      <c r="C111" t="s">
        <v>82</v>
      </c>
      <c r="D111" t="s">
        <v>83</v>
      </c>
      <c r="E111" t="s">
        <v>133</v>
      </c>
      <c r="F111" t="s">
        <v>134</v>
      </c>
      <c r="G111" t="s">
        <v>135</v>
      </c>
      <c r="H111" t="s">
        <v>135</v>
      </c>
      <c r="I111" t="s">
        <v>135</v>
      </c>
      <c r="K111" t="s">
        <v>136</v>
      </c>
      <c r="L111" t="s">
        <v>88</v>
      </c>
      <c r="M111">
        <v>0</v>
      </c>
      <c r="N111" t="s">
        <v>89</v>
      </c>
      <c r="O111" t="s">
        <v>90</v>
      </c>
      <c r="P111" t="s">
        <v>91</v>
      </c>
      <c r="Q111" t="s">
        <v>92</v>
      </c>
      <c r="R111" t="s">
        <v>93</v>
      </c>
      <c r="S111" t="s">
        <v>94</v>
      </c>
      <c r="T111" t="s">
        <v>95</v>
      </c>
      <c r="U111" t="s">
        <v>96</v>
      </c>
      <c r="V111" t="s">
        <v>96</v>
      </c>
      <c r="W111" t="s">
        <v>97</v>
      </c>
      <c r="X111" t="s">
        <v>98</v>
      </c>
      <c r="Y111" t="s">
        <v>98</v>
      </c>
      <c r="Z111" t="s">
        <v>98</v>
      </c>
      <c r="AA111" t="s">
        <v>140</v>
      </c>
      <c r="AB111" t="s">
        <v>140</v>
      </c>
      <c r="AC111" t="s">
        <v>140</v>
      </c>
      <c r="AD111" t="s">
        <v>102</v>
      </c>
      <c r="AE111" t="s">
        <v>102</v>
      </c>
      <c r="AF111" t="s">
        <v>102</v>
      </c>
      <c r="AG111" t="s">
        <v>103</v>
      </c>
      <c r="AH111" t="s">
        <v>103</v>
      </c>
      <c r="AI111" t="s">
        <v>141</v>
      </c>
      <c r="AJ111" t="s">
        <v>235</v>
      </c>
      <c r="AK111" t="s">
        <v>239</v>
      </c>
      <c r="AL111" t="s">
        <v>243</v>
      </c>
      <c r="AM111" t="s">
        <v>243</v>
      </c>
      <c r="AO111" t="s">
        <v>108</v>
      </c>
      <c r="AP111" t="s">
        <v>144</v>
      </c>
      <c r="AQ111" t="s">
        <v>145</v>
      </c>
      <c r="AR111" t="s">
        <v>145</v>
      </c>
      <c r="AS111" t="s">
        <v>146</v>
      </c>
      <c r="AT111" t="s">
        <v>146</v>
      </c>
      <c r="AU111" t="s">
        <v>113</v>
      </c>
      <c r="AV111" t="s">
        <v>114</v>
      </c>
      <c r="AW111" t="s">
        <v>115</v>
      </c>
      <c r="AX111" t="s">
        <v>116</v>
      </c>
      <c r="AY111" t="s">
        <v>117</v>
      </c>
      <c r="AZ111" t="s">
        <v>118</v>
      </c>
      <c r="BA111" t="s">
        <v>119</v>
      </c>
      <c r="BB111" t="s">
        <v>192</v>
      </c>
      <c r="BC111" t="s">
        <v>192</v>
      </c>
      <c r="BD111" t="s">
        <v>192</v>
      </c>
      <c r="BE111" t="s">
        <v>148</v>
      </c>
      <c r="BF111" t="s">
        <v>149</v>
      </c>
      <c r="BG111" t="s">
        <v>149</v>
      </c>
      <c r="BH111" t="s">
        <v>149</v>
      </c>
      <c r="BI111" t="s">
        <v>149</v>
      </c>
      <c r="BJ111" t="s">
        <v>149</v>
      </c>
      <c r="BK111">
        <v>64</v>
      </c>
      <c r="BL111">
        <v>356</v>
      </c>
      <c r="BM111">
        <v>988</v>
      </c>
      <c r="BN111">
        <v>2477</v>
      </c>
      <c r="BO111">
        <v>3</v>
      </c>
      <c r="BP111">
        <v>235</v>
      </c>
      <c r="BQ111">
        <v>0</v>
      </c>
      <c r="BR111">
        <v>1</v>
      </c>
      <c r="BS111">
        <v>72</v>
      </c>
      <c r="BT111">
        <v>75</v>
      </c>
      <c r="BU111">
        <v>76</v>
      </c>
      <c r="BV111">
        <v>95</v>
      </c>
      <c r="BW111">
        <v>4</v>
      </c>
      <c r="BX111">
        <v>0</v>
      </c>
      <c r="BY111">
        <v>0</v>
      </c>
      <c r="BZ111">
        <v>0</v>
      </c>
      <c r="CA111" t="s">
        <v>126</v>
      </c>
      <c r="CB111">
        <v>3533252</v>
      </c>
      <c r="CC111">
        <v>3554252</v>
      </c>
      <c r="CD111" t="s">
        <v>238</v>
      </c>
    </row>
    <row r="112" spans="1:82" x14ac:dyDescent="0.25">
      <c r="A112" t="s">
        <v>80</v>
      </c>
      <c r="B112" t="s">
        <v>81</v>
      </c>
      <c r="C112" t="s">
        <v>82</v>
      </c>
      <c r="D112" t="s">
        <v>83</v>
      </c>
      <c r="E112" t="s">
        <v>133</v>
      </c>
      <c r="F112" t="s">
        <v>134</v>
      </c>
      <c r="G112" t="s">
        <v>135</v>
      </c>
      <c r="H112" t="s">
        <v>135</v>
      </c>
      <c r="I112" t="s">
        <v>135</v>
      </c>
      <c r="J112" t="str">
        <f>VLOOKUP(I112,'Resp Clean'!$A$1:B118,2,FALSE)</f>
        <v>EMS TRAINING</v>
      </c>
      <c r="K112" t="s">
        <v>136</v>
      </c>
      <c r="L112" t="s">
        <v>88</v>
      </c>
      <c r="M112" s="4">
        <v>22878.98</v>
      </c>
      <c r="N112" t="s">
        <v>89</v>
      </c>
      <c r="O112" t="s">
        <v>90</v>
      </c>
      <c r="P112" t="s">
        <v>91</v>
      </c>
      <c r="Q112" t="s">
        <v>92</v>
      </c>
      <c r="R112" t="s">
        <v>93</v>
      </c>
      <c r="S112" t="s">
        <v>94</v>
      </c>
      <c r="T112" t="s">
        <v>95</v>
      </c>
      <c r="U112" t="s">
        <v>96</v>
      </c>
      <c r="V112" t="s">
        <v>96</v>
      </c>
      <c r="W112" t="s">
        <v>137</v>
      </c>
      <c r="X112" t="s">
        <v>138</v>
      </c>
      <c r="Y112" t="s">
        <v>139</v>
      </c>
      <c r="Z112" t="s">
        <v>139</v>
      </c>
      <c r="AA112" t="s">
        <v>140</v>
      </c>
      <c r="AB112" t="s">
        <v>140</v>
      </c>
      <c r="AC112" t="s">
        <v>140</v>
      </c>
      <c r="AD112" t="s">
        <v>102</v>
      </c>
      <c r="AE112" t="s">
        <v>102</v>
      </c>
      <c r="AF112" t="s">
        <v>102</v>
      </c>
      <c r="AG112" t="s">
        <v>103</v>
      </c>
      <c r="AH112" t="s">
        <v>103</v>
      </c>
      <c r="AI112" t="s">
        <v>141</v>
      </c>
      <c r="AJ112" t="s">
        <v>235</v>
      </c>
      <c r="AK112" t="s">
        <v>239</v>
      </c>
      <c r="AL112" t="s">
        <v>243</v>
      </c>
      <c r="AM112" t="s">
        <v>243</v>
      </c>
      <c r="AN112" t="str">
        <f>VLOOKUP(AM112,'Exp Bucket '!$B$1:C336,2,FALSE)</f>
        <v>FLEET SERVICES</v>
      </c>
      <c r="AO112" t="s">
        <v>108</v>
      </c>
      <c r="AP112" t="s">
        <v>144</v>
      </c>
      <c r="AQ112" t="s">
        <v>145</v>
      </c>
      <c r="AR112" t="s">
        <v>145</v>
      </c>
      <c r="AS112" t="s">
        <v>146</v>
      </c>
      <c r="AT112" t="s">
        <v>146</v>
      </c>
      <c r="AU112" t="s">
        <v>113</v>
      </c>
      <c r="AV112" t="s">
        <v>114</v>
      </c>
      <c r="AW112" t="s">
        <v>115</v>
      </c>
      <c r="AX112" t="s">
        <v>116</v>
      </c>
      <c r="AY112" t="s">
        <v>117</v>
      </c>
      <c r="AZ112" t="s">
        <v>118</v>
      </c>
      <c r="BA112" t="s">
        <v>119</v>
      </c>
      <c r="BB112" t="s">
        <v>147</v>
      </c>
      <c r="BC112" t="s">
        <v>141</v>
      </c>
      <c r="BD112" t="s">
        <v>141</v>
      </c>
      <c r="BE112" t="s">
        <v>148</v>
      </c>
      <c r="BF112" t="s">
        <v>149</v>
      </c>
      <c r="BG112" t="s">
        <v>149</v>
      </c>
      <c r="BH112" t="s">
        <v>149</v>
      </c>
      <c r="BI112" t="s">
        <v>149</v>
      </c>
      <c r="BJ112" t="s">
        <v>149</v>
      </c>
      <c r="BK112">
        <v>64</v>
      </c>
      <c r="BL112">
        <v>356</v>
      </c>
      <c r="BM112">
        <v>988</v>
      </c>
      <c r="BN112">
        <v>2477</v>
      </c>
      <c r="BO112">
        <v>3</v>
      </c>
      <c r="BP112">
        <v>235</v>
      </c>
      <c r="BQ112">
        <v>0</v>
      </c>
      <c r="BR112">
        <v>1</v>
      </c>
      <c r="BS112">
        <v>72</v>
      </c>
      <c r="BT112">
        <v>75</v>
      </c>
      <c r="BU112">
        <v>76</v>
      </c>
      <c r="BV112">
        <v>95</v>
      </c>
      <c r="BW112">
        <v>4</v>
      </c>
      <c r="BX112">
        <v>0</v>
      </c>
      <c r="BY112">
        <v>0</v>
      </c>
      <c r="BZ112">
        <v>0</v>
      </c>
      <c r="CA112" t="s">
        <v>126</v>
      </c>
      <c r="CB112">
        <v>3536252</v>
      </c>
      <c r="CC112">
        <v>3546252</v>
      </c>
      <c r="CD112" t="s">
        <v>238</v>
      </c>
    </row>
    <row r="113" spans="1:82" x14ac:dyDescent="0.25">
      <c r="A113" t="s">
        <v>80</v>
      </c>
      <c r="B113" t="s">
        <v>81</v>
      </c>
      <c r="C113" t="s">
        <v>82</v>
      </c>
      <c r="D113" t="s">
        <v>83</v>
      </c>
      <c r="E113" t="s">
        <v>84</v>
      </c>
      <c r="F113" t="s">
        <v>85</v>
      </c>
      <c r="G113" t="s">
        <v>86</v>
      </c>
      <c r="H113" t="s">
        <v>86</v>
      </c>
      <c r="I113" t="s">
        <v>86</v>
      </c>
      <c r="J113" t="str">
        <f>VLOOKUP(I113,'Resp Clean'!$A$1:B119,2,FALSE)</f>
        <v>EMS MANAGEMENT</v>
      </c>
      <c r="K113" t="s">
        <v>136</v>
      </c>
      <c r="L113" t="s">
        <v>88</v>
      </c>
      <c r="M113" s="4">
        <v>39804664.43</v>
      </c>
      <c r="N113" t="s">
        <v>89</v>
      </c>
      <c r="O113" t="s">
        <v>90</v>
      </c>
      <c r="P113" t="s">
        <v>91</v>
      </c>
      <c r="Q113" t="s">
        <v>92</v>
      </c>
      <c r="R113" t="s">
        <v>93</v>
      </c>
      <c r="S113" t="s">
        <v>94</v>
      </c>
      <c r="T113" t="s">
        <v>95</v>
      </c>
      <c r="U113" t="s">
        <v>96</v>
      </c>
      <c r="V113" t="s">
        <v>96</v>
      </c>
      <c r="W113" t="s">
        <v>97</v>
      </c>
      <c r="X113" t="s">
        <v>98</v>
      </c>
      <c r="Y113" t="s">
        <v>98</v>
      </c>
      <c r="Z113" t="s">
        <v>98</v>
      </c>
      <c r="AA113" t="s">
        <v>140</v>
      </c>
      <c r="AB113" t="s">
        <v>140</v>
      </c>
      <c r="AC113" t="s">
        <v>140</v>
      </c>
      <c r="AD113" t="s">
        <v>102</v>
      </c>
      <c r="AE113" t="s">
        <v>102</v>
      </c>
      <c r="AF113" t="s">
        <v>102</v>
      </c>
      <c r="AG113" t="s">
        <v>103</v>
      </c>
      <c r="AH113" t="s">
        <v>103</v>
      </c>
      <c r="AI113" t="s">
        <v>141</v>
      </c>
      <c r="AJ113" t="s">
        <v>235</v>
      </c>
      <c r="AK113" t="s">
        <v>239</v>
      </c>
      <c r="AL113" t="s">
        <v>244</v>
      </c>
      <c r="AM113" t="s">
        <v>244</v>
      </c>
      <c r="AN113" t="str">
        <f>VLOOKUP(AM113,'Exp Bucket '!$B$1:C337,2,FALSE)</f>
        <v>FLEET SERVICES</v>
      </c>
      <c r="AO113" t="s">
        <v>108</v>
      </c>
      <c r="AP113" t="s">
        <v>144</v>
      </c>
      <c r="AQ113" t="s">
        <v>145</v>
      </c>
      <c r="AR113" t="s">
        <v>145</v>
      </c>
      <c r="AS113" t="s">
        <v>146</v>
      </c>
      <c r="AT113" t="s">
        <v>146</v>
      </c>
      <c r="AU113" t="s">
        <v>113</v>
      </c>
      <c r="AV113" t="s">
        <v>114</v>
      </c>
      <c r="AW113" t="s">
        <v>115</v>
      </c>
      <c r="AX113" t="s">
        <v>116</v>
      </c>
      <c r="AY113" t="s">
        <v>117</v>
      </c>
      <c r="AZ113" t="s">
        <v>118</v>
      </c>
      <c r="BA113" t="s">
        <v>119</v>
      </c>
      <c r="BB113" t="s">
        <v>147</v>
      </c>
      <c r="BC113" t="s">
        <v>141</v>
      </c>
      <c r="BD113" t="s">
        <v>141</v>
      </c>
      <c r="BE113" t="s">
        <v>148</v>
      </c>
      <c r="BF113" t="s">
        <v>149</v>
      </c>
      <c r="BG113" t="s">
        <v>149</v>
      </c>
      <c r="BH113" t="s">
        <v>149</v>
      </c>
      <c r="BI113" t="s">
        <v>149</v>
      </c>
      <c r="BJ113" t="s">
        <v>149</v>
      </c>
      <c r="BK113">
        <v>64</v>
      </c>
      <c r="BL113">
        <v>356</v>
      </c>
      <c r="BM113">
        <v>988</v>
      </c>
      <c r="BN113">
        <v>2469</v>
      </c>
      <c r="BO113">
        <v>3</v>
      </c>
      <c r="BP113">
        <v>235</v>
      </c>
      <c r="BQ113">
        <v>0</v>
      </c>
      <c r="BR113">
        <v>1</v>
      </c>
      <c r="BS113">
        <v>72</v>
      </c>
      <c r="BT113">
        <v>75</v>
      </c>
      <c r="BU113">
        <v>76</v>
      </c>
      <c r="BV113">
        <v>95</v>
      </c>
      <c r="BW113">
        <v>4</v>
      </c>
      <c r="BX113">
        <v>0</v>
      </c>
      <c r="BY113">
        <v>0</v>
      </c>
      <c r="BZ113">
        <v>0</v>
      </c>
      <c r="CA113" t="s">
        <v>126</v>
      </c>
      <c r="CB113">
        <v>3533252</v>
      </c>
      <c r="CC113">
        <v>3554252</v>
      </c>
      <c r="CD113" t="s">
        <v>238</v>
      </c>
    </row>
    <row r="114" spans="1:82" x14ac:dyDescent="0.25">
      <c r="A114" t="s">
        <v>80</v>
      </c>
      <c r="B114" t="s">
        <v>81</v>
      </c>
      <c r="C114" t="s">
        <v>82</v>
      </c>
      <c r="D114" t="s">
        <v>83</v>
      </c>
      <c r="E114" t="s">
        <v>133</v>
      </c>
      <c r="F114" t="s">
        <v>134</v>
      </c>
      <c r="G114" t="s">
        <v>135</v>
      </c>
      <c r="H114" t="s">
        <v>135</v>
      </c>
      <c r="I114" t="s">
        <v>135</v>
      </c>
      <c r="J114" t="str">
        <f>VLOOKUP(I114,'Resp Clean'!$A$1:B120,2,FALSE)</f>
        <v>EMS TRAINING</v>
      </c>
      <c r="K114" t="s">
        <v>136</v>
      </c>
      <c r="L114" t="s">
        <v>88</v>
      </c>
      <c r="M114" s="4">
        <v>141424.81</v>
      </c>
      <c r="N114" t="s">
        <v>89</v>
      </c>
      <c r="O114" t="s">
        <v>90</v>
      </c>
      <c r="P114" t="s">
        <v>91</v>
      </c>
      <c r="Q114" t="s">
        <v>92</v>
      </c>
      <c r="R114" t="s">
        <v>93</v>
      </c>
      <c r="S114" t="s">
        <v>94</v>
      </c>
      <c r="T114" t="s">
        <v>95</v>
      </c>
      <c r="U114" t="s">
        <v>96</v>
      </c>
      <c r="V114" t="s">
        <v>96</v>
      </c>
      <c r="W114" t="s">
        <v>137</v>
      </c>
      <c r="X114" t="s">
        <v>138</v>
      </c>
      <c r="Y114" t="s">
        <v>139</v>
      </c>
      <c r="Z114" t="s">
        <v>139</v>
      </c>
      <c r="AA114" t="s">
        <v>140</v>
      </c>
      <c r="AB114" t="s">
        <v>140</v>
      </c>
      <c r="AC114" t="s">
        <v>140</v>
      </c>
      <c r="AD114" t="s">
        <v>102</v>
      </c>
      <c r="AE114" t="s">
        <v>102</v>
      </c>
      <c r="AF114" t="s">
        <v>102</v>
      </c>
      <c r="AG114" t="s">
        <v>103</v>
      </c>
      <c r="AH114" t="s">
        <v>103</v>
      </c>
      <c r="AI114" t="s">
        <v>141</v>
      </c>
      <c r="AJ114" t="s">
        <v>235</v>
      </c>
      <c r="AK114" t="s">
        <v>239</v>
      </c>
      <c r="AL114" t="s">
        <v>244</v>
      </c>
      <c r="AM114" t="s">
        <v>244</v>
      </c>
      <c r="AN114" t="str">
        <f>VLOOKUP(AM114,'Exp Bucket '!$B$1:C338,2,FALSE)</f>
        <v>FLEET SERVICES</v>
      </c>
      <c r="AO114" t="s">
        <v>108</v>
      </c>
      <c r="AP114" t="s">
        <v>144</v>
      </c>
      <c r="AQ114" t="s">
        <v>145</v>
      </c>
      <c r="AR114" t="s">
        <v>145</v>
      </c>
      <c r="AS114" t="s">
        <v>146</v>
      </c>
      <c r="AT114" t="s">
        <v>146</v>
      </c>
      <c r="AU114" t="s">
        <v>113</v>
      </c>
      <c r="AV114" t="s">
        <v>114</v>
      </c>
      <c r="AW114" t="s">
        <v>115</v>
      </c>
      <c r="AX114" t="s">
        <v>116</v>
      </c>
      <c r="AY114" t="s">
        <v>117</v>
      </c>
      <c r="AZ114" t="s">
        <v>118</v>
      </c>
      <c r="BA114" t="s">
        <v>119</v>
      </c>
      <c r="BB114" t="s">
        <v>147</v>
      </c>
      <c r="BC114" t="s">
        <v>141</v>
      </c>
      <c r="BD114" t="s">
        <v>141</v>
      </c>
      <c r="BE114" t="s">
        <v>148</v>
      </c>
      <c r="BF114" t="s">
        <v>149</v>
      </c>
      <c r="BG114" t="s">
        <v>149</v>
      </c>
      <c r="BH114" t="s">
        <v>149</v>
      </c>
      <c r="BI114" t="s">
        <v>149</v>
      </c>
      <c r="BJ114" t="s">
        <v>149</v>
      </c>
      <c r="BK114">
        <v>64</v>
      </c>
      <c r="BL114">
        <v>356</v>
      </c>
      <c r="BM114">
        <v>988</v>
      </c>
      <c r="BN114">
        <v>2469</v>
      </c>
      <c r="BO114">
        <v>3</v>
      </c>
      <c r="BP114">
        <v>235</v>
      </c>
      <c r="BQ114">
        <v>0</v>
      </c>
      <c r="BR114">
        <v>1</v>
      </c>
      <c r="BS114">
        <v>72</v>
      </c>
      <c r="BT114">
        <v>75</v>
      </c>
      <c r="BU114">
        <v>76</v>
      </c>
      <c r="BV114">
        <v>95</v>
      </c>
      <c r="BW114">
        <v>4</v>
      </c>
      <c r="BX114">
        <v>0</v>
      </c>
      <c r="BY114">
        <v>0</v>
      </c>
      <c r="BZ114">
        <v>0</v>
      </c>
      <c r="CA114" t="s">
        <v>126</v>
      </c>
      <c r="CB114">
        <v>3536252</v>
      </c>
      <c r="CC114">
        <v>3546252</v>
      </c>
      <c r="CD114" t="s">
        <v>238</v>
      </c>
    </row>
    <row r="115" spans="1:82" x14ac:dyDescent="0.25">
      <c r="A115" t="s">
        <v>80</v>
      </c>
      <c r="B115" t="s">
        <v>81</v>
      </c>
      <c r="C115" t="s">
        <v>82</v>
      </c>
      <c r="D115" t="s">
        <v>83</v>
      </c>
      <c r="E115" t="s">
        <v>133</v>
      </c>
      <c r="F115" t="s">
        <v>134</v>
      </c>
      <c r="G115" t="s">
        <v>135</v>
      </c>
      <c r="H115" t="s">
        <v>135</v>
      </c>
      <c r="I115" t="s">
        <v>135</v>
      </c>
      <c r="J115" t="str">
        <f>VLOOKUP(I115,'Resp Clean'!$A$1:B121,2,FALSE)</f>
        <v>EMS TRAINING</v>
      </c>
      <c r="K115" t="s">
        <v>136</v>
      </c>
      <c r="L115" t="s">
        <v>88</v>
      </c>
      <c r="M115" s="4">
        <v>148093.53</v>
      </c>
      <c r="N115" t="s">
        <v>89</v>
      </c>
      <c r="O115" t="s">
        <v>90</v>
      </c>
      <c r="P115" t="s">
        <v>91</v>
      </c>
      <c r="Q115" t="s">
        <v>92</v>
      </c>
      <c r="R115" t="s">
        <v>93</v>
      </c>
      <c r="S115" t="s">
        <v>94</v>
      </c>
      <c r="T115" t="s">
        <v>95</v>
      </c>
      <c r="U115" t="s">
        <v>96</v>
      </c>
      <c r="V115" t="s">
        <v>96</v>
      </c>
      <c r="W115" t="s">
        <v>137</v>
      </c>
      <c r="X115" t="s">
        <v>138</v>
      </c>
      <c r="Y115" t="s">
        <v>139</v>
      </c>
      <c r="Z115" t="s">
        <v>139</v>
      </c>
      <c r="AA115" t="s">
        <v>140</v>
      </c>
      <c r="AB115" t="s">
        <v>140</v>
      </c>
      <c r="AC115" t="s">
        <v>140</v>
      </c>
      <c r="AD115" t="s">
        <v>102</v>
      </c>
      <c r="AE115" t="s">
        <v>102</v>
      </c>
      <c r="AF115" t="s">
        <v>102</v>
      </c>
      <c r="AG115" t="s">
        <v>103</v>
      </c>
      <c r="AH115" t="s">
        <v>103</v>
      </c>
      <c r="AI115" t="s">
        <v>141</v>
      </c>
      <c r="AJ115" t="s">
        <v>235</v>
      </c>
      <c r="AK115" t="s">
        <v>239</v>
      </c>
      <c r="AL115" t="s">
        <v>245</v>
      </c>
      <c r="AM115" t="s">
        <v>245</v>
      </c>
      <c r="AN115" t="str">
        <f>VLOOKUP(AM115,'Exp Bucket '!$B$1:C339,2,FALSE)</f>
        <v>FLEET SERVICES</v>
      </c>
      <c r="AO115" t="s">
        <v>108</v>
      </c>
      <c r="AP115" t="s">
        <v>144</v>
      </c>
      <c r="AQ115" t="s">
        <v>145</v>
      </c>
      <c r="AR115" t="s">
        <v>145</v>
      </c>
      <c r="AS115" t="s">
        <v>146</v>
      </c>
      <c r="AT115" t="s">
        <v>146</v>
      </c>
      <c r="AU115" t="s">
        <v>113</v>
      </c>
      <c r="AV115" t="s">
        <v>114</v>
      </c>
      <c r="AW115" t="s">
        <v>115</v>
      </c>
      <c r="AX115" t="s">
        <v>116</v>
      </c>
      <c r="AY115" t="s">
        <v>117</v>
      </c>
      <c r="AZ115" t="s">
        <v>118</v>
      </c>
      <c r="BA115" t="s">
        <v>119</v>
      </c>
      <c r="BB115" t="s">
        <v>147</v>
      </c>
      <c r="BC115" t="s">
        <v>141</v>
      </c>
      <c r="BD115" t="s">
        <v>141</v>
      </c>
      <c r="BE115" t="s">
        <v>148</v>
      </c>
      <c r="BF115" t="s">
        <v>149</v>
      </c>
      <c r="BG115" t="s">
        <v>149</v>
      </c>
      <c r="BH115" t="s">
        <v>149</v>
      </c>
      <c r="BI115" t="s">
        <v>149</v>
      </c>
      <c r="BJ115" t="s">
        <v>149</v>
      </c>
      <c r="BK115">
        <v>64</v>
      </c>
      <c r="BL115">
        <v>356</v>
      </c>
      <c r="BM115">
        <v>988</v>
      </c>
      <c r="BN115">
        <v>2479</v>
      </c>
      <c r="BO115">
        <v>3</v>
      </c>
      <c r="BP115">
        <v>235</v>
      </c>
      <c r="BQ115">
        <v>0</v>
      </c>
      <c r="BR115">
        <v>1</v>
      </c>
      <c r="BS115">
        <v>72</v>
      </c>
      <c r="BT115">
        <v>75</v>
      </c>
      <c r="BU115">
        <v>76</v>
      </c>
      <c r="BV115">
        <v>95</v>
      </c>
      <c r="BW115">
        <v>4</v>
      </c>
      <c r="BX115">
        <v>0</v>
      </c>
      <c r="BY115">
        <v>0</v>
      </c>
      <c r="BZ115">
        <v>0</v>
      </c>
      <c r="CA115" t="s">
        <v>126</v>
      </c>
      <c r="CB115">
        <v>3536252</v>
      </c>
      <c r="CC115">
        <v>3546252</v>
      </c>
      <c r="CD115" t="s">
        <v>238</v>
      </c>
    </row>
    <row r="116" spans="1:82" x14ac:dyDescent="0.25">
      <c r="A116" t="s">
        <v>80</v>
      </c>
      <c r="B116" t="s">
        <v>81</v>
      </c>
      <c r="C116" t="s">
        <v>82</v>
      </c>
      <c r="D116" t="s">
        <v>83</v>
      </c>
      <c r="E116" t="s">
        <v>84</v>
      </c>
      <c r="F116" t="s">
        <v>85</v>
      </c>
      <c r="G116" t="s">
        <v>86</v>
      </c>
      <c r="H116" t="s">
        <v>86</v>
      </c>
      <c r="I116" t="s">
        <v>86</v>
      </c>
      <c r="J116" t="str">
        <f>VLOOKUP(I116,'Resp Clean'!$A$1:B122,2,FALSE)</f>
        <v>EMS MANAGEMENT</v>
      </c>
      <c r="K116" t="s">
        <v>136</v>
      </c>
      <c r="L116" t="s">
        <v>88</v>
      </c>
      <c r="M116" s="4">
        <v>79071</v>
      </c>
      <c r="N116" t="s">
        <v>89</v>
      </c>
      <c r="O116" t="s">
        <v>90</v>
      </c>
      <c r="P116" t="s">
        <v>91</v>
      </c>
      <c r="Q116" t="s">
        <v>92</v>
      </c>
      <c r="R116" t="s">
        <v>93</v>
      </c>
      <c r="S116" t="s">
        <v>94</v>
      </c>
      <c r="T116" t="s">
        <v>95</v>
      </c>
      <c r="U116" t="s">
        <v>96</v>
      </c>
      <c r="V116" t="s">
        <v>96</v>
      </c>
      <c r="W116" t="s">
        <v>97</v>
      </c>
      <c r="X116" t="s">
        <v>98</v>
      </c>
      <c r="Y116" t="s">
        <v>98</v>
      </c>
      <c r="Z116" t="s">
        <v>98</v>
      </c>
      <c r="AA116" t="s">
        <v>140</v>
      </c>
      <c r="AB116" t="s">
        <v>140</v>
      </c>
      <c r="AC116" t="s">
        <v>140</v>
      </c>
      <c r="AD116" t="s">
        <v>102</v>
      </c>
      <c r="AE116" t="s">
        <v>102</v>
      </c>
      <c r="AF116" t="s">
        <v>102</v>
      </c>
      <c r="AG116" t="s">
        <v>103</v>
      </c>
      <c r="AH116" t="s">
        <v>103</v>
      </c>
      <c r="AI116" t="s">
        <v>141</v>
      </c>
      <c r="AJ116" t="s">
        <v>235</v>
      </c>
      <c r="AK116" t="s">
        <v>239</v>
      </c>
      <c r="AL116" t="s">
        <v>246</v>
      </c>
      <c r="AM116" t="s">
        <v>246</v>
      </c>
      <c r="AN116" t="str">
        <f>VLOOKUP(AM116,'Exp Bucket '!$B$1:C340,2,FALSE)</f>
        <v>FLEET SERVICES</v>
      </c>
      <c r="AO116" t="s">
        <v>108</v>
      </c>
      <c r="AP116" t="s">
        <v>144</v>
      </c>
      <c r="AQ116" t="s">
        <v>145</v>
      </c>
      <c r="AR116" t="s">
        <v>145</v>
      </c>
      <c r="AS116" t="s">
        <v>146</v>
      </c>
      <c r="AT116" t="s">
        <v>146</v>
      </c>
      <c r="AU116" t="s">
        <v>113</v>
      </c>
      <c r="AV116" t="s">
        <v>114</v>
      </c>
      <c r="AW116" t="s">
        <v>115</v>
      </c>
      <c r="AX116" t="s">
        <v>116</v>
      </c>
      <c r="AY116" t="s">
        <v>117</v>
      </c>
      <c r="AZ116" t="s">
        <v>118</v>
      </c>
      <c r="BA116" t="s">
        <v>119</v>
      </c>
      <c r="BB116" t="s">
        <v>147</v>
      </c>
      <c r="BC116" t="s">
        <v>141</v>
      </c>
      <c r="BD116" t="s">
        <v>141</v>
      </c>
      <c r="BE116" t="s">
        <v>148</v>
      </c>
      <c r="BF116" t="s">
        <v>149</v>
      </c>
      <c r="BG116" t="s">
        <v>149</v>
      </c>
      <c r="BH116" t="s">
        <v>149</v>
      </c>
      <c r="BI116" t="s">
        <v>149</v>
      </c>
      <c r="BJ116" t="s">
        <v>149</v>
      </c>
      <c r="BK116">
        <v>64</v>
      </c>
      <c r="BL116">
        <v>356</v>
      </c>
      <c r="BM116">
        <v>988</v>
      </c>
      <c r="BN116">
        <v>2480</v>
      </c>
      <c r="BO116">
        <v>3</v>
      </c>
      <c r="BP116">
        <v>235</v>
      </c>
      <c r="BQ116">
        <v>0</v>
      </c>
      <c r="BR116">
        <v>1</v>
      </c>
      <c r="BS116">
        <v>72</v>
      </c>
      <c r="BT116">
        <v>75</v>
      </c>
      <c r="BU116">
        <v>76</v>
      </c>
      <c r="BV116">
        <v>95</v>
      </c>
      <c r="BW116">
        <v>4</v>
      </c>
      <c r="BX116">
        <v>0</v>
      </c>
      <c r="BY116">
        <v>0</v>
      </c>
      <c r="BZ116">
        <v>0</v>
      </c>
      <c r="CA116" t="s">
        <v>126</v>
      </c>
      <c r="CB116">
        <v>3533252</v>
      </c>
      <c r="CC116">
        <v>3554252</v>
      </c>
      <c r="CD116" t="s">
        <v>238</v>
      </c>
    </row>
    <row r="117" spans="1:82" hidden="1" x14ac:dyDescent="0.25">
      <c r="A117" t="s">
        <v>80</v>
      </c>
      <c r="B117" t="s">
        <v>81</v>
      </c>
      <c r="C117" t="s">
        <v>82</v>
      </c>
      <c r="D117" t="s">
        <v>83</v>
      </c>
      <c r="E117" t="s">
        <v>133</v>
      </c>
      <c r="F117" t="s">
        <v>134</v>
      </c>
      <c r="G117" t="s">
        <v>135</v>
      </c>
      <c r="H117" t="s">
        <v>135</v>
      </c>
      <c r="I117" t="s">
        <v>135</v>
      </c>
      <c r="K117" t="s">
        <v>136</v>
      </c>
      <c r="L117" t="s">
        <v>88</v>
      </c>
      <c r="M117">
        <v>0</v>
      </c>
      <c r="N117" t="s">
        <v>89</v>
      </c>
      <c r="O117" t="s">
        <v>90</v>
      </c>
      <c r="P117" t="s">
        <v>91</v>
      </c>
      <c r="Q117" t="s">
        <v>92</v>
      </c>
      <c r="R117" t="s">
        <v>93</v>
      </c>
      <c r="S117" t="s">
        <v>94</v>
      </c>
      <c r="T117" t="s">
        <v>95</v>
      </c>
      <c r="U117" t="s">
        <v>96</v>
      </c>
      <c r="V117" t="s">
        <v>96</v>
      </c>
      <c r="W117" t="s">
        <v>97</v>
      </c>
      <c r="X117" t="s">
        <v>98</v>
      </c>
      <c r="Y117" t="s">
        <v>98</v>
      </c>
      <c r="Z117" t="s">
        <v>98</v>
      </c>
      <c r="AA117" t="s">
        <v>140</v>
      </c>
      <c r="AB117" t="s">
        <v>140</v>
      </c>
      <c r="AC117" t="s">
        <v>140</v>
      </c>
      <c r="AD117" t="s">
        <v>102</v>
      </c>
      <c r="AE117" t="s">
        <v>102</v>
      </c>
      <c r="AF117" t="s">
        <v>102</v>
      </c>
      <c r="AG117" t="s">
        <v>103</v>
      </c>
      <c r="AH117" t="s">
        <v>103</v>
      </c>
      <c r="AI117" t="s">
        <v>141</v>
      </c>
      <c r="AJ117" t="s">
        <v>235</v>
      </c>
      <c r="AK117" t="s">
        <v>239</v>
      </c>
      <c r="AL117" t="s">
        <v>246</v>
      </c>
      <c r="AM117" t="s">
        <v>246</v>
      </c>
      <c r="AO117" t="s">
        <v>108</v>
      </c>
      <c r="AP117" t="s">
        <v>144</v>
      </c>
      <c r="AQ117" t="s">
        <v>145</v>
      </c>
      <c r="AR117" t="s">
        <v>145</v>
      </c>
      <c r="AS117" t="s">
        <v>146</v>
      </c>
      <c r="AT117" t="s">
        <v>146</v>
      </c>
      <c r="AU117" t="s">
        <v>113</v>
      </c>
      <c r="AV117" t="s">
        <v>114</v>
      </c>
      <c r="AW117" t="s">
        <v>115</v>
      </c>
      <c r="AX117" t="s">
        <v>116</v>
      </c>
      <c r="AY117" t="s">
        <v>117</v>
      </c>
      <c r="AZ117" t="s">
        <v>118</v>
      </c>
      <c r="BA117" t="s">
        <v>119</v>
      </c>
      <c r="BB117" t="s">
        <v>192</v>
      </c>
      <c r="BC117" t="s">
        <v>192</v>
      </c>
      <c r="BD117" t="s">
        <v>192</v>
      </c>
      <c r="BE117" t="s">
        <v>148</v>
      </c>
      <c r="BF117" t="s">
        <v>149</v>
      </c>
      <c r="BG117" t="s">
        <v>149</v>
      </c>
      <c r="BH117" t="s">
        <v>149</v>
      </c>
      <c r="BI117" t="s">
        <v>149</v>
      </c>
      <c r="BJ117" t="s">
        <v>149</v>
      </c>
      <c r="BK117">
        <v>64</v>
      </c>
      <c r="BL117">
        <v>356</v>
      </c>
      <c r="BM117">
        <v>988</v>
      </c>
      <c r="BN117">
        <v>2480</v>
      </c>
      <c r="BO117">
        <v>3</v>
      </c>
      <c r="BP117">
        <v>235</v>
      </c>
      <c r="BQ117">
        <v>0</v>
      </c>
      <c r="BR117">
        <v>1</v>
      </c>
      <c r="BS117">
        <v>72</v>
      </c>
      <c r="BT117">
        <v>75</v>
      </c>
      <c r="BU117">
        <v>76</v>
      </c>
      <c r="BV117">
        <v>95</v>
      </c>
      <c r="BW117">
        <v>4</v>
      </c>
      <c r="BX117">
        <v>0</v>
      </c>
      <c r="BY117">
        <v>0</v>
      </c>
      <c r="BZ117">
        <v>0</v>
      </c>
      <c r="CA117" t="s">
        <v>126</v>
      </c>
      <c r="CB117">
        <v>3533252</v>
      </c>
      <c r="CC117">
        <v>3554252</v>
      </c>
      <c r="CD117" t="s">
        <v>238</v>
      </c>
    </row>
    <row r="118" spans="1:82" x14ac:dyDescent="0.25">
      <c r="A118" t="s">
        <v>80</v>
      </c>
      <c r="B118" t="s">
        <v>81</v>
      </c>
      <c r="C118" t="s">
        <v>82</v>
      </c>
      <c r="D118" t="s">
        <v>83</v>
      </c>
      <c r="E118" t="s">
        <v>133</v>
      </c>
      <c r="F118" t="s">
        <v>134</v>
      </c>
      <c r="G118" t="s">
        <v>135</v>
      </c>
      <c r="H118" t="s">
        <v>135</v>
      </c>
      <c r="I118" t="s">
        <v>135</v>
      </c>
      <c r="J118" t="str">
        <f>VLOOKUP(I118,'Resp Clean'!$A$1:B124,2,FALSE)</f>
        <v>EMS TRAINING</v>
      </c>
      <c r="K118" t="s">
        <v>136</v>
      </c>
      <c r="L118" t="s">
        <v>88</v>
      </c>
      <c r="M118" s="4">
        <v>4280.5</v>
      </c>
      <c r="N118" t="s">
        <v>89</v>
      </c>
      <c r="O118" t="s">
        <v>90</v>
      </c>
      <c r="P118" t="s">
        <v>91</v>
      </c>
      <c r="Q118" t="s">
        <v>92</v>
      </c>
      <c r="R118" t="s">
        <v>93</v>
      </c>
      <c r="S118" t="s">
        <v>94</v>
      </c>
      <c r="T118" t="s">
        <v>95</v>
      </c>
      <c r="U118" t="s">
        <v>96</v>
      </c>
      <c r="V118" t="s">
        <v>96</v>
      </c>
      <c r="W118" t="s">
        <v>137</v>
      </c>
      <c r="X118" t="s">
        <v>138</v>
      </c>
      <c r="Y118" t="s">
        <v>139</v>
      </c>
      <c r="Z118" t="s">
        <v>139</v>
      </c>
      <c r="AA118" t="s">
        <v>140</v>
      </c>
      <c r="AB118" t="s">
        <v>140</v>
      </c>
      <c r="AC118" t="s">
        <v>140</v>
      </c>
      <c r="AD118" t="s">
        <v>102</v>
      </c>
      <c r="AE118" t="s">
        <v>102</v>
      </c>
      <c r="AF118" t="s">
        <v>102</v>
      </c>
      <c r="AG118" t="s">
        <v>103</v>
      </c>
      <c r="AH118" t="s">
        <v>103</v>
      </c>
      <c r="AI118" t="s">
        <v>141</v>
      </c>
      <c r="AJ118" t="s">
        <v>235</v>
      </c>
      <c r="AK118" t="s">
        <v>239</v>
      </c>
      <c r="AL118" t="s">
        <v>246</v>
      </c>
      <c r="AM118" t="s">
        <v>246</v>
      </c>
      <c r="AN118" t="str">
        <f>VLOOKUP(AM118,'Exp Bucket '!$B$1:C342,2,FALSE)</f>
        <v>FLEET SERVICES</v>
      </c>
      <c r="AO118" t="s">
        <v>108</v>
      </c>
      <c r="AP118" t="s">
        <v>144</v>
      </c>
      <c r="AQ118" t="s">
        <v>145</v>
      </c>
      <c r="AR118" t="s">
        <v>145</v>
      </c>
      <c r="AS118" t="s">
        <v>146</v>
      </c>
      <c r="AT118" t="s">
        <v>146</v>
      </c>
      <c r="AU118" t="s">
        <v>113</v>
      </c>
      <c r="AV118" t="s">
        <v>114</v>
      </c>
      <c r="AW118" t="s">
        <v>115</v>
      </c>
      <c r="AX118" t="s">
        <v>116</v>
      </c>
      <c r="AY118" t="s">
        <v>117</v>
      </c>
      <c r="AZ118" t="s">
        <v>118</v>
      </c>
      <c r="BA118" t="s">
        <v>119</v>
      </c>
      <c r="BB118" t="s">
        <v>147</v>
      </c>
      <c r="BC118" t="s">
        <v>141</v>
      </c>
      <c r="BD118" t="s">
        <v>141</v>
      </c>
      <c r="BE118" t="s">
        <v>148</v>
      </c>
      <c r="BF118" t="s">
        <v>149</v>
      </c>
      <c r="BG118" t="s">
        <v>149</v>
      </c>
      <c r="BH118" t="s">
        <v>149</v>
      </c>
      <c r="BI118" t="s">
        <v>149</v>
      </c>
      <c r="BJ118" t="s">
        <v>149</v>
      </c>
      <c r="BK118">
        <v>64</v>
      </c>
      <c r="BL118">
        <v>356</v>
      </c>
      <c r="BM118">
        <v>988</v>
      </c>
      <c r="BN118">
        <v>2480</v>
      </c>
      <c r="BO118">
        <v>3</v>
      </c>
      <c r="BP118">
        <v>235</v>
      </c>
      <c r="BQ118">
        <v>0</v>
      </c>
      <c r="BR118">
        <v>1</v>
      </c>
      <c r="BS118">
        <v>72</v>
      </c>
      <c r="BT118">
        <v>75</v>
      </c>
      <c r="BU118">
        <v>76</v>
      </c>
      <c r="BV118">
        <v>95</v>
      </c>
      <c r="BW118">
        <v>4</v>
      </c>
      <c r="BX118">
        <v>0</v>
      </c>
      <c r="BY118">
        <v>0</v>
      </c>
      <c r="BZ118">
        <v>0</v>
      </c>
      <c r="CA118" t="s">
        <v>126</v>
      </c>
      <c r="CB118">
        <v>3536252</v>
      </c>
      <c r="CC118">
        <v>3546252</v>
      </c>
      <c r="CD118" t="s">
        <v>238</v>
      </c>
    </row>
    <row r="119" spans="1:82" hidden="1" x14ac:dyDescent="0.25">
      <c r="A119" t="s">
        <v>80</v>
      </c>
      <c r="B119" t="s">
        <v>81</v>
      </c>
      <c r="C119" t="s">
        <v>82</v>
      </c>
      <c r="D119" t="s">
        <v>83</v>
      </c>
      <c r="E119" t="s">
        <v>84</v>
      </c>
      <c r="F119" t="s">
        <v>85</v>
      </c>
      <c r="G119" t="s">
        <v>86</v>
      </c>
      <c r="H119" t="s">
        <v>86</v>
      </c>
      <c r="I119" t="s">
        <v>86</v>
      </c>
      <c r="J119" t="str">
        <f>VLOOKUP(I119,'Resp Clean'!$A$1:B125,2,FALSE)</f>
        <v>EMS MANAGEMENT</v>
      </c>
      <c r="K119" t="s">
        <v>136</v>
      </c>
      <c r="L119" t="s">
        <v>88</v>
      </c>
      <c r="M119" s="4">
        <v>29171.32</v>
      </c>
      <c r="N119" t="s">
        <v>89</v>
      </c>
      <c r="O119" t="s">
        <v>90</v>
      </c>
      <c r="P119" t="s">
        <v>91</v>
      </c>
      <c r="Q119" t="s">
        <v>92</v>
      </c>
      <c r="R119" t="s">
        <v>93</v>
      </c>
      <c r="S119" t="s">
        <v>94</v>
      </c>
      <c r="T119" t="s">
        <v>95</v>
      </c>
      <c r="U119" t="s">
        <v>96</v>
      </c>
      <c r="V119" t="s">
        <v>96</v>
      </c>
      <c r="W119" t="s">
        <v>137</v>
      </c>
      <c r="X119" t="s">
        <v>170</v>
      </c>
      <c r="Y119" t="s">
        <v>135</v>
      </c>
      <c r="Z119" t="s">
        <v>135</v>
      </c>
      <c r="AA119" t="s">
        <v>140</v>
      </c>
      <c r="AB119" t="s">
        <v>140</v>
      </c>
      <c r="AC119" t="s">
        <v>140</v>
      </c>
      <c r="AD119" t="s">
        <v>102</v>
      </c>
      <c r="AE119" t="s">
        <v>102</v>
      </c>
      <c r="AF119" t="s">
        <v>102</v>
      </c>
      <c r="AG119" t="s">
        <v>103</v>
      </c>
      <c r="AH119" t="s">
        <v>103</v>
      </c>
      <c r="AI119" t="s">
        <v>141</v>
      </c>
      <c r="AJ119" t="s">
        <v>235</v>
      </c>
      <c r="AK119" t="s">
        <v>239</v>
      </c>
      <c r="AL119" t="s">
        <v>245</v>
      </c>
      <c r="AM119" t="s">
        <v>245</v>
      </c>
      <c r="AN119" t="str">
        <f>VLOOKUP(AM119,'Exp Bucket '!$B$1:C343,2,FALSE)</f>
        <v>FLEET SERVICES</v>
      </c>
      <c r="AO119" t="s">
        <v>108</v>
      </c>
      <c r="AP119" t="s">
        <v>144</v>
      </c>
      <c r="AQ119" t="s">
        <v>145</v>
      </c>
      <c r="AR119" t="s">
        <v>145</v>
      </c>
      <c r="AS119" t="s">
        <v>146</v>
      </c>
      <c r="AT119" t="s">
        <v>146</v>
      </c>
      <c r="AU119" t="s">
        <v>171</v>
      </c>
      <c r="AV119" t="s">
        <v>172</v>
      </c>
      <c r="AW119" t="s">
        <v>172</v>
      </c>
      <c r="AX119" t="s">
        <v>116</v>
      </c>
      <c r="AY119" t="s">
        <v>117</v>
      </c>
      <c r="AZ119" t="s">
        <v>118</v>
      </c>
      <c r="BA119" t="s">
        <v>119</v>
      </c>
      <c r="BB119" t="s">
        <v>147</v>
      </c>
      <c r="BC119" t="s">
        <v>141</v>
      </c>
      <c r="BD119" t="s">
        <v>141</v>
      </c>
      <c r="BE119" t="s">
        <v>148</v>
      </c>
      <c r="BF119" t="s">
        <v>149</v>
      </c>
      <c r="BG119" t="s">
        <v>149</v>
      </c>
      <c r="BH119" t="s">
        <v>149</v>
      </c>
      <c r="BI119" t="s">
        <v>149</v>
      </c>
      <c r="BJ119" t="s">
        <v>149</v>
      </c>
      <c r="BK119">
        <v>64</v>
      </c>
      <c r="BL119">
        <v>356</v>
      </c>
      <c r="BM119">
        <v>988</v>
      </c>
      <c r="BN119">
        <v>2479</v>
      </c>
      <c r="BO119">
        <v>3</v>
      </c>
      <c r="BP119">
        <v>235</v>
      </c>
      <c r="BQ119">
        <v>0</v>
      </c>
      <c r="BR119">
        <v>1</v>
      </c>
      <c r="BS119">
        <v>72</v>
      </c>
      <c r="BT119">
        <v>75</v>
      </c>
      <c r="BU119">
        <v>76</v>
      </c>
      <c r="BV119">
        <v>95</v>
      </c>
      <c r="BW119">
        <v>4</v>
      </c>
      <c r="BX119">
        <v>0</v>
      </c>
      <c r="BY119">
        <v>0</v>
      </c>
      <c r="BZ119">
        <v>0</v>
      </c>
      <c r="CA119" t="s">
        <v>126</v>
      </c>
      <c r="CB119">
        <v>3536252</v>
      </c>
      <c r="CC119">
        <v>3548252</v>
      </c>
      <c r="CD119" t="s">
        <v>238</v>
      </c>
    </row>
    <row r="120" spans="1:82" x14ac:dyDescent="0.25">
      <c r="A120" t="s">
        <v>80</v>
      </c>
      <c r="B120" t="s">
        <v>81</v>
      </c>
      <c r="C120" t="s">
        <v>82</v>
      </c>
      <c r="D120" t="s">
        <v>83</v>
      </c>
      <c r="E120" t="s">
        <v>84</v>
      </c>
      <c r="F120" t="s">
        <v>85</v>
      </c>
      <c r="G120" t="s">
        <v>86</v>
      </c>
      <c r="H120" t="s">
        <v>86</v>
      </c>
      <c r="I120" t="s">
        <v>86</v>
      </c>
      <c r="J120" t="str">
        <f>VLOOKUP(I120,'Resp Clean'!$A$1:B126,2,FALSE)</f>
        <v>EMS MANAGEMENT</v>
      </c>
      <c r="K120" t="s">
        <v>136</v>
      </c>
      <c r="L120" t="s">
        <v>88</v>
      </c>
      <c r="M120" s="4">
        <v>3078628.97</v>
      </c>
      <c r="N120" t="s">
        <v>89</v>
      </c>
      <c r="O120" t="s">
        <v>90</v>
      </c>
      <c r="P120" t="s">
        <v>91</v>
      </c>
      <c r="Q120" t="s">
        <v>92</v>
      </c>
      <c r="R120" t="s">
        <v>93</v>
      </c>
      <c r="S120" t="s">
        <v>94</v>
      </c>
      <c r="T120" t="s">
        <v>95</v>
      </c>
      <c r="U120" t="s">
        <v>96</v>
      </c>
      <c r="V120" t="s">
        <v>96</v>
      </c>
      <c r="W120" t="s">
        <v>97</v>
      </c>
      <c r="X120" t="s">
        <v>98</v>
      </c>
      <c r="Y120" t="s">
        <v>98</v>
      </c>
      <c r="Z120" t="s">
        <v>98</v>
      </c>
      <c r="AA120" t="s">
        <v>140</v>
      </c>
      <c r="AB120" t="s">
        <v>140</v>
      </c>
      <c r="AC120" t="s">
        <v>140</v>
      </c>
      <c r="AD120" t="s">
        <v>102</v>
      </c>
      <c r="AE120" t="s">
        <v>102</v>
      </c>
      <c r="AF120" t="s">
        <v>102</v>
      </c>
      <c r="AG120" t="s">
        <v>103</v>
      </c>
      <c r="AH120" t="s">
        <v>103</v>
      </c>
      <c r="AI120" t="s">
        <v>141</v>
      </c>
      <c r="AJ120" t="s">
        <v>235</v>
      </c>
      <c r="AK120" t="s">
        <v>239</v>
      </c>
      <c r="AL120" t="s">
        <v>245</v>
      </c>
      <c r="AM120" t="s">
        <v>245</v>
      </c>
      <c r="AN120" t="str">
        <f>VLOOKUP(AM120,'Exp Bucket '!$B$1:C344,2,FALSE)</f>
        <v>FLEET SERVICES</v>
      </c>
      <c r="AO120" t="s">
        <v>108</v>
      </c>
      <c r="AP120" t="s">
        <v>144</v>
      </c>
      <c r="AQ120" t="s">
        <v>145</v>
      </c>
      <c r="AR120" t="s">
        <v>145</v>
      </c>
      <c r="AS120" t="s">
        <v>146</v>
      </c>
      <c r="AT120" t="s">
        <v>146</v>
      </c>
      <c r="AU120" t="s">
        <v>113</v>
      </c>
      <c r="AV120" t="s">
        <v>114</v>
      </c>
      <c r="AW120" t="s">
        <v>115</v>
      </c>
      <c r="AX120" t="s">
        <v>116</v>
      </c>
      <c r="AY120" t="s">
        <v>117</v>
      </c>
      <c r="AZ120" t="s">
        <v>118</v>
      </c>
      <c r="BA120" t="s">
        <v>119</v>
      </c>
      <c r="BB120" t="s">
        <v>147</v>
      </c>
      <c r="BC120" t="s">
        <v>141</v>
      </c>
      <c r="BD120" t="s">
        <v>141</v>
      </c>
      <c r="BE120" t="s">
        <v>148</v>
      </c>
      <c r="BF120" t="s">
        <v>149</v>
      </c>
      <c r="BG120" t="s">
        <v>149</v>
      </c>
      <c r="BH120" t="s">
        <v>149</v>
      </c>
      <c r="BI120" t="s">
        <v>149</v>
      </c>
      <c r="BJ120" t="s">
        <v>149</v>
      </c>
      <c r="BK120">
        <v>64</v>
      </c>
      <c r="BL120">
        <v>356</v>
      </c>
      <c r="BM120">
        <v>988</v>
      </c>
      <c r="BN120">
        <v>2479</v>
      </c>
      <c r="BO120">
        <v>3</v>
      </c>
      <c r="BP120">
        <v>235</v>
      </c>
      <c r="BQ120">
        <v>0</v>
      </c>
      <c r="BR120">
        <v>1</v>
      </c>
      <c r="BS120">
        <v>72</v>
      </c>
      <c r="BT120">
        <v>75</v>
      </c>
      <c r="BU120">
        <v>76</v>
      </c>
      <c r="BV120">
        <v>95</v>
      </c>
      <c r="BW120">
        <v>4</v>
      </c>
      <c r="BX120">
        <v>0</v>
      </c>
      <c r="BY120">
        <v>0</v>
      </c>
      <c r="BZ120">
        <v>0</v>
      </c>
      <c r="CA120" t="s">
        <v>126</v>
      </c>
      <c r="CB120">
        <v>3533252</v>
      </c>
      <c r="CC120">
        <v>3554252</v>
      </c>
      <c r="CD120" t="s">
        <v>238</v>
      </c>
    </row>
    <row r="121" spans="1:82" hidden="1" x14ac:dyDescent="0.25">
      <c r="A121" t="s">
        <v>80</v>
      </c>
      <c r="B121" t="s">
        <v>81</v>
      </c>
      <c r="C121" t="s">
        <v>82</v>
      </c>
      <c r="D121" t="s">
        <v>83</v>
      </c>
      <c r="E121" t="s">
        <v>133</v>
      </c>
      <c r="F121" t="s">
        <v>134</v>
      </c>
      <c r="G121" t="s">
        <v>135</v>
      </c>
      <c r="H121" t="s">
        <v>135</v>
      </c>
      <c r="I121" t="s">
        <v>135</v>
      </c>
      <c r="K121" t="s">
        <v>136</v>
      </c>
      <c r="L121" t="s">
        <v>88</v>
      </c>
      <c r="M121">
        <v>0</v>
      </c>
      <c r="N121" t="s">
        <v>89</v>
      </c>
      <c r="O121" t="s">
        <v>90</v>
      </c>
      <c r="P121" t="s">
        <v>91</v>
      </c>
      <c r="Q121" t="s">
        <v>92</v>
      </c>
      <c r="R121" t="s">
        <v>93</v>
      </c>
      <c r="S121" t="s">
        <v>94</v>
      </c>
      <c r="T121" t="s">
        <v>95</v>
      </c>
      <c r="U121" t="s">
        <v>96</v>
      </c>
      <c r="V121" t="s">
        <v>96</v>
      </c>
      <c r="W121" t="s">
        <v>97</v>
      </c>
      <c r="X121" t="s">
        <v>98</v>
      </c>
      <c r="Y121" t="s">
        <v>98</v>
      </c>
      <c r="Z121" t="s">
        <v>98</v>
      </c>
      <c r="AA121" t="s">
        <v>140</v>
      </c>
      <c r="AB121" t="s">
        <v>140</v>
      </c>
      <c r="AC121" t="s">
        <v>140</v>
      </c>
      <c r="AD121" t="s">
        <v>102</v>
      </c>
      <c r="AE121" t="s">
        <v>102</v>
      </c>
      <c r="AF121" t="s">
        <v>102</v>
      </c>
      <c r="AG121" t="s">
        <v>103</v>
      </c>
      <c r="AH121" t="s">
        <v>103</v>
      </c>
      <c r="AI121" t="s">
        <v>141</v>
      </c>
      <c r="AJ121" t="s">
        <v>235</v>
      </c>
      <c r="AK121" t="s">
        <v>239</v>
      </c>
      <c r="AL121" t="s">
        <v>245</v>
      </c>
      <c r="AM121" t="s">
        <v>245</v>
      </c>
      <c r="AO121" t="s">
        <v>108</v>
      </c>
      <c r="AP121" t="s">
        <v>144</v>
      </c>
      <c r="AQ121" t="s">
        <v>145</v>
      </c>
      <c r="AR121" t="s">
        <v>145</v>
      </c>
      <c r="AS121" t="s">
        <v>146</v>
      </c>
      <c r="AT121" t="s">
        <v>146</v>
      </c>
      <c r="AU121" t="s">
        <v>113</v>
      </c>
      <c r="AV121" t="s">
        <v>114</v>
      </c>
      <c r="AW121" t="s">
        <v>115</v>
      </c>
      <c r="AX121" t="s">
        <v>116</v>
      </c>
      <c r="AY121" t="s">
        <v>117</v>
      </c>
      <c r="AZ121" t="s">
        <v>118</v>
      </c>
      <c r="BA121" t="s">
        <v>119</v>
      </c>
      <c r="BB121" t="s">
        <v>192</v>
      </c>
      <c r="BC121" t="s">
        <v>192</v>
      </c>
      <c r="BD121" t="s">
        <v>192</v>
      </c>
      <c r="BE121" t="s">
        <v>148</v>
      </c>
      <c r="BF121" t="s">
        <v>149</v>
      </c>
      <c r="BG121" t="s">
        <v>149</v>
      </c>
      <c r="BH121" t="s">
        <v>149</v>
      </c>
      <c r="BI121" t="s">
        <v>149</v>
      </c>
      <c r="BJ121" t="s">
        <v>149</v>
      </c>
      <c r="BK121">
        <v>64</v>
      </c>
      <c r="BL121">
        <v>356</v>
      </c>
      <c r="BM121">
        <v>988</v>
      </c>
      <c r="BN121">
        <v>2479</v>
      </c>
      <c r="BO121">
        <v>3</v>
      </c>
      <c r="BP121">
        <v>235</v>
      </c>
      <c r="BQ121">
        <v>0</v>
      </c>
      <c r="BR121">
        <v>1</v>
      </c>
      <c r="BS121">
        <v>72</v>
      </c>
      <c r="BT121">
        <v>75</v>
      </c>
      <c r="BU121">
        <v>76</v>
      </c>
      <c r="BV121">
        <v>95</v>
      </c>
      <c r="BW121">
        <v>4</v>
      </c>
      <c r="BX121">
        <v>0</v>
      </c>
      <c r="BY121">
        <v>0</v>
      </c>
      <c r="BZ121">
        <v>0</v>
      </c>
      <c r="CA121" t="s">
        <v>126</v>
      </c>
      <c r="CB121">
        <v>3533252</v>
      </c>
      <c r="CC121">
        <v>3554252</v>
      </c>
      <c r="CD121" t="s">
        <v>238</v>
      </c>
    </row>
    <row r="122" spans="1:82" hidden="1" x14ac:dyDescent="0.25">
      <c r="A122" t="s">
        <v>80</v>
      </c>
      <c r="B122" t="s">
        <v>81</v>
      </c>
      <c r="C122" t="s">
        <v>82</v>
      </c>
      <c r="D122" t="s">
        <v>83</v>
      </c>
      <c r="E122" t="s">
        <v>84</v>
      </c>
      <c r="F122" t="s">
        <v>85</v>
      </c>
      <c r="G122" t="s">
        <v>161</v>
      </c>
      <c r="H122" t="s">
        <v>161</v>
      </c>
      <c r="I122" t="s">
        <v>161</v>
      </c>
      <c r="J122" t="str">
        <f>VLOOKUP(I122,'Resp Clean'!$A$1:B128,2,FALSE)</f>
        <v>EMS: THABO MOFUTSANYANA</v>
      </c>
      <c r="K122" t="s">
        <v>247</v>
      </c>
      <c r="L122" t="s">
        <v>88</v>
      </c>
      <c r="M122" s="4">
        <v>103185.61</v>
      </c>
      <c r="N122" t="s">
        <v>89</v>
      </c>
      <c r="O122" t="s">
        <v>90</v>
      </c>
      <c r="P122" t="s">
        <v>91</v>
      </c>
      <c r="Q122" t="s">
        <v>153</v>
      </c>
      <c r="R122" t="s">
        <v>93</v>
      </c>
      <c r="S122" t="s">
        <v>94</v>
      </c>
      <c r="T122" t="s">
        <v>95</v>
      </c>
      <c r="U122" t="s">
        <v>96</v>
      </c>
      <c r="V122" t="s">
        <v>96</v>
      </c>
      <c r="W122" t="s">
        <v>97</v>
      </c>
      <c r="X122" t="s">
        <v>98</v>
      </c>
      <c r="Y122" t="s">
        <v>98</v>
      </c>
      <c r="Z122" t="s">
        <v>98</v>
      </c>
      <c r="AA122" t="s">
        <v>140</v>
      </c>
      <c r="AB122" t="s">
        <v>140</v>
      </c>
      <c r="AC122" t="s">
        <v>140</v>
      </c>
      <c r="AD122" t="s">
        <v>102</v>
      </c>
      <c r="AE122" t="s">
        <v>102</v>
      </c>
      <c r="AF122" t="s">
        <v>102</v>
      </c>
      <c r="AG122" t="s">
        <v>103</v>
      </c>
      <c r="AH122" t="s">
        <v>248</v>
      </c>
      <c r="AI122" t="s">
        <v>249</v>
      </c>
      <c r="AJ122" t="s">
        <v>250</v>
      </c>
      <c r="AK122" t="s">
        <v>251</v>
      </c>
      <c r="AM122" t="s">
        <v>251</v>
      </c>
      <c r="AN122" t="e">
        <f>VLOOKUP(AM122,'Exp Bucket '!$B$1:C346,2,FALSE)</f>
        <v>#N/A</v>
      </c>
      <c r="AO122" t="s">
        <v>108</v>
      </c>
      <c r="AP122" t="s">
        <v>144</v>
      </c>
      <c r="AQ122" t="s">
        <v>252</v>
      </c>
      <c r="AR122" t="s">
        <v>253</v>
      </c>
      <c r="AT122" t="s">
        <v>253</v>
      </c>
      <c r="AU122" t="s">
        <v>113</v>
      </c>
      <c r="AV122" t="s">
        <v>114</v>
      </c>
      <c r="AW122" t="s">
        <v>115</v>
      </c>
      <c r="AX122" t="s">
        <v>116</v>
      </c>
      <c r="AY122" t="s">
        <v>117</v>
      </c>
      <c r="AZ122" t="s">
        <v>118</v>
      </c>
      <c r="BA122" t="s">
        <v>119</v>
      </c>
      <c r="BB122" t="s">
        <v>248</v>
      </c>
      <c r="BC122" t="s">
        <v>254</v>
      </c>
      <c r="BD122" t="s">
        <v>254</v>
      </c>
      <c r="BE122" t="s">
        <v>148</v>
      </c>
      <c r="BF122" t="s">
        <v>255</v>
      </c>
      <c r="BG122" t="s">
        <v>256</v>
      </c>
      <c r="BH122" t="s">
        <v>257</v>
      </c>
      <c r="BI122" t="s">
        <v>257</v>
      </c>
      <c r="BJ122" t="s">
        <v>257</v>
      </c>
      <c r="BK122">
        <v>46</v>
      </c>
      <c r="BL122">
        <v>233</v>
      </c>
      <c r="BM122">
        <v>712</v>
      </c>
      <c r="BN122">
        <v>0</v>
      </c>
      <c r="BO122">
        <v>3</v>
      </c>
      <c r="BP122">
        <v>235</v>
      </c>
      <c r="BQ122">
        <v>0</v>
      </c>
      <c r="BR122">
        <v>1</v>
      </c>
      <c r="BS122">
        <v>72</v>
      </c>
      <c r="BT122">
        <v>82</v>
      </c>
      <c r="BU122">
        <v>86</v>
      </c>
      <c r="BV122">
        <v>0</v>
      </c>
      <c r="BW122">
        <v>4</v>
      </c>
      <c r="BX122">
        <v>0</v>
      </c>
      <c r="BY122">
        <v>0</v>
      </c>
      <c r="BZ122">
        <v>0</v>
      </c>
      <c r="CA122" t="s">
        <v>126</v>
      </c>
      <c r="CB122">
        <v>3533252</v>
      </c>
      <c r="CC122">
        <v>3554252</v>
      </c>
      <c r="CD122" t="s">
        <v>258</v>
      </c>
    </row>
    <row r="123" spans="1:82" hidden="1" x14ac:dyDescent="0.25">
      <c r="A123" t="s">
        <v>80</v>
      </c>
      <c r="B123" t="s">
        <v>81</v>
      </c>
      <c r="C123" t="s">
        <v>82</v>
      </c>
      <c r="D123" t="s">
        <v>83</v>
      </c>
      <c r="E123" t="s">
        <v>84</v>
      </c>
      <c r="F123" t="s">
        <v>85</v>
      </c>
      <c r="G123" t="s">
        <v>152</v>
      </c>
      <c r="H123" t="s">
        <v>152</v>
      </c>
      <c r="I123" t="s">
        <v>152</v>
      </c>
      <c r="J123" t="str">
        <f>VLOOKUP(I123,'Resp Clean'!$A$1:B129,2,FALSE)</f>
        <v>EMS: FEZILE DABI</v>
      </c>
      <c r="K123" t="s">
        <v>247</v>
      </c>
      <c r="L123" t="s">
        <v>88</v>
      </c>
      <c r="M123" s="4">
        <v>136471.04000000001</v>
      </c>
      <c r="N123" t="s">
        <v>89</v>
      </c>
      <c r="O123" t="s">
        <v>90</v>
      </c>
      <c r="P123" t="s">
        <v>91</v>
      </c>
      <c r="Q123" t="s">
        <v>153</v>
      </c>
      <c r="R123" t="s">
        <v>93</v>
      </c>
      <c r="S123" t="s">
        <v>94</v>
      </c>
      <c r="T123" t="s">
        <v>95</v>
      </c>
      <c r="U123" t="s">
        <v>96</v>
      </c>
      <c r="V123" t="s">
        <v>96</v>
      </c>
      <c r="W123" t="s">
        <v>97</v>
      </c>
      <c r="X123" t="s">
        <v>98</v>
      </c>
      <c r="Y123" t="s">
        <v>98</v>
      </c>
      <c r="Z123" t="s">
        <v>98</v>
      </c>
      <c r="AA123" t="s">
        <v>140</v>
      </c>
      <c r="AB123" t="s">
        <v>140</v>
      </c>
      <c r="AC123" t="s">
        <v>140</v>
      </c>
      <c r="AD123" t="s">
        <v>102</v>
      </c>
      <c r="AE123" t="s">
        <v>102</v>
      </c>
      <c r="AF123" t="s">
        <v>102</v>
      </c>
      <c r="AG123" t="s">
        <v>103</v>
      </c>
      <c r="AH123" t="s">
        <v>248</v>
      </c>
      <c r="AI123" t="s">
        <v>249</v>
      </c>
      <c r="AJ123" t="s">
        <v>250</v>
      </c>
      <c r="AK123" t="s">
        <v>251</v>
      </c>
      <c r="AM123" t="s">
        <v>251</v>
      </c>
      <c r="AN123" t="e">
        <f>VLOOKUP(AM123,'Exp Bucket '!$B$1:C347,2,FALSE)</f>
        <v>#N/A</v>
      </c>
      <c r="AO123" t="s">
        <v>108</v>
      </c>
      <c r="AP123" t="s">
        <v>144</v>
      </c>
      <c r="AQ123" t="s">
        <v>252</v>
      </c>
      <c r="AR123" t="s">
        <v>253</v>
      </c>
      <c r="AT123" t="s">
        <v>253</v>
      </c>
      <c r="AU123" t="s">
        <v>113</v>
      </c>
      <c r="AV123" t="s">
        <v>114</v>
      </c>
      <c r="AW123" t="s">
        <v>115</v>
      </c>
      <c r="AX123" t="s">
        <v>116</v>
      </c>
      <c r="AY123" t="s">
        <v>117</v>
      </c>
      <c r="AZ123" t="s">
        <v>118</v>
      </c>
      <c r="BA123" t="s">
        <v>119</v>
      </c>
      <c r="BB123" t="s">
        <v>248</v>
      </c>
      <c r="BC123" t="s">
        <v>254</v>
      </c>
      <c r="BD123" t="s">
        <v>254</v>
      </c>
      <c r="BE123" t="s">
        <v>148</v>
      </c>
      <c r="BF123" t="s">
        <v>255</v>
      </c>
      <c r="BG123" t="s">
        <v>256</v>
      </c>
      <c r="BH123" t="s">
        <v>257</v>
      </c>
      <c r="BI123" t="s">
        <v>257</v>
      </c>
      <c r="BJ123" t="s">
        <v>257</v>
      </c>
      <c r="BK123">
        <v>46</v>
      </c>
      <c r="BL123">
        <v>233</v>
      </c>
      <c r="BM123">
        <v>712</v>
      </c>
      <c r="BN123">
        <v>0</v>
      </c>
      <c r="BO123">
        <v>3</v>
      </c>
      <c r="BP123">
        <v>235</v>
      </c>
      <c r="BQ123">
        <v>0</v>
      </c>
      <c r="BR123">
        <v>1</v>
      </c>
      <c r="BS123">
        <v>72</v>
      </c>
      <c r="BT123">
        <v>82</v>
      </c>
      <c r="BU123">
        <v>86</v>
      </c>
      <c r="BV123">
        <v>0</v>
      </c>
      <c r="BW123">
        <v>4</v>
      </c>
      <c r="BX123">
        <v>0</v>
      </c>
      <c r="BY123">
        <v>0</v>
      </c>
      <c r="BZ123">
        <v>0</v>
      </c>
      <c r="CA123" t="s">
        <v>126</v>
      </c>
      <c r="CB123">
        <v>3533252</v>
      </c>
      <c r="CC123">
        <v>3554252</v>
      </c>
      <c r="CD123" t="s">
        <v>258</v>
      </c>
    </row>
    <row r="124" spans="1:82" hidden="1" x14ac:dyDescent="0.25">
      <c r="A124" t="s">
        <v>80</v>
      </c>
      <c r="B124" t="s">
        <v>81</v>
      </c>
      <c r="C124" t="s">
        <v>82</v>
      </c>
      <c r="D124" t="s">
        <v>83</v>
      </c>
      <c r="E124" t="s">
        <v>84</v>
      </c>
      <c r="F124" t="s">
        <v>85</v>
      </c>
      <c r="G124" t="s">
        <v>157</v>
      </c>
      <c r="H124" t="s">
        <v>157</v>
      </c>
      <c r="I124" t="s">
        <v>157</v>
      </c>
      <c r="J124" t="str">
        <f>VLOOKUP(I124,'Resp Clean'!$A$1:B130,2,FALSE)</f>
        <v>EMS: LEJWELEPUTSWA</v>
      </c>
      <c r="K124" t="s">
        <v>247</v>
      </c>
      <c r="L124" t="s">
        <v>88</v>
      </c>
      <c r="M124" s="4">
        <v>62086.85</v>
      </c>
      <c r="N124" t="s">
        <v>89</v>
      </c>
      <c r="O124" t="s">
        <v>90</v>
      </c>
      <c r="P124" t="s">
        <v>91</v>
      </c>
      <c r="Q124" t="s">
        <v>153</v>
      </c>
      <c r="R124" t="s">
        <v>93</v>
      </c>
      <c r="S124" t="s">
        <v>94</v>
      </c>
      <c r="T124" t="s">
        <v>95</v>
      </c>
      <c r="U124" t="s">
        <v>96</v>
      </c>
      <c r="V124" t="s">
        <v>96</v>
      </c>
      <c r="W124" t="s">
        <v>97</v>
      </c>
      <c r="X124" t="s">
        <v>98</v>
      </c>
      <c r="Y124" t="s">
        <v>98</v>
      </c>
      <c r="Z124" t="s">
        <v>98</v>
      </c>
      <c r="AA124" t="s">
        <v>140</v>
      </c>
      <c r="AB124" t="s">
        <v>140</v>
      </c>
      <c r="AC124" t="s">
        <v>140</v>
      </c>
      <c r="AD124" t="s">
        <v>102</v>
      </c>
      <c r="AE124" t="s">
        <v>102</v>
      </c>
      <c r="AF124" t="s">
        <v>102</v>
      </c>
      <c r="AG124" t="s">
        <v>103</v>
      </c>
      <c r="AH124" t="s">
        <v>248</v>
      </c>
      <c r="AI124" t="s">
        <v>249</v>
      </c>
      <c r="AJ124" t="s">
        <v>250</v>
      </c>
      <c r="AK124" t="s">
        <v>251</v>
      </c>
      <c r="AM124" t="s">
        <v>251</v>
      </c>
      <c r="AN124" t="e">
        <f>VLOOKUP(AM124,'Exp Bucket '!$B$1:C348,2,FALSE)</f>
        <v>#N/A</v>
      </c>
      <c r="AO124" t="s">
        <v>108</v>
      </c>
      <c r="AP124" t="s">
        <v>144</v>
      </c>
      <c r="AQ124" t="s">
        <v>252</v>
      </c>
      <c r="AR124" t="s">
        <v>253</v>
      </c>
      <c r="AT124" t="s">
        <v>253</v>
      </c>
      <c r="AU124" t="s">
        <v>113</v>
      </c>
      <c r="AV124" t="s">
        <v>114</v>
      </c>
      <c r="AW124" t="s">
        <v>115</v>
      </c>
      <c r="AX124" t="s">
        <v>116</v>
      </c>
      <c r="AY124" t="s">
        <v>117</v>
      </c>
      <c r="AZ124" t="s">
        <v>118</v>
      </c>
      <c r="BA124" t="s">
        <v>119</v>
      </c>
      <c r="BB124" t="s">
        <v>248</v>
      </c>
      <c r="BC124" t="s">
        <v>254</v>
      </c>
      <c r="BD124" t="s">
        <v>254</v>
      </c>
      <c r="BE124" t="s">
        <v>148</v>
      </c>
      <c r="BF124" t="s">
        <v>255</v>
      </c>
      <c r="BG124" t="s">
        <v>256</v>
      </c>
      <c r="BH124" t="s">
        <v>257</v>
      </c>
      <c r="BI124" t="s">
        <v>257</v>
      </c>
      <c r="BJ124" t="s">
        <v>257</v>
      </c>
      <c r="BK124">
        <v>46</v>
      </c>
      <c r="BL124">
        <v>233</v>
      </c>
      <c r="BM124">
        <v>712</v>
      </c>
      <c r="BN124">
        <v>0</v>
      </c>
      <c r="BO124">
        <v>3</v>
      </c>
      <c r="BP124">
        <v>235</v>
      </c>
      <c r="BQ124">
        <v>0</v>
      </c>
      <c r="BR124">
        <v>1</v>
      </c>
      <c r="BS124">
        <v>72</v>
      </c>
      <c r="BT124">
        <v>82</v>
      </c>
      <c r="BU124">
        <v>86</v>
      </c>
      <c r="BV124">
        <v>0</v>
      </c>
      <c r="BW124">
        <v>4</v>
      </c>
      <c r="BX124">
        <v>0</v>
      </c>
      <c r="BY124">
        <v>0</v>
      </c>
      <c r="BZ124">
        <v>0</v>
      </c>
      <c r="CA124" t="s">
        <v>126</v>
      </c>
      <c r="CB124">
        <v>3533252</v>
      </c>
      <c r="CC124">
        <v>3554252</v>
      </c>
      <c r="CD124" t="s">
        <v>258</v>
      </c>
    </row>
    <row r="125" spans="1:82" hidden="1" x14ac:dyDescent="0.25">
      <c r="A125" t="s">
        <v>80</v>
      </c>
      <c r="B125" t="s">
        <v>81</v>
      </c>
      <c r="C125" t="s">
        <v>82</v>
      </c>
      <c r="D125" t="s">
        <v>83</v>
      </c>
      <c r="E125" t="s">
        <v>84</v>
      </c>
      <c r="F125" t="s">
        <v>85</v>
      </c>
      <c r="G125" t="s">
        <v>158</v>
      </c>
      <c r="H125" t="s">
        <v>158</v>
      </c>
      <c r="I125" t="s">
        <v>158</v>
      </c>
      <c r="J125" t="str">
        <f>VLOOKUP(I125,'Resp Clean'!$A$1:B131,2,FALSE)</f>
        <v>EMS: MOTHEO</v>
      </c>
      <c r="K125" t="s">
        <v>247</v>
      </c>
      <c r="L125" t="s">
        <v>88</v>
      </c>
      <c r="M125" s="4">
        <v>83778.559999999998</v>
      </c>
      <c r="N125" t="s">
        <v>89</v>
      </c>
      <c r="O125" t="s">
        <v>90</v>
      </c>
      <c r="P125" t="s">
        <v>91</v>
      </c>
      <c r="Q125" t="s">
        <v>159</v>
      </c>
      <c r="R125" t="s">
        <v>93</v>
      </c>
      <c r="S125" t="s">
        <v>94</v>
      </c>
      <c r="T125" t="s">
        <v>95</v>
      </c>
      <c r="U125" t="s">
        <v>96</v>
      </c>
      <c r="V125" t="s">
        <v>96</v>
      </c>
      <c r="W125" t="s">
        <v>97</v>
      </c>
      <c r="X125" t="s">
        <v>98</v>
      </c>
      <c r="Y125" t="s">
        <v>98</v>
      </c>
      <c r="Z125" t="s">
        <v>98</v>
      </c>
      <c r="AA125" t="s">
        <v>140</v>
      </c>
      <c r="AB125" t="s">
        <v>140</v>
      </c>
      <c r="AC125" t="s">
        <v>140</v>
      </c>
      <c r="AD125" t="s">
        <v>102</v>
      </c>
      <c r="AE125" t="s">
        <v>102</v>
      </c>
      <c r="AF125" t="s">
        <v>102</v>
      </c>
      <c r="AG125" t="s">
        <v>103</v>
      </c>
      <c r="AH125" t="s">
        <v>248</v>
      </c>
      <c r="AI125" t="s">
        <v>249</v>
      </c>
      <c r="AJ125" t="s">
        <v>250</v>
      </c>
      <c r="AK125" t="s">
        <v>251</v>
      </c>
      <c r="AM125" t="s">
        <v>251</v>
      </c>
      <c r="AN125" t="e">
        <f>VLOOKUP(AM125,'Exp Bucket '!$B$1:C349,2,FALSE)</f>
        <v>#N/A</v>
      </c>
      <c r="AO125" t="s">
        <v>108</v>
      </c>
      <c r="AP125" t="s">
        <v>144</v>
      </c>
      <c r="AQ125" t="s">
        <v>252</v>
      </c>
      <c r="AR125" t="s">
        <v>253</v>
      </c>
      <c r="AT125" t="s">
        <v>253</v>
      </c>
      <c r="AU125" t="s">
        <v>113</v>
      </c>
      <c r="AV125" t="s">
        <v>114</v>
      </c>
      <c r="AW125" t="s">
        <v>115</v>
      </c>
      <c r="AX125" t="s">
        <v>116</v>
      </c>
      <c r="AY125" t="s">
        <v>117</v>
      </c>
      <c r="AZ125" t="s">
        <v>118</v>
      </c>
      <c r="BA125" t="s">
        <v>119</v>
      </c>
      <c r="BB125" t="s">
        <v>248</v>
      </c>
      <c r="BC125" t="s">
        <v>254</v>
      </c>
      <c r="BD125" t="s">
        <v>254</v>
      </c>
      <c r="BE125" t="s">
        <v>148</v>
      </c>
      <c r="BF125" t="s">
        <v>255</v>
      </c>
      <c r="BG125" t="s">
        <v>256</v>
      </c>
      <c r="BH125" t="s">
        <v>257</v>
      </c>
      <c r="BI125" t="s">
        <v>257</v>
      </c>
      <c r="BJ125" t="s">
        <v>257</v>
      </c>
      <c r="BK125">
        <v>46</v>
      </c>
      <c r="BL125">
        <v>233</v>
      </c>
      <c r="BM125">
        <v>712</v>
      </c>
      <c r="BN125">
        <v>0</v>
      </c>
      <c r="BO125">
        <v>3</v>
      </c>
      <c r="BP125">
        <v>235</v>
      </c>
      <c r="BQ125">
        <v>0</v>
      </c>
      <c r="BR125">
        <v>1</v>
      </c>
      <c r="BS125">
        <v>72</v>
      </c>
      <c r="BT125">
        <v>82</v>
      </c>
      <c r="BU125">
        <v>86</v>
      </c>
      <c r="BV125">
        <v>0</v>
      </c>
      <c r="BW125">
        <v>4</v>
      </c>
      <c r="BX125">
        <v>0</v>
      </c>
      <c r="BY125">
        <v>0</v>
      </c>
      <c r="BZ125">
        <v>0</v>
      </c>
      <c r="CA125" t="s">
        <v>126</v>
      </c>
      <c r="CB125">
        <v>3533252</v>
      </c>
      <c r="CC125">
        <v>3554252</v>
      </c>
      <c r="CD125" t="s">
        <v>258</v>
      </c>
    </row>
    <row r="126" spans="1:82" hidden="1" x14ac:dyDescent="0.25">
      <c r="A126" t="s">
        <v>80</v>
      </c>
      <c r="B126" t="s">
        <v>81</v>
      </c>
      <c r="C126" t="s">
        <v>82</v>
      </c>
      <c r="D126" t="s">
        <v>83</v>
      </c>
      <c r="E126" t="s">
        <v>84</v>
      </c>
      <c r="F126" t="s">
        <v>85</v>
      </c>
      <c r="G126" t="s">
        <v>160</v>
      </c>
      <c r="H126" t="s">
        <v>160</v>
      </c>
      <c r="I126" t="s">
        <v>160</v>
      </c>
      <c r="J126" t="str">
        <f>VLOOKUP(I126,'Resp Clean'!$A$1:B132,2,FALSE)</f>
        <v>EMS: XHARIEP</v>
      </c>
      <c r="K126" t="s">
        <v>247</v>
      </c>
      <c r="L126" t="s">
        <v>88</v>
      </c>
      <c r="M126" s="4">
        <v>94863.49</v>
      </c>
      <c r="N126" t="s">
        <v>89</v>
      </c>
      <c r="O126" t="s">
        <v>90</v>
      </c>
      <c r="P126" t="s">
        <v>91</v>
      </c>
      <c r="Q126" t="s">
        <v>153</v>
      </c>
      <c r="R126" t="s">
        <v>93</v>
      </c>
      <c r="S126" t="s">
        <v>94</v>
      </c>
      <c r="T126" t="s">
        <v>95</v>
      </c>
      <c r="U126" t="s">
        <v>96</v>
      </c>
      <c r="V126" t="s">
        <v>96</v>
      </c>
      <c r="W126" t="s">
        <v>97</v>
      </c>
      <c r="X126" t="s">
        <v>98</v>
      </c>
      <c r="Y126" t="s">
        <v>98</v>
      </c>
      <c r="Z126" t="s">
        <v>98</v>
      </c>
      <c r="AA126" t="s">
        <v>140</v>
      </c>
      <c r="AB126" t="s">
        <v>140</v>
      </c>
      <c r="AC126" t="s">
        <v>140</v>
      </c>
      <c r="AD126" t="s">
        <v>102</v>
      </c>
      <c r="AE126" t="s">
        <v>102</v>
      </c>
      <c r="AF126" t="s">
        <v>102</v>
      </c>
      <c r="AG126" t="s">
        <v>103</v>
      </c>
      <c r="AH126" t="s">
        <v>248</v>
      </c>
      <c r="AI126" t="s">
        <v>249</v>
      </c>
      <c r="AJ126" t="s">
        <v>250</v>
      </c>
      <c r="AK126" t="s">
        <v>251</v>
      </c>
      <c r="AM126" t="s">
        <v>251</v>
      </c>
      <c r="AN126" t="e">
        <f>VLOOKUP(AM126,'Exp Bucket '!$B$1:C350,2,FALSE)</f>
        <v>#N/A</v>
      </c>
      <c r="AO126" t="s">
        <v>108</v>
      </c>
      <c r="AP126" t="s">
        <v>144</v>
      </c>
      <c r="AQ126" t="s">
        <v>252</v>
      </c>
      <c r="AR126" t="s">
        <v>253</v>
      </c>
      <c r="AT126" t="s">
        <v>253</v>
      </c>
      <c r="AU126" t="s">
        <v>113</v>
      </c>
      <c r="AV126" t="s">
        <v>114</v>
      </c>
      <c r="AW126" t="s">
        <v>115</v>
      </c>
      <c r="AX126" t="s">
        <v>116</v>
      </c>
      <c r="AY126" t="s">
        <v>117</v>
      </c>
      <c r="AZ126" t="s">
        <v>118</v>
      </c>
      <c r="BA126" t="s">
        <v>119</v>
      </c>
      <c r="BB126" t="s">
        <v>248</v>
      </c>
      <c r="BC126" t="s">
        <v>254</v>
      </c>
      <c r="BD126" t="s">
        <v>254</v>
      </c>
      <c r="BE126" t="s">
        <v>148</v>
      </c>
      <c r="BF126" t="s">
        <v>255</v>
      </c>
      <c r="BG126" t="s">
        <v>256</v>
      </c>
      <c r="BH126" t="s">
        <v>257</v>
      </c>
      <c r="BI126" t="s">
        <v>257</v>
      </c>
      <c r="BJ126" t="s">
        <v>257</v>
      </c>
      <c r="BK126">
        <v>46</v>
      </c>
      <c r="BL126">
        <v>233</v>
      </c>
      <c r="BM126">
        <v>712</v>
      </c>
      <c r="BN126">
        <v>0</v>
      </c>
      <c r="BO126">
        <v>3</v>
      </c>
      <c r="BP126">
        <v>235</v>
      </c>
      <c r="BQ126">
        <v>0</v>
      </c>
      <c r="BR126">
        <v>1</v>
      </c>
      <c r="BS126">
        <v>72</v>
      </c>
      <c r="BT126">
        <v>82</v>
      </c>
      <c r="BU126">
        <v>86</v>
      </c>
      <c r="BV126">
        <v>0</v>
      </c>
      <c r="BW126">
        <v>4</v>
      </c>
      <c r="BX126">
        <v>0</v>
      </c>
      <c r="BY126">
        <v>0</v>
      </c>
      <c r="BZ126">
        <v>0</v>
      </c>
      <c r="CA126" t="s">
        <v>126</v>
      </c>
      <c r="CB126">
        <v>3533252</v>
      </c>
      <c r="CC126">
        <v>3554252</v>
      </c>
      <c r="CD126" t="s">
        <v>258</v>
      </c>
    </row>
    <row r="127" spans="1:82" hidden="1" x14ac:dyDescent="0.25">
      <c r="A127" t="s">
        <v>80</v>
      </c>
      <c r="B127" t="s">
        <v>81</v>
      </c>
      <c r="C127" t="s">
        <v>82</v>
      </c>
      <c r="D127" t="s">
        <v>83</v>
      </c>
      <c r="E127" t="s">
        <v>84</v>
      </c>
      <c r="F127" t="s">
        <v>85</v>
      </c>
      <c r="G127" t="s">
        <v>86</v>
      </c>
      <c r="H127" t="s">
        <v>86</v>
      </c>
      <c r="I127" t="s">
        <v>86</v>
      </c>
      <c r="J127" t="str">
        <f>VLOOKUP(I127,'Resp Clean'!$A$1:B133,2,FALSE)</f>
        <v>EMS MANAGEMENT</v>
      </c>
      <c r="K127" t="s">
        <v>247</v>
      </c>
      <c r="L127" t="s">
        <v>88</v>
      </c>
      <c r="M127" s="4">
        <v>28414.99</v>
      </c>
      <c r="N127" t="s">
        <v>89</v>
      </c>
      <c r="O127" t="s">
        <v>90</v>
      </c>
      <c r="P127" t="s">
        <v>91</v>
      </c>
      <c r="Q127" t="s">
        <v>92</v>
      </c>
      <c r="R127" t="s">
        <v>93</v>
      </c>
      <c r="S127" t="s">
        <v>94</v>
      </c>
      <c r="T127" t="s">
        <v>95</v>
      </c>
      <c r="U127" t="s">
        <v>96</v>
      </c>
      <c r="V127" t="s">
        <v>96</v>
      </c>
      <c r="W127" t="s">
        <v>97</v>
      </c>
      <c r="X127" t="s">
        <v>98</v>
      </c>
      <c r="Y127" t="s">
        <v>98</v>
      </c>
      <c r="Z127" t="s">
        <v>98</v>
      </c>
      <c r="AA127" t="s">
        <v>140</v>
      </c>
      <c r="AB127" t="s">
        <v>140</v>
      </c>
      <c r="AC127" t="s">
        <v>140</v>
      </c>
      <c r="AD127" t="s">
        <v>102</v>
      </c>
      <c r="AE127" t="s">
        <v>102</v>
      </c>
      <c r="AF127" t="s">
        <v>102</v>
      </c>
      <c r="AG127" t="s">
        <v>103</v>
      </c>
      <c r="AH127" t="s">
        <v>248</v>
      </c>
      <c r="AI127" t="s">
        <v>249</v>
      </c>
      <c r="AJ127" t="s">
        <v>250</v>
      </c>
      <c r="AK127" t="s">
        <v>251</v>
      </c>
      <c r="AM127" t="s">
        <v>251</v>
      </c>
      <c r="AN127" t="e">
        <f>VLOOKUP(AM127,'Exp Bucket '!$B$1:C351,2,FALSE)</f>
        <v>#N/A</v>
      </c>
      <c r="AO127" t="s">
        <v>108</v>
      </c>
      <c r="AP127" t="s">
        <v>144</v>
      </c>
      <c r="AQ127" t="s">
        <v>252</v>
      </c>
      <c r="AR127" t="s">
        <v>253</v>
      </c>
      <c r="AT127" t="s">
        <v>253</v>
      </c>
      <c r="AU127" t="s">
        <v>113</v>
      </c>
      <c r="AV127" t="s">
        <v>114</v>
      </c>
      <c r="AW127" t="s">
        <v>115</v>
      </c>
      <c r="AX127" t="s">
        <v>116</v>
      </c>
      <c r="AY127" t="s">
        <v>117</v>
      </c>
      <c r="AZ127" t="s">
        <v>118</v>
      </c>
      <c r="BA127" t="s">
        <v>119</v>
      </c>
      <c r="BB127" t="s">
        <v>248</v>
      </c>
      <c r="BC127" t="s">
        <v>254</v>
      </c>
      <c r="BD127" t="s">
        <v>254</v>
      </c>
      <c r="BE127" t="s">
        <v>148</v>
      </c>
      <c r="BF127" t="s">
        <v>255</v>
      </c>
      <c r="BG127" t="s">
        <v>256</v>
      </c>
      <c r="BH127" t="s">
        <v>257</v>
      </c>
      <c r="BI127" t="s">
        <v>257</v>
      </c>
      <c r="BJ127" t="s">
        <v>257</v>
      </c>
      <c r="BK127">
        <v>46</v>
      </c>
      <c r="BL127">
        <v>233</v>
      </c>
      <c r="BM127">
        <v>712</v>
      </c>
      <c r="BN127">
        <v>0</v>
      </c>
      <c r="BO127">
        <v>3</v>
      </c>
      <c r="BP127">
        <v>235</v>
      </c>
      <c r="BQ127">
        <v>0</v>
      </c>
      <c r="BR127">
        <v>1</v>
      </c>
      <c r="BS127">
        <v>72</v>
      </c>
      <c r="BT127">
        <v>82</v>
      </c>
      <c r="BU127">
        <v>86</v>
      </c>
      <c r="BV127">
        <v>0</v>
      </c>
      <c r="BW127">
        <v>4</v>
      </c>
      <c r="BX127">
        <v>0</v>
      </c>
      <c r="BY127">
        <v>0</v>
      </c>
      <c r="BZ127">
        <v>0</v>
      </c>
      <c r="CA127" t="s">
        <v>126</v>
      </c>
      <c r="CB127">
        <v>3533252</v>
      </c>
      <c r="CC127">
        <v>3554252</v>
      </c>
      <c r="CD127" t="s">
        <v>258</v>
      </c>
    </row>
    <row r="128" spans="1:82" x14ac:dyDescent="0.25">
      <c r="A128" t="s">
        <v>80</v>
      </c>
      <c r="B128" t="s">
        <v>81</v>
      </c>
      <c r="C128" t="s">
        <v>82</v>
      </c>
      <c r="D128" t="s">
        <v>83</v>
      </c>
      <c r="E128" t="s">
        <v>84</v>
      </c>
      <c r="F128" t="s">
        <v>85</v>
      </c>
      <c r="G128" t="s">
        <v>161</v>
      </c>
      <c r="H128" t="s">
        <v>161</v>
      </c>
      <c r="I128" t="s">
        <v>161</v>
      </c>
      <c r="J128" t="str">
        <f>VLOOKUP(I128,'Resp Clean'!$A$1:B134,2,FALSE)</f>
        <v>EMS: THABO MOFUTSANYANA</v>
      </c>
      <c r="K128" t="s">
        <v>247</v>
      </c>
      <c r="L128" t="s">
        <v>88</v>
      </c>
      <c r="M128" s="4">
        <v>75334.5</v>
      </c>
      <c r="N128" t="s">
        <v>89</v>
      </c>
      <c r="O128" t="s">
        <v>90</v>
      </c>
      <c r="P128" t="s">
        <v>91</v>
      </c>
      <c r="Q128" t="s">
        <v>153</v>
      </c>
      <c r="R128" t="s">
        <v>93</v>
      </c>
      <c r="S128" t="s">
        <v>94</v>
      </c>
      <c r="T128" t="s">
        <v>95</v>
      </c>
      <c r="U128" t="s">
        <v>96</v>
      </c>
      <c r="V128" t="s">
        <v>96</v>
      </c>
      <c r="W128" t="s">
        <v>97</v>
      </c>
      <c r="X128" t="s">
        <v>98</v>
      </c>
      <c r="Y128" t="s">
        <v>98</v>
      </c>
      <c r="Z128" t="s">
        <v>98</v>
      </c>
      <c r="AA128" t="s">
        <v>140</v>
      </c>
      <c r="AB128" t="s">
        <v>140</v>
      </c>
      <c r="AC128" t="s">
        <v>140</v>
      </c>
      <c r="AD128" t="s">
        <v>102</v>
      </c>
      <c r="AE128" t="s">
        <v>102</v>
      </c>
      <c r="AF128" t="s">
        <v>102</v>
      </c>
      <c r="AG128" t="s">
        <v>103</v>
      </c>
      <c r="AH128" t="s">
        <v>248</v>
      </c>
      <c r="AI128" t="s">
        <v>249</v>
      </c>
      <c r="AJ128" t="s">
        <v>259</v>
      </c>
      <c r="AK128" t="s">
        <v>260</v>
      </c>
      <c r="AM128" t="s">
        <v>260</v>
      </c>
      <c r="AN128" t="str">
        <f>VLOOKUP(AM128,'Exp Bucket '!$B$1:C352,2,FALSE)</f>
        <v>CLAIMS AGAINST THE STATE</v>
      </c>
      <c r="AO128" t="s">
        <v>108</v>
      </c>
      <c r="AP128" t="s">
        <v>144</v>
      </c>
      <c r="AQ128" t="s">
        <v>252</v>
      </c>
      <c r="AR128" t="s">
        <v>253</v>
      </c>
      <c r="AT128" t="s">
        <v>253</v>
      </c>
      <c r="AU128" t="s">
        <v>113</v>
      </c>
      <c r="AV128" t="s">
        <v>114</v>
      </c>
      <c r="AW128" t="s">
        <v>115</v>
      </c>
      <c r="AX128" t="s">
        <v>116</v>
      </c>
      <c r="AY128" t="s">
        <v>117</v>
      </c>
      <c r="AZ128" t="s">
        <v>118</v>
      </c>
      <c r="BA128" t="s">
        <v>119</v>
      </c>
      <c r="BB128" t="s">
        <v>248</v>
      </c>
      <c r="BC128" t="s">
        <v>254</v>
      </c>
      <c r="BD128" t="s">
        <v>254</v>
      </c>
      <c r="BE128" t="s">
        <v>148</v>
      </c>
      <c r="BF128" t="s">
        <v>261</v>
      </c>
      <c r="BG128" t="s">
        <v>262</v>
      </c>
      <c r="BH128" t="s">
        <v>263</v>
      </c>
      <c r="BI128" t="s">
        <v>263</v>
      </c>
      <c r="BJ128" t="s">
        <v>263</v>
      </c>
      <c r="BK128">
        <v>46</v>
      </c>
      <c r="BL128">
        <v>235</v>
      </c>
      <c r="BM128">
        <v>698</v>
      </c>
      <c r="BN128">
        <v>0</v>
      </c>
      <c r="BO128">
        <v>3</v>
      </c>
      <c r="BP128">
        <v>235</v>
      </c>
      <c r="BQ128">
        <v>0</v>
      </c>
      <c r="BR128">
        <v>1</v>
      </c>
      <c r="BS128">
        <v>72</v>
      </c>
      <c r="BT128">
        <v>82</v>
      </c>
      <c r="BU128">
        <v>86</v>
      </c>
      <c r="BV128">
        <v>0</v>
      </c>
      <c r="BW128">
        <v>4</v>
      </c>
      <c r="BX128">
        <v>0</v>
      </c>
      <c r="BY128">
        <v>0</v>
      </c>
      <c r="BZ128">
        <v>0</v>
      </c>
      <c r="CA128" t="s">
        <v>126</v>
      </c>
      <c r="CB128">
        <v>3533252</v>
      </c>
      <c r="CC128">
        <v>3554252</v>
      </c>
      <c r="CD128" t="s">
        <v>264</v>
      </c>
    </row>
    <row r="129" spans="1:82" x14ac:dyDescent="0.25">
      <c r="A129" t="s">
        <v>80</v>
      </c>
      <c r="B129" t="s">
        <v>81</v>
      </c>
      <c r="C129" t="s">
        <v>82</v>
      </c>
      <c r="D129" t="s">
        <v>83</v>
      </c>
      <c r="E129" t="s">
        <v>84</v>
      </c>
      <c r="F129" t="s">
        <v>85</v>
      </c>
      <c r="G129" t="s">
        <v>157</v>
      </c>
      <c r="H129" t="s">
        <v>157</v>
      </c>
      <c r="I129" t="s">
        <v>157</v>
      </c>
      <c r="J129" t="str">
        <f>VLOOKUP(I129,'Resp Clean'!$A$1:B135,2,FALSE)</f>
        <v>EMS: LEJWELEPUTSWA</v>
      </c>
      <c r="K129" t="s">
        <v>247</v>
      </c>
      <c r="L129" t="s">
        <v>88</v>
      </c>
      <c r="M129" s="4">
        <v>36000</v>
      </c>
      <c r="N129" t="s">
        <v>89</v>
      </c>
      <c r="O129" t="s">
        <v>90</v>
      </c>
      <c r="P129" t="s">
        <v>91</v>
      </c>
      <c r="Q129" t="s">
        <v>153</v>
      </c>
      <c r="R129" t="s">
        <v>93</v>
      </c>
      <c r="S129" t="s">
        <v>94</v>
      </c>
      <c r="T129" t="s">
        <v>95</v>
      </c>
      <c r="U129" t="s">
        <v>96</v>
      </c>
      <c r="V129" t="s">
        <v>96</v>
      </c>
      <c r="W129" t="s">
        <v>97</v>
      </c>
      <c r="X129" t="s">
        <v>98</v>
      </c>
      <c r="Y129" t="s">
        <v>98</v>
      </c>
      <c r="Z129" t="s">
        <v>98</v>
      </c>
      <c r="AA129" t="s">
        <v>140</v>
      </c>
      <c r="AB129" t="s">
        <v>140</v>
      </c>
      <c r="AC129" t="s">
        <v>140</v>
      </c>
      <c r="AD129" t="s">
        <v>102</v>
      </c>
      <c r="AE129" t="s">
        <v>102</v>
      </c>
      <c r="AF129" t="s">
        <v>102</v>
      </c>
      <c r="AG129" t="s">
        <v>103</v>
      </c>
      <c r="AH129" t="s">
        <v>248</v>
      </c>
      <c r="AI129" t="s">
        <v>249</v>
      </c>
      <c r="AJ129" t="s">
        <v>259</v>
      </c>
      <c r="AK129" t="s">
        <v>260</v>
      </c>
      <c r="AM129" t="s">
        <v>260</v>
      </c>
      <c r="AN129" t="str">
        <f>VLOOKUP(AM129,'Exp Bucket '!$B$1:C353,2,FALSE)</f>
        <v>CLAIMS AGAINST THE STATE</v>
      </c>
      <c r="AO129" t="s">
        <v>108</v>
      </c>
      <c r="AP129" t="s">
        <v>144</v>
      </c>
      <c r="AQ129" t="s">
        <v>252</v>
      </c>
      <c r="AR129" t="s">
        <v>253</v>
      </c>
      <c r="AT129" t="s">
        <v>253</v>
      </c>
      <c r="AU129" t="s">
        <v>113</v>
      </c>
      <c r="AV129" t="s">
        <v>114</v>
      </c>
      <c r="AW129" t="s">
        <v>115</v>
      </c>
      <c r="AX129" t="s">
        <v>116</v>
      </c>
      <c r="AY129" t="s">
        <v>117</v>
      </c>
      <c r="AZ129" t="s">
        <v>118</v>
      </c>
      <c r="BA129" t="s">
        <v>119</v>
      </c>
      <c r="BB129" t="s">
        <v>248</v>
      </c>
      <c r="BC129" t="s">
        <v>254</v>
      </c>
      <c r="BD129" t="s">
        <v>254</v>
      </c>
      <c r="BE129" t="s">
        <v>148</v>
      </c>
      <c r="BF129" t="s">
        <v>261</v>
      </c>
      <c r="BG129" t="s">
        <v>262</v>
      </c>
      <c r="BH129" t="s">
        <v>263</v>
      </c>
      <c r="BI129" t="s">
        <v>263</v>
      </c>
      <c r="BJ129" t="s">
        <v>263</v>
      </c>
      <c r="BK129">
        <v>46</v>
      </c>
      <c r="BL129">
        <v>235</v>
      </c>
      <c r="BM129">
        <v>698</v>
      </c>
      <c r="BN129">
        <v>0</v>
      </c>
      <c r="BO129">
        <v>3</v>
      </c>
      <c r="BP129">
        <v>235</v>
      </c>
      <c r="BQ129">
        <v>0</v>
      </c>
      <c r="BR129">
        <v>1</v>
      </c>
      <c r="BS129">
        <v>72</v>
      </c>
      <c r="BT129">
        <v>82</v>
      </c>
      <c r="BU129">
        <v>86</v>
      </c>
      <c r="BV129">
        <v>0</v>
      </c>
      <c r="BW129">
        <v>4</v>
      </c>
      <c r="BX129">
        <v>0</v>
      </c>
      <c r="BY129">
        <v>0</v>
      </c>
      <c r="BZ129">
        <v>0</v>
      </c>
      <c r="CA129" t="s">
        <v>126</v>
      </c>
      <c r="CB129">
        <v>3533252</v>
      </c>
      <c r="CC129">
        <v>3554252</v>
      </c>
      <c r="CD129" t="s">
        <v>264</v>
      </c>
    </row>
    <row r="130" spans="1:82" hidden="1" x14ac:dyDescent="0.25">
      <c r="A130" t="s">
        <v>80</v>
      </c>
      <c r="B130" t="s">
        <v>81</v>
      </c>
      <c r="C130" t="s">
        <v>82</v>
      </c>
      <c r="D130" t="s">
        <v>83</v>
      </c>
      <c r="E130" t="s">
        <v>84</v>
      </c>
      <c r="F130" t="s">
        <v>85</v>
      </c>
      <c r="G130" t="s">
        <v>86</v>
      </c>
      <c r="H130" t="s">
        <v>86</v>
      </c>
      <c r="I130" t="s">
        <v>86</v>
      </c>
      <c r="J130" t="str">
        <f>VLOOKUP(I130,'Resp Clean'!$A$1:B136,2,FALSE)</f>
        <v>EMS MANAGEMENT</v>
      </c>
      <c r="K130" t="s">
        <v>136</v>
      </c>
      <c r="L130" t="s">
        <v>88</v>
      </c>
      <c r="M130" s="4">
        <v>25518.59</v>
      </c>
      <c r="N130" t="s">
        <v>89</v>
      </c>
      <c r="O130" t="s">
        <v>90</v>
      </c>
      <c r="P130" t="s">
        <v>91</v>
      </c>
      <c r="Q130" t="s">
        <v>92</v>
      </c>
      <c r="R130" t="s">
        <v>93</v>
      </c>
      <c r="S130" t="s">
        <v>94</v>
      </c>
      <c r="T130" t="s">
        <v>95</v>
      </c>
      <c r="U130" t="s">
        <v>96</v>
      </c>
      <c r="V130" t="s">
        <v>96</v>
      </c>
      <c r="W130" t="s">
        <v>97</v>
      </c>
      <c r="X130" t="s">
        <v>98</v>
      </c>
      <c r="Y130" t="s">
        <v>98</v>
      </c>
      <c r="Z130" t="s">
        <v>98</v>
      </c>
      <c r="AA130" t="s">
        <v>140</v>
      </c>
      <c r="AB130" t="s">
        <v>140</v>
      </c>
      <c r="AC130" t="s">
        <v>140</v>
      </c>
      <c r="AD130" t="s">
        <v>102</v>
      </c>
      <c r="AE130" t="s">
        <v>102</v>
      </c>
      <c r="AF130" t="s">
        <v>102</v>
      </c>
      <c r="AG130" t="s">
        <v>103</v>
      </c>
      <c r="AH130" t="s">
        <v>103</v>
      </c>
      <c r="AI130" t="s">
        <v>265</v>
      </c>
      <c r="AJ130" t="s">
        <v>266</v>
      </c>
      <c r="AK130" t="s">
        <v>267</v>
      </c>
      <c r="AM130" t="s">
        <v>267</v>
      </c>
      <c r="AN130" t="e">
        <f>VLOOKUP(AM130,'Exp Bucket '!$B$1:C354,2,FALSE)</f>
        <v>#N/A</v>
      </c>
      <c r="AO130" t="s">
        <v>108</v>
      </c>
      <c r="AP130" t="s">
        <v>144</v>
      </c>
      <c r="AQ130" t="s">
        <v>145</v>
      </c>
      <c r="AR130" t="s">
        <v>145</v>
      </c>
      <c r="AS130" t="s">
        <v>146</v>
      </c>
      <c r="AT130" t="s">
        <v>146</v>
      </c>
      <c r="AU130" t="s">
        <v>113</v>
      </c>
      <c r="AV130" t="s">
        <v>114</v>
      </c>
      <c r="AW130" t="s">
        <v>115</v>
      </c>
      <c r="AX130" t="s">
        <v>116</v>
      </c>
      <c r="AY130" t="s">
        <v>117</v>
      </c>
      <c r="AZ130" t="s">
        <v>118</v>
      </c>
      <c r="BA130" t="s">
        <v>119</v>
      </c>
      <c r="BB130" t="s">
        <v>147</v>
      </c>
      <c r="BC130" t="s">
        <v>265</v>
      </c>
      <c r="BD130" t="s">
        <v>265</v>
      </c>
      <c r="BE130" t="s">
        <v>148</v>
      </c>
      <c r="BF130" t="s">
        <v>268</v>
      </c>
      <c r="BG130" t="s">
        <v>269</v>
      </c>
      <c r="BH130" t="s">
        <v>269</v>
      </c>
      <c r="BI130" t="s">
        <v>269</v>
      </c>
      <c r="BJ130" t="s">
        <v>269</v>
      </c>
      <c r="BK130">
        <v>65</v>
      </c>
      <c r="BL130">
        <v>319</v>
      </c>
      <c r="BM130">
        <v>819</v>
      </c>
      <c r="BN130">
        <v>0</v>
      </c>
      <c r="BO130">
        <v>3</v>
      </c>
      <c r="BP130">
        <v>235</v>
      </c>
      <c r="BQ130">
        <v>0</v>
      </c>
      <c r="BR130">
        <v>1</v>
      </c>
      <c r="BS130">
        <v>72</v>
      </c>
      <c r="BT130">
        <v>75</v>
      </c>
      <c r="BU130">
        <v>76</v>
      </c>
      <c r="BV130">
        <v>95</v>
      </c>
      <c r="BW130">
        <v>4</v>
      </c>
      <c r="BX130">
        <v>0</v>
      </c>
      <c r="BY130">
        <v>0</v>
      </c>
      <c r="BZ130">
        <v>0</v>
      </c>
      <c r="CA130" t="s">
        <v>126</v>
      </c>
      <c r="CB130">
        <v>3533252</v>
      </c>
      <c r="CC130">
        <v>3554252</v>
      </c>
      <c r="CD130" t="s">
        <v>270</v>
      </c>
    </row>
    <row r="131" spans="1:82" hidden="1" x14ac:dyDescent="0.25">
      <c r="A131" t="s">
        <v>80</v>
      </c>
      <c r="B131" t="s">
        <v>81</v>
      </c>
      <c r="C131" t="s">
        <v>82</v>
      </c>
      <c r="D131" t="s">
        <v>83</v>
      </c>
      <c r="E131" t="s">
        <v>133</v>
      </c>
      <c r="F131" t="s">
        <v>134</v>
      </c>
      <c r="G131" t="s">
        <v>135</v>
      </c>
      <c r="H131" t="s">
        <v>135</v>
      </c>
      <c r="I131" t="s">
        <v>135</v>
      </c>
      <c r="J131" t="str">
        <f>VLOOKUP(I131,'Resp Clean'!$A$1:B137,2,FALSE)</f>
        <v>EMS TRAINING</v>
      </c>
      <c r="K131" t="s">
        <v>136</v>
      </c>
      <c r="L131" t="s">
        <v>88</v>
      </c>
      <c r="M131" s="4">
        <v>114.07</v>
      </c>
      <c r="N131" t="s">
        <v>89</v>
      </c>
      <c r="O131" t="s">
        <v>90</v>
      </c>
      <c r="P131" t="s">
        <v>91</v>
      </c>
      <c r="Q131" t="s">
        <v>92</v>
      </c>
      <c r="R131" t="s">
        <v>93</v>
      </c>
      <c r="S131" t="s">
        <v>94</v>
      </c>
      <c r="T131" t="s">
        <v>95</v>
      </c>
      <c r="U131" t="s">
        <v>96</v>
      </c>
      <c r="V131" t="s">
        <v>96</v>
      </c>
      <c r="W131" t="s">
        <v>137</v>
      </c>
      <c r="X131" t="s">
        <v>170</v>
      </c>
      <c r="Y131" t="s">
        <v>135</v>
      </c>
      <c r="Z131" t="s">
        <v>135</v>
      </c>
      <c r="AA131" t="s">
        <v>140</v>
      </c>
      <c r="AB131" t="s">
        <v>140</v>
      </c>
      <c r="AC131" t="s">
        <v>140</v>
      </c>
      <c r="AD131" t="s">
        <v>102</v>
      </c>
      <c r="AE131" t="s">
        <v>102</v>
      </c>
      <c r="AF131" t="s">
        <v>102</v>
      </c>
      <c r="AG131" t="s">
        <v>103</v>
      </c>
      <c r="AH131" t="s">
        <v>103</v>
      </c>
      <c r="AI131" t="s">
        <v>265</v>
      </c>
      <c r="AJ131" t="s">
        <v>266</v>
      </c>
      <c r="AK131" t="s">
        <v>267</v>
      </c>
      <c r="AM131" t="s">
        <v>267</v>
      </c>
      <c r="AN131" t="e">
        <f>VLOOKUP(AM131,'Exp Bucket '!$B$1:C355,2,FALSE)</f>
        <v>#N/A</v>
      </c>
      <c r="AO131" t="s">
        <v>108</v>
      </c>
      <c r="AP131" t="s">
        <v>144</v>
      </c>
      <c r="AQ131" t="s">
        <v>145</v>
      </c>
      <c r="AR131" t="s">
        <v>145</v>
      </c>
      <c r="AS131" t="s">
        <v>146</v>
      </c>
      <c r="AT131" t="s">
        <v>146</v>
      </c>
      <c r="AU131" t="s">
        <v>171</v>
      </c>
      <c r="AV131" t="s">
        <v>172</v>
      </c>
      <c r="AW131" t="s">
        <v>172</v>
      </c>
      <c r="AX131" t="s">
        <v>116</v>
      </c>
      <c r="AY131" t="s">
        <v>117</v>
      </c>
      <c r="AZ131" t="s">
        <v>118</v>
      </c>
      <c r="BA131" t="s">
        <v>119</v>
      </c>
      <c r="BB131" t="s">
        <v>147</v>
      </c>
      <c r="BC131" t="s">
        <v>265</v>
      </c>
      <c r="BD131" t="s">
        <v>265</v>
      </c>
      <c r="BE131" t="s">
        <v>148</v>
      </c>
      <c r="BF131" t="s">
        <v>268</v>
      </c>
      <c r="BG131" t="s">
        <v>269</v>
      </c>
      <c r="BH131" t="s">
        <v>269</v>
      </c>
      <c r="BI131" t="s">
        <v>269</v>
      </c>
      <c r="BJ131" t="s">
        <v>269</v>
      </c>
      <c r="BK131">
        <v>65</v>
      </c>
      <c r="BL131">
        <v>319</v>
      </c>
      <c r="BM131">
        <v>819</v>
      </c>
      <c r="BN131">
        <v>0</v>
      </c>
      <c r="BO131">
        <v>3</v>
      </c>
      <c r="BP131">
        <v>235</v>
      </c>
      <c r="BQ131">
        <v>0</v>
      </c>
      <c r="BR131">
        <v>1</v>
      </c>
      <c r="BS131">
        <v>72</v>
      </c>
      <c r="BT131">
        <v>75</v>
      </c>
      <c r="BU131">
        <v>76</v>
      </c>
      <c r="BV131">
        <v>95</v>
      </c>
      <c r="BW131">
        <v>4</v>
      </c>
      <c r="BX131">
        <v>0</v>
      </c>
      <c r="BY131">
        <v>0</v>
      </c>
      <c r="BZ131">
        <v>0</v>
      </c>
      <c r="CA131" t="s">
        <v>126</v>
      </c>
      <c r="CB131">
        <v>3536252</v>
      </c>
      <c r="CC131">
        <v>3548252</v>
      </c>
      <c r="CD131" t="s">
        <v>270</v>
      </c>
    </row>
    <row r="132" spans="1:82" hidden="1" x14ac:dyDescent="0.25">
      <c r="A132" t="s">
        <v>80</v>
      </c>
      <c r="B132" t="s">
        <v>81</v>
      </c>
      <c r="C132" t="s">
        <v>82</v>
      </c>
      <c r="D132" t="s">
        <v>83</v>
      </c>
      <c r="E132" t="s">
        <v>133</v>
      </c>
      <c r="F132" t="s">
        <v>134</v>
      </c>
      <c r="G132" t="s">
        <v>135</v>
      </c>
      <c r="H132" t="s">
        <v>135</v>
      </c>
      <c r="I132" t="s">
        <v>135</v>
      </c>
      <c r="J132" t="str">
        <f>VLOOKUP(I132,'Resp Clean'!$A$1:B138,2,FALSE)</f>
        <v>EMS TRAINING</v>
      </c>
      <c r="K132" t="s">
        <v>136</v>
      </c>
      <c r="L132" t="s">
        <v>88</v>
      </c>
      <c r="M132" s="4">
        <v>585.09</v>
      </c>
      <c r="N132" t="s">
        <v>89</v>
      </c>
      <c r="O132" t="s">
        <v>90</v>
      </c>
      <c r="P132" t="s">
        <v>91</v>
      </c>
      <c r="Q132" t="s">
        <v>92</v>
      </c>
      <c r="R132" t="s">
        <v>93</v>
      </c>
      <c r="S132" t="s">
        <v>94</v>
      </c>
      <c r="T132" t="s">
        <v>95</v>
      </c>
      <c r="U132" t="s">
        <v>96</v>
      </c>
      <c r="V132" t="s">
        <v>96</v>
      </c>
      <c r="W132" t="s">
        <v>137</v>
      </c>
      <c r="X132" t="s">
        <v>138</v>
      </c>
      <c r="Y132" t="s">
        <v>139</v>
      </c>
      <c r="Z132" t="s">
        <v>139</v>
      </c>
      <c r="AA132" t="s">
        <v>140</v>
      </c>
      <c r="AB132" t="s">
        <v>140</v>
      </c>
      <c r="AC132" t="s">
        <v>140</v>
      </c>
      <c r="AD132" t="s">
        <v>102</v>
      </c>
      <c r="AE132" t="s">
        <v>102</v>
      </c>
      <c r="AF132" t="s">
        <v>102</v>
      </c>
      <c r="AG132" t="s">
        <v>103</v>
      </c>
      <c r="AH132" t="s">
        <v>103</v>
      </c>
      <c r="AI132" t="s">
        <v>265</v>
      </c>
      <c r="AJ132" t="s">
        <v>266</v>
      </c>
      <c r="AK132" t="s">
        <v>267</v>
      </c>
      <c r="AM132" t="s">
        <v>267</v>
      </c>
      <c r="AN132" t="e">
        <f>VLOOKUP(AM132,'Exp Bucket '!$B$1:C356,2,FALSE)</f>
        <v>#N/A</v>
      </c>
      <c r="AO132" t="s">
        <v>108</v>
      </c>
      <c r="AP132" t="s">
        <v>144</v>
      </c>
      <c r="AQ132" t="s">
        <v>145</v>
      </c>
      <c r="AR132" t="s">
        <v>145</v>
      </c>
      <c r="AS132" t="s">
        <v>146</v>
      </c>
      <c r="AT132" t="s">
        <v>146</v>
      </c>
      <c r="AU132" t="s">
        <v>113</v>
      </c>
      <c r="AV132" t="s">
        <v>114</v>
      </c>
      <c r="AW132" t="s">
        <v>115</v>
      </c>
      <c r="AX132" t="s">
        <v>116</v>
      </c>
      <c r="AY132" t="s">
        <v>117</v>
      </c>
      <c r="AZ132" t="s">
        <v>118</v>
      </c>
      <c r="BA132" t="s">
        <v>119</v>
      </c>
      <c r="BB132" t="s">
        <v>147</v>
      </c>
      <c r="BC132" t="s">
        <v>265</v>
      </c>
      <c r="BD132" t="s">
        <v>265</v>
      </c>
      <c r="BE132" t="s">
        <v>148</v>
      </c>
      <c r="BF132" t="s">
        <v>268</v>
      </c>
      <c r="BG132" t="s">
        <v>269</v>
      </c>
      <c r="BH132" t="s">
        <v>269</v>
      </c>
      <c r="BI132" t="s">
        <v>269</v>
      </c>
      <c r="BJ132" t="s">
        <v>269</v>
      </c>
      <c r="BK132">
        <v>65</v>
      </c>
      <c r="BL132">
        <v>319</v>
      </c>
      <c r="BM132">
        <v>819</v>
      </c>
      <c r="BN132">
        <v>0</v>
      </c>
      <c r="BO132">
        <v>3</v>
      </c>
      <c r="BP132">
        <v>235</v>
      </c>
      <c r="BQ132">
        <v>0</v>
      </c>
      <c r="BR132">
        <v>1</v>
      </c>
      <c r="BS132">
        <v>72</v>
      </c>
      <c r="BT132">
        <v>75</v>
      </c>
      <c r="BU132">
        <v>76</v>
      </c>
      <c r="BV132">
        <v>95</v>
      </c>
      <c r="BW132">
        <v>4</v>
      </c>
      <c r="BX132">
        <v>0</v>
      </c>
      <c r="BY132">
        <v>0</v>
      </c>
      <c r="BZ132">
        <v>0</v>
      </c>
      <c r="CA132" t="s">
        <v>126</v>
      </c>
      <c r="CB132">
        <v>3536252</v>
      </c>
      <c r="CC132">
        <v>3546252</v>
      </c>
      <c r="CD132" t="s">
        <v>270</v>
      </c>
    </row>
    <row r="133" spans="1:82" hidden="1" x14ac:dyDescent="0.25">
      <c r="A133" t="s">
        <v>80</v>
      </c>
      <c r="B133" t="s">
        <v>81</v>
      </c>
      <c r="C133" t="s">
        <v>82</v>
      </c>
      <c r="D133" t="s">
        <v>83</v>
      </c>
      <c r="E133" t="s">
        <v>133</v>
      </c>
      <c r="F133" t="s">
        <v>134</v>
      </c>
      <c r="G133" t="s">
        <v>135</v>
      </c>
      <c r="H133" t="s">
        <v>135</v>
      </c>
      <c r="I133" t="s">
        <v>135</v>
      </c>
      <c r="K133" t="s">
        <v>136</v>
      </c>
      <c r="L133" t="s">
        <v>88</v>
      </c>
      <c r="M133">
        <v>0</v>
      </c>
      <c r="N133" t="s">
        <v>89</v>
      </c>
      <c r="O133" t="s">
        <v>90</v>
      </c>
      <c r="P133" t="s">
        <v>91</v>
      </c>
      <c r="Q133" t="s">
        <v>92</v>
      </c>
      <c r="R133" t="s">
        <v>93</v>
      </c>
      <c r="S133" t="s">
        <v>94</v>
      </c>
      <c r="T133" t="s">
        <v>95</v>
      </c>
      <c r="U133" t="s">
        <v>96</v>
      </c>
      <c r="V133" t="s">
        <v>96</v>
      </c>
      <c r="W133" t="s">
        <v>137</v>
      </c>
      <c r="X133" t="s">
        <v>138</v>
      </c>
      <c r="Y133" t="s">
        <v>139</v>
      </c>
      <c r="Z133" t="s">
        <v>139</v>
      </c>
      <c r="AA133" t="s">
        <v>140</v>
      </c>
      <c r="AB133" t="s">
        <v>140</v>
      </c>
      <c r="AC133" t="s">
        <v>140</v>
      </c>
      <c r="AD133" t="s">
        <v>102</v>
      </c>
      <c r="AE133" t="s">
        <v>102</v>
      </c>
      <c r="AF133" t="s">
        <v>102</v>
      </c>
      <c r="AG133" t="s">
        <v>103</v>
      </c>
      <c r="AH133" t="s">
        <v>103</v>
      </c>
      <c r="AI133" t="s">
        <v>141</v>
      </c>
      <c r="AJ133" t="s">
        <v>271</v>
      </c>
      <c r="AK133" t="s">
        <v>272</v>
      </c>
      <c r="AL133" t="s">
        <v>272</v>
      </c>
      <c r="AM133" t="s">
        <v>272</v>
      </c>
      <c r="AO133" t="s">
        <v>108</v>
      </c>
      <c r="AP133" t="s">
        <v>144</v>
      </c>
      <c r="AQ133" t="s">
        <v>145</v>
      </c>
      <c r="AR133" t="s">
        <v>145</v>
      </c>
      <c r="AS133" t="s">
        <v>146</v>
      </c>
      <c r="AT133" t="s">
        <v>146</v>
      </c>
      <c r="AU133" t="s">
        <v>113</v>
      </c>
      <c r="AV133" t="s">
        <v>114</v>
      </c>
      <c r="AW133" t="s">
        <v>115</v>
      </c>
      <c r="AX133" t="s">
        <v>116</v>
      </c>
      <c r="AY133" t="s">
        <v>117</v>
      </c>
      <c r="AZ133" t="s">
        <v>118</v>
      </c>
      <c r="BA133" t="s">
        <v>119</v>
      </c>
      <c r="BB133" t="s">
        <v>192</v>
      </c>
      <c r="BC133" t="s">
        <v>192</v>
      </c>
      <c r="BD133" t="s">
        <v>192</v>
      </c>
      <c r="BE133" t="s">
        <v>122</v>
      </c>
      <c r="BF133" t="s">
        <v>183</v>
      </c>
      <c r="BG133" t="s">
        <v>184</v>
      </c>
      <c r="BH133" t="s">
        <v>184</v>
      </c>
      <c r="BI133" t="s">
        <v>184</v>
      </c>
      <c r="BJ133" t="s">
        <v>184</v>
      </c>
      <c r="BK133">
        <v>64</v>
      </c>
      <c r="BL133">
        <v>328</v>
      </c>
      <c r="BM133">
        <v>915</v>
      </c>
      <c r="BN133">
        <v>2319</v>
      </c>
      <c r="BO133">
        <v>3</v>
      </c>
      <c r="BP133">
        <v>235</v>
      </c>
      <c r="BQ133">
        <v>0</v>
      </c>
      <c r="BR133">
        <v>1</v>
      </c>
      <c r="BS133">
        <v>72</v>
      </c>
      <c r="BT133">
        <v>75</v>
      </c>
      <c r="BU133">
        <v>76</v>
      </c>
      <c r="BV133">
        <v>95</v>
      </c>
      <c r="BW133">
        <v>4</v>
      </c>
      <c r="BX133">
        <v>0</v>
      </c>
      <c r="BY133">
        <v>0</v>
      </c>
      <c r="BZ133">
        <v>0</v>
      </c>
      <c r="CA133" t="s">
        <v>126</v>
      </c>
      <c r="CB133">
        <v>3536252</v>
      </c>
      <c r="CC133">
        <v>3546252</v>
      </c>
      <c r="CD133" t="s">
        <v>273</v>
      </c>
    </row>
    <row r="134" spans="1:82" x14ac:dyDescent="0.25">
      <c r="A134" t="s">
        <v>80</v>
      </c>
      <c r="B134" t="s">
        <v>81</v>
      </c>
      <c r="C134" t="s">
        <v>82</v>
      </c>
      <c r="D134" t="s">
        <v>83</v>
      </c>
      <c r="E134" t="s">
        <v>133</v>
      </c>
      <c r="F134" t="s">
        <v>134</v>
      </c>
      <c r="G134" t="s">
        <v>135</v>
      </c>
      <c r="H134" t="s">
        <v>135</v>
      </c>
      <c r="I134" t="s">
        <v>135</v>
      </c>
      <c r="J134" t="str">
        <f>VLOOKUP(I134,'Resp Clean'!$A$1:B140,2,FALSE)</f>
        <v>EMS TRAINING</v>
      </c>
      <c r="K134" t="s">
        <v>136</v>
      </c>
      <c r="L134" t="s">
        <v>88</v>
      </c>
      <c r="M134" s="4">
        <v>0</v>
      </c>
      <c r="N134" t="s">
        <v>89</v>
      </c>
      <c r="O134" t="s">
        <v>90</v>
      </c>
      <c r="P134" t="s">
        <v>91</v>
      </c>
      <c r="Q134" t="s">
        <v>92</v>
      </c>
      <c r="R134" t="s">
        <v>93</v>
      </c>
      <c r="S134" t="s">
        <v>94</v>
      </c>
      <c r="T134" t="s">
        <v>95</v>
      </c>
      <c r="U134" t="s">
        <v>96</v>
      </c>
      <c r="V134" t="s">
        <v>96</v>
      </c>
      <c r="W134" t="s">
        <v>137</v>
      </c>
      <c r="X134" t="s">
        <v>138</v>
      </c>
      <c r="Y134" t="s">
        <v>139</v>
      </c>
      <c r="Z134" t="s">
        <v>139</v>
      </c>
      <c r="AA134" t="s">
        <v>140</v>
      </c>
      <c r="AB134" t="s">
        <v>140</v>
      </c>
      <c r="AC134" t="s">
        <v>140</v>
      </c>
      <c r="AD134" t="s">
        <v>102</v>
      </c>
      <c r="AE134" t="s">
        <v>102</v>
      </c>
      <c r="AF134" t="s">
        <v>102</v>
      </c>
      <c r="AG134" t="s">
        <v>103</v>
      </c>
      <c r="AH134" t="s">
        <v>103</v>
      </c>
      <c r="AI134" t="s">
        <v>141</v>
      </c>
      <c r="AJ134" t="s">
        <v>271</v>
      </c>
      <c r="AK134" t="s">
        <v>274</v>
      </c>
      <c r="AL134" t="s">
        <v>275</v>
      </c>
      <c r="AM134" t="s">
        <v>275</v>
      </c>
      <c r="AN134" t="str">
        <f>VLOOKUP(AM134,'Exp Bucket '!$B$1:C358,2,FALSE)</f>
        <v>INVENTORY MEDICINE</v>
      </c>
      <c r="AO134" t="s">
        <v>108</v>
      </c>
      <c r="AP134" t="s">
        <v>144</v>
      </c>
      <c r="AQ134" t="s">
        <v>145</v>
      </c>
      <c r="AR134" t="s">
        <v>145</v>
      </c>
      <c r="AS134" t="s">
        <v>146</v>
      </c>
      <c r="AT134" t="s">
        <v>146</v>
      </c>
      <c r="AU134" t="s">
        <v>113</v>
      </c>
      <c r="AV134" t="s">
        <v>114</v>
      </c>
      <c r="AW134" t="s">
        <v>115</v>
      </c>
      <c r="AX134" t="s">
        <v>116</v>
      </c>
      <c r="AY134" t="s">
        <v>117</v>
      </c>
      <c r="AZ134" t="s">
        <v>118</v>
      </c>
      <c r="BA134" t="s">
        <v>119</v>
      </c>
      <c r="BB134" t="s">
        <v>147</v>
      </c>
      <c r="BC134" t="s">
        <v>141</v>
      </c>
      <c r="BD134" t="s">
        <v>141</v>
      </c>
      <c r="BE134" t="s">
        <v>122</v>
      </c>
      <c r="BF134" t="s">
        <v>183</v>
      </c>
      <c r="BG134" t="s">
        <v>184</v>
      </c>
      <c r="BH134" t="s">
        <v>184</v>
      </c>
      <c r="BI134" t="s">
        <v>184</v>
      </c>
      <c r="BJ134" t="s">
        <v>184</v>
      </c>
      <c r="BK134">
        <v>64</v>
      </c>
      <c r="BL134">
        <v>328</v>
      </c>
      <c r="BM134">
        <v>916</v>
      </c>
      <c r="BN134">
        <v>2321</v>
      </c>
      <c r="BO134">
        <v>3</v>
      </c>
      <c r="BP134">
        <v>235</v>
      </c>
      <c r="BQ134">
        <v>0</v>
      </c>
      <c r="BR134">
        <v>1</v>
      </c>
      <c r="BS134">
        <v>72</v>
      </c>
      <c r="BT134">
        <v>75</v>
      </c>
      <c r="BU134">
        <v>76</v>
      </c>
      <c r="BV134">
        <v>95</v>
      </c>
      <c r="BW134">
        <v>4</v>
      </c>
      <c r="BX134">
        <v>0</v>
      </c>
      <c r="BY134">
        <v>0</v>
      </c>
      <c r="BZ134">
        <v>0</v>
      </c>
      <c r="CA134" t="s">
        <v>126</v>
      </c>
      <c r="CB134">
        <v>3536252</v>
      </c>
      <c r="CC134">
        <v>3546252</v>
      </c>
      <c r="CD134" t="s">
        <v>273</v>
      </c>
    </row>
    <row r="135" spans="1:82" x14ac:dyDescent="0.25">
      <c r="A135" t="s">
        <v>80</v>
      </c>
      <c r="B135" t="s">
        <v>81</v>
      </c>
      <c r="C135" t="s">
        <v>82</v>
      </c>
      <c r="D135" t="s">
        <v>83</v>
      </c>
      <c r="E135" t="s">
        <v>84</v>
      </c>
      <c r="F135" t="s">
        <v>85</v>
      </c>
      <c r="G135" t="s">
        <v>161</v>
      </c>
      <c r="H135" t="s">
        <v>161</v>
      </c>
      <c r="I135" t="s">
        <v>161</v>
      </c>
      <c r="J135" t="str">
        <f>VLOOKUP(I135,'Resp Clean'!$A$1:B141,2,FALSE)</f>
        <v>EMS: THABO MOFUTSANYANA</v>
      </c>
      <c r="K135" t="s">
        <v>136</v>
      </c>
      <c r="L135" t="s">
        <v>88</v>
      </c>
      <c r="M135" s="4">
        <v>7873.39</v>
      </c>
      <c r="N135" t="s">
        <v>89</v>
      </c>
      <c r="O135" t="s">
        <v>90</v>
      </c>
      <c r="P135" t="s">
        <v>91</v>
      </c>
      <c r="Q135" t="s">
        <v>153</v>
      </c>
      <c r="R135" t="s">
        <v>93</v>
      </c>
      <c r="S135" t="s">
        <v>94</v>
      </c>
      <c r="T135" t="s">
        <v>95</v>
      </c>
      <c r="U135" t="s">
        <v>96</v>
      </c>
      <c r="V135" t="s">
        <v>96</v>
      </c>
      <c r="W135" t="s">
        <v>97</v>
      </c>
      <c r="X135" t="s">
        <v>98</v>
      </c>
      <c r="Y135" t="s">
        <v>98</v>
      </c>
      <c r="Z135" t="s">
        <v>98</v>
      </c>
      <c r="AA135" t="s">
        <v>140</v>
      </c>
      <c r="AB135" t="s">
        <v>140</v>
      </c>
      <c r="AC135" t="s">
        <v>140</v>
      </c>
      <c r="AD135" t="s">
        <v>102</v>
      </c>
      <c r="AE135" t="s">
        <v>102</v>
      </c>
      <c r="AF135" t="s">
        <v>102</v>
      </c>
      <c r="AG135" t="s">
        <v>103</v>
      </c>
      <c r="AH135" t="s">
        <v>103</v>
      </c>
      <c r="AI135" t="s">
        <v>141</v>
      </c>
      <c r="AJ135" t="s">
        <v>271</v>
      </c>
      <c r="AK135" t="s">
        <v>274</v>
      </c>
      <c r="AL135" t="s">
        <v>275</v>
      </c>
      <c r="AM135" t="s">
        <v>275</v>
      </c>
      <c r="AN135" t="str">
        <f>VLOOKUP(AM135,'Exp Bucket '!$B$1:C359,2,FALSE)</f>
        <v>INVENTORY MEDICINE</v>
      </c>
      <c r="AO135" t="s">
        <v>108</v>
      </c>
      <c r="AP135" t="s">
        <v>144</v>
      </c>
      <c r="AQ135" t="s">
        <v>145</v>
      </c>
      <c r="AR135" t="s">
        <v>145</v>
      </c>
      <c r="AS135" t="s">
        <v>146</v>
      </c>
      <c r="AT135" t="s">
        <v>146</v>
      </c>
      <c r="AU135" t="s">
        <v>113</v>
      </c>
      <c r="AV135" t="s">
        <v>114</v>
      </c>
      <c r="AW135" t="s">
        <v>115</v>
      </c>
      <c r="AX135" t="s">
        <v>116</v>
      </c>
      <c r="AY135" t="s">
        <v>117</v>
      </c>
      <c r="AZ135" t="s">
        <v>118</v>
      </c>
      <c r="BA135" t="s">
        <v>119</v>
      </c>
      <c r="BB135" t="s">
        <v>147</v>
      </c>
      <c r="BC135" t="s">
        <v>141</v>
      </c>
      <c r="BD135" t="s">
        <v>141</v>
      </c>
      <c r="BE135" t="s">
        <v>122</v>
      </c>
      <c r="BF135" t="s">
        <v>183</v>
      </c>
      <c r="BG135" t="s">
        <v>184</v>
      </c>
      <c r="BH135" t="s">
        <v>184</v>
      </c>
      <c r="BI135" t="s">
        <v>184</v>
      </c>
      <c r="BJ135" t="s">
        <v>184</v>
      </c>
      <c r="BK135">
        <v>64</v>
      </c>
      <c r="BL135">
        <v>328</v>
      </c>
      <c r="BM135">
        <v>916</v>
      </c>
      <c r="BN135">
        <v>2321</v>
      </c>
      <c r="BO135">
        <v>3</v>
      </c>
      <c r="BP135">
        <v>235</v>
      </c>
      <c r="BQ135">
        <v>0</v>
      </c>
      <c r="BR135">
        <v>1</v>
      </c>
      <c r="BS135">
        <v>72</v>
      </c>
      <c r="BT135">
        <v>75</v>
      </c>
      <c r="BU135">
        <v>76</v>
      </c>
      <c r="BV135">
        <v>95</v>
      </c>
      <c r="BW135">
        <v>4</v>
      </c>
      <c r="BX135">
        <v>0</v>
      </c>
      <c r="BY135">
        <v>0</v>
      </c>
      <c r="BZ135">
        <v>0</v>
      </c>
      <c r="CA135" t="s">
        <v>126</v>
      </c>
      <c r="CB135">
        <v>3533252</v>
      </c>
      <c r="CC135">
        <v>3554252</v>
      </c>
      <c r="CD135" t="s">
        <v>273</v>
      </c>
    </row>
    <row r="136" spans="1:82" x14ac:dyDescent="0.25">
      <c r="A136" t="s">
        <v>80</v>
      </c>
      <c r="B136" t="s">
        <v>81</v>
      </c>
      <c r="C136" t="s">
        <v>82</v>
      </c>
      <c r="D136" t="s">
        <v>83</v>
      </c>
      <c r="E136" t="s">
        <v>84</v>
      </c>
      <c r="F136" t="s">
        <v>85</v>
      </c>
      <c r="G136" t="s">
        <v>157</v>
      </c>
      <c r="H136" t="s">
        <v>157</v>
      </c>
      <c r="I136" t="s">
        <v>157</v>
      </c>
      <c r="J136" t="str">
        <f>VLOOKUP(I136,'Resp Clean'!$A$1:B142,2,FALSE)</f>
        <v>EMS: LEJWELEPUTSWA</v>
      </c>
      <c r="K136" t="s">
        <v>136</v>
      </c>
      <c r="L136" t="s">
        <v>88</v>
      </c>
      <c r="M136" s="4">
        <v>157642.88</v>
      </c>
      <c r="N136" t="s">
        <v>89</v>
      </c>
      <c r="O136" t="s">
        <v>90</v>
      </c>
      <c r="P136" t="s">
        <v>91</v>
      </c>
      <c r="Q136" t="s">
        <v>153</v>
      </c>
      <c r="R136" t="s">
        <v>93</v>
      </c>
      <c r="S136" t="s">
        <v>94</v>
      </c>
      <c r="T136" t="s">
        <v>95</v>
      </c>
      <c r="U136" t="s">
        <v>96</v>
      </c>
      <c r="V136" t="s">
        <v>96</v>
      </c>
      <c r="W136" t="s">
        <v>97</v>
      </c>
      <c r="X136" t="s">
        <v>98</v>
      </c>
      <c r="Y136" t="s">
        <v>98</v>
      </c>
      <c r="Z136" t="s">
        <v>98</v>
      </c>
      <c r="AA136" t="s">
        <v>140</v>
      </c>
      <c r="AB136" t="s">
        <v>140</v>
      </c>
      <c r="AC136" t="s">
        <v>140</v>
      </c>
      <c r="AD136" t="s">
        <v>102</v>
      </c>
      <c r="AE136" t="s">
        <v>102</v>
      </c>
      <c r="AF136" t="s">
        <v>102</v>
      </c>
      <c r="AG136" t="s">
        <v>103</v>
      </c>
      <c r="AH136" t="s">
        <v>103</v>
      </c>
      <c r="AI136" t="s">
        <v>141</v>
      </c>
      <c r="AJ136" t="s">
        <v>271</v>
      </c>
      <c r="AK136" t="s">
        <v>274</v>
      </c>
      <c r="AL136" t="s">
        <v>275</v>
      </c>
      <c r="AM136" t="s">
        <v>275</v>
      </c>
      <c r="AN136" t="str">
        <f>VLOOKUP(AM136,'Exp Bucket '!$B$1:C360,2,FALSE)</f>
        <v>INVENTORY MEDICINE</v>
      </c>
      <c r="AO136" t="s">
        <v>108</v>
      </c>
      <c r="AP136" t="s">
        <v>144</v>
      </c>
      <c r="AQ136" t="s">
        <v>145</v>
      </c>
      <c r="AR136" t="s">
        <v>145</v>
      </c>
      <c r="AS136" t="s">
        <v>146</v>
      </c>
      <c r="AT136" t="s">
        <v>146</v>
      </c>
      <c r="AU136" t="s">
        <v>113</v>
      </c>
      <c r="AV136" t="s">
        <v>114</v>
      </c>
      <c r="AW136" t="s">
        <v>115</v>
      </c>
      <c r="AX136" t="s">
        <v>116</v>
      </c>
      <c r="AY136" t="s">
        <v>117</v>
      </c>
      <c r="AZ136" t="s">
        <v>118</v>
      </c>
      <c r="BA136" t="s">
        <v>119</v>
      </c>
      <c r="BB136" t="s">
        <v>147</v>
      </c>
      <c r="BC136" t="s">
        <v>141</v>
      </c>
      <c r="BD136" t="s">
        <v>141</v>
      </c>
      <c r="BE136" t="s">
        <v>122</v>
      </c>
      <c r="BF136" t="s">
        <v>183</v>
      </c>
      <c r="BG136" t="s">
        <v>184</v>
      </c>
      <c r="BH136" t="s">
        <v>184</v>
      </c>
      <c r="BI136" t="s">
        <v>184</v>
      </c>
      <c r="BJ136" t="s">
        <v>184</v>
      </c>
      <c r="BK136">
        <v>64</v>
      </c>
      <c r="BL136">
        <v>328</v>
      </c>
      <c r="BM136">
        <v>916</v>
      </c>
      <c r="BN136">
        <v>2321</v>
      </c>
      <c r="BO136">
        <v>3</v>
      </c>
      <c r="BP136">
        <v>235</v>
      </c>
      <c r="BQ136">
        <v>0</v>
      </c>
      <c r="BR136">
        <v>1</v>
      </c>
      <c r="BS136">
        <v>72</v>
      </c>
      <c r="BT136">
        <v>75</v>
      </c>
      <c r="BU136">
        <v>76</v>
      </c>
      <c r="BV136">
        <v>95</v>
      </c>
      <c r="BW136">
        <v>4</v>
      </c>
      <c r="BX136">
        <v>0</v>
      </c>
      <c r="BY136">
        <v>0</v>
      </c>
      <c r="BZ136">
        <v>0</v>
      </c>
      <c r="CA136" t="s">
        <v>126</v>
      </c>
      <c r="CB136">
        <v>3533252</v>
      </c>
      <c r="CC136">
        <v>3554252</v>
      </c>
      <c r="CD136" t="s">
        <v>273</v>
      </c>
    </row>
    <row r="137" spans="1:82" x14ac:dyDescent="0.25">
      <c r="A137" t="s">
        <v>80</v>
      </c>
      <c r="B137" t="s">
        <v>81</v>
      </c>
      <c r="C137" t="s">
        <v>82</v>
      </c>
      <c r="D137" t="s">
        <v>83</v>
      </c>
      <c r="E137" t="s">
        <v>84</v>
      </c>
      <c r="F137" t="s">
        <v>85</v>
      </c>
      <c r="G137" t="s">
        <v>158</v>
      </c>
      <c r="H137" t="s">
        <v>158</v>
      </c>
      <c r="I137" t="s">
        <v>158</v>
      </c>
      <c r="J137" t="str">
        <f>VLOOKUP(I137,'Resp Clean'!$A$1:B143,2,FALSE)</f>
        <v>EMS: MOTHEO</v>
      </c>
      <c r="K137" t="s">
        <v>136</v>
      </c>
      <c r="L137" t="s">
        <v>88</v>
      </c>
      <c r="M137" s="4">
        <v>226341.63</v>
      </c>
      <c r="N137" t="s">
        <v>89</v>
      </c>
      <c r="O137" t="s">
        <v>90</v>
      </c>
      <c r="P137" t="s">
        <v>91</v>
      </c>
      <c r="Q137" t="s">
        <v>159</v>
      </c>
      <c r="R137" t="s">
        <v>93</v>
      </c>
      <c r="S137" t="s">
        <v>94</v>
      </c>
      <c r="T137" t="s">
        <v>95</v>
      </c>
      <c r="U137" t="s">
        <v>96</v>
      </c>
      <c r="V137" t="s">
        <v>96</v>
      </c>
      <c r="W137" t="s">
        <v>97</v>
      </c>
      <c r="X137" t="s">
        <v>98</v>
      </c>
      <c r="Y137" t="s">
        <v>98</v>
      </c>
      <c r="Z137" t="s">
        <v>98</v>
      </c>
      <c r="AA137" t="s">
        <v>140</v>
      </c>
      <c r="AB137" t="s">
        <v>140</v>
      </c>
      <c r="AC137" t="s">
        <v>140</v>
      </c>
      <c r="AD137" t="s">
        <v>102</v>
      </c>
      <c r="AE137" t="s">
        <v>102</v>
      </c>
      <c r="AF137" t="s">
        <v>102</v>
      </c>
      <c r="AG137" t="s">
        <v>103</v>
      </c>
      <c r="AH137" t="s">
        <v>103</v>
      </c>
      <c r="AI137" t="s">
        <v>141</v>
      </c>
      <c r="AJ137" t="s">
        <v>271</v>
      </c>
      <c r="AK137" t="s">
        <v>274</v>
      </c>
      <c r="AL137" t="s">
        <v>275</v>
      </c>
      <c r="AM137" t="s">
        <v>275</v>
      </c>
      <c r="AN137" t="str">
        <f>VLOOKUP(AM137,'Exp Bucket '!$B$1:C361,2,FALSE)</f>
        <v>INVENTORY MEDICINE</v>
      </c>
      <c r="AO137" t="s">
        <v>108</v>
      </c>
      <c r="AP137" t="s">
        <v>144</v>
      </c>
      <c r="AQ137" t="s">
        <v>145</v>
      </c>
      <c r="AR137" t="s">
        <v>145</v>
      </c>
      <c r="AS137" t="s">
        <v>146</v>
      </c>
      <c r="AT137" t="s">
        <v>146</v>
      </c>
      <c r="AU137" t="s">
        <v>113</v>
      </c>
      <c r="AV137" t="s">
        <v>114</v>
      </c>
      <c r="AW137" t="s">
        <v>115</v>
      </c>
      <c r="AX137" t="s">
        <v>116</v>
      </c>
      <c r="AY137" t="s">
        <v>117</v>
      </c>
      <c r="AZ137" t="s">
        <v>118</v>
      </c>
      <c r="BA137" t="s">
        <v>119</v>
      </c>
      <c r="BB137" t="s">
        <v>147</v>
      </c>
      <c r="BC137" t="s">
        <v>141</v>
      </c>
      <c r="BD137" t="s">
        <v>141</v>
      </c>
      <c r="BE137" t="s">
        <v>122</v>
      </c>
      <c r="BF137" t="s">
        <v>183</v>
      </c>
      <c r="BG137" t="s">
        <v>184</v>
      </c>
      <c r="BH137" t="s">
        <v>184</v>
      </c>
      <c r="BI137" t="s">
        <v>184</v>
      </c>
      <c r="BJ137" t="s">
        <v>184</v>
      </c>
      <c r="BK137">
        <v>64</v>
      </c>
      <c r="BL137">
        <v>328</v>
      </c>
      <c r="BM137">
        <v>916</v>
      </c>
      <c r="BN137">
        <v>2321</v>
      </c>
      <c r="BO137">
        <v>3</v>
      </c>
      <c r="BP137">
        <v>235</v>
      </c>
      <c r="BQ137">
        <v>0</v>
      </c>
      <c r="BR137">
        <v>1</v>
      </c>
      <c r="BS137">
        <v>72</v>
      </c>
      <c r="BT137">
        <v>75</v>
      </c>
      <c r="BU137">
        <v>76</v>
      </c>
      <c r="BV137">
        <v>95</v>
      </c>
      <c r="BW137">
        <v>4</v>
      </c>
      <c r="BX137">
        <v>0</v>
      </c>
      <c r="BY137">
        <v>0</v>
      </c>
      <c r="BZ137">
        <v>0</v>
      </c>
      <c r="CA137" t="s">
        <v>126</v>
      </c>
      <c r="CB137">
        <v>3533252</v>
      </c>
      <c r="CC137">
        <v>3554252</v>
      </c>
      <c r="CD137" t="s">
        <v>273</v>
      </c>
    </row>
    <row r="138" spans="1:82" x14ac:dyDescent="0.25">
      <c r="A138" t="s">
        <v>80</v>
      </c>
      <c r="B138" t="s">
        <v>81</v>
      </c>
      <c r="C138" t="s">
        <v>82</v>
      </c>
      <c r="D138" t="s">
        <v>83</v>
      </c>
      <c r="E138" t="s">
        <v>84</v>
      </c>
      <c r="F138" t="s">
        <v>85</v>
      </c>
      <c r="G138" t="s">
        <v>160</v>
      </c>
      <c r="H138" t="s">
        <v>160</v>
      </c>
      <c r="I138" t="s">
        <v>160</v>
      </c>
      <c r="J138" t="str">
        <f>VLOOKUP(I138,'Resp Clean'!$A$1:B144,2,FALSE)</f>
        <v>EMS: XHARIEP</v>
      </c>
      <c r="K138" t="s">
        <v>136</v>
      </c>
      <c r="L138" t="s">
        <v>88</v>
      </c>
      <c r="M138" s="4">
        <v>22985.68</v>
      </c>
      <c r="N138" t="s">
        <v>89</v>
      </c>
      <c r="O138" t="s">
        <v>90</v>
      </c>
      <c r="P138" t="s">
        <v>91</v>
      </c>
      <c r="Q138" t="s">
        <v>153</v>
      </c>
      <c r="R138" t="s">
        <v>93</v>
      </c>
      <c r="S138" t="s">
        <v>94</v>
      </c>
      <c r="T138" t="s">
        <v>95</v>
      </c>
      <c r="U138" t="s">
        <v>96</v>
      </c>
      <c r="V138" t="s">
        <v>96</v>
      </c>
      <c r="W138" t="s">
        <v>97</v>
      </c>
      <c r="X138" t="s">
        <v>98</v>
      </c>
      <c r="Y138" t="s">
        <v>98</v>
      </c>
      <c r="Z138" t="s">
        <v>98</v>
      </c>
      <c r="AA138" t="s">
        <v>140</v>
      </c>
      <c r="AB138" t="s">
        <v>140</v>
      </c>
      <c r="AC138" t="s">
        <v>140</v>
      </c>
      <c r="AD138" t="s">
        <v>102</v>
      </c>
      <c r="AE138" t="s">
        <v>102</v>
      </c>
      <c r="AF138" t="s">
        <v>102</v>
      </c>
      <c r="AG138" t="s">
        <v>103</v>
      </c>
      <c r="AH138" t="s">
        <v>103</v>
      </c>
      <c r="AI138" t="s">
        <v>141</v>
      </c>
      <c r="AJ138" t="s">
        <v>271</v>
      </c>
      <c r="AK138" t="s">
        <v>274</v>
      </c>
      <c r="AL138" t="s">
        <v>275</v>
      </c>
      <c r="AM138" t="s">
        <v>275</v>
      </c>
      <c r="AN138" t="str">
        <f>VLOOKUP(AM138,'Exp Bucket '!$B$1:C362,2,FALSE)</f>
        <v>INVENTORY MEDICINE</v>
      </c>
      <c r="AO138" t="s">
        <v>108</v>
      </c>
      <c r="AP138" t="s">
        <v>144</v>
      </c>
      <c r="AQ138" t="s">
        <v>145</v>
      </c>
      <c r="AR138" t="s">
        <v>145</v>
      </c>
      <c r="AS138" t="s">
        <v>146</v>
      </c>
      <c r="AT138" t="s">
        <v>146</v>
      </c>
      <c r="AU138" t="s">
        <v>113</v>
      </c>
      <c r="AV138" t="s">
        <v>114</v>
      </c>
      <c r="AW138" t="s">
        <v>115</v>
      </c>
      <c r="AX138" t="s">
        <v>116</v>
      </c>
      <c r="AY138" t="s">
        <v>117</v>
      </c>
      <c r="AZ138" t="s">
        <v>118</v>
      </c>
      <c r="BA138" t="s">
        <v>119</v>
      </c>
      <c r="BB138" t="s">
        <v>147</v>
      </c>
      <c r="BC138" t="s">
        <v>141</v>
      </c>
      <c r="BD138" t="s">
        <v>141</v>
      </c>
      <c r="BE138" t="s">
        <v>122</v>
      </c>
      <c r="BF138" t="s">
        <v>183</v>
      </c>
      <c r="BG138" t="s">
        <v>184</v>
      </c>
      <c r="BH138" t="s">
        <v>184</v>
      </c>
      <c r="BI138" t="s">
        <v>184</v>
      </c>
      <c r="BJ138" t="s">
        <v>184</v>
      </c>
      <c r="BK138">
        <v>64</v>
      </c>
      <c r="BL138">
        <v>328</v>
      </c>
      <c r="BM138">
        <v>916</v>
      </c>
      <c r="BN138">
        <v>2321</v>
      </c>
      <c r="BO138">
        <v>3</v>
      </c>
      <c r="BP138">
        <v>235</v>
      </c>
      <c r="BQ138">
        <v>0</v>
      </c>
      <c r="BR138">
        <v>1</v>
      </c>
      <c r="BS138">
        <v>72</v>
      </c>
      <c r="BT138">
        <v>75</v>
      </c>
      <c r="BU138">
        <v>76</v>
      </c>
      <c r="BV138">
        <v>95</v>
      </c>
      <c r="BW138">
        <v>4</v>
      </c>
      <c r="BX138">
        <v>0</v>
      </c>
      <c r="BY138">
        <v>0</v>
      </c>
      <c r="BZ138">
        <v>0</v>
      </c>
      <c r="CA138" t="s">
        <v>126</v>
      </c>
      <c r="CB138">
        <v>3533252</v>
      </c>
      <c r="CC138">
        <v>3554252</v>
      </c>
      <c r="CD138" t="s">
        <v>273</v>
      </c>
    </row>
    <row r="139" spans="1:82" hidden="1" x14ac:dyDescent="0.25">
      <c r="A139" t="s">
        <v>80</v>
      </c>
      <c r="B139" t="s">
        <v>81</v>
      </c>
      <c r="C139" t="s">
        <v>82</v>
      </c>
      <c r="D139" t="s">
        <v>83</v>
      </c>
      <c r="E139" t="s">
        <v>84</v>
      </c>
      <c r="F139" t="s">
        <v>85</v>
      </c>
      <c r="G139" t="s">
        <v>86</v>
      </c>
      <c r="H139" t="s">
        <v>86</v>
      </c>
      <c r="I139" t="s">
        <v>86</v>
      </c>
      <c r="K139" t="s">
        <v>136</v>
      </c>
      <c r="L139" t="s">
        <v>88</v>
      </c>
      <c r="M139">
        <v>0</v>
      </c>
      <c r="N139" t="s">
        <v>89</v>
      </c>
      <c r="O139" t="s">
        <v>90</v>
      </c>
      <c r="P139" t="s">
        <v>91</v>
      </c>
      <c r="Q139" t="s">
        <v>92</v>
      </c>
      <c r="R139" t="s">
        <v>93</v>
      </c>
      <c r="S139" t="s">
        <v>94</v>
      </c>
      <c r="T139" t="s">
        <v>95</v>
      </c>
      <c r="U139" t="s">
        <v>96</v>
      </c>
      <c r="V139" t="s">
        <v>96</v>
      </c>
      <c r="W139" t="s">
        <v>97</v>
      </c>
      <c r="X139" t="s">
        <v>98</v>
      </c>
      <c r="Y139" t="s">
        <v>98</v>
      </c>
      <c r="Z139" t="s">
        <v>98</v>
      </c>
      <c r="AA139" t="s">
        <v>140</v>
      </c>
      <c r="AB139" t="s">
        <v>140</v>
      </c>
      <c r="AC139" t="s">
        <v>140</v>
      </c>
      <c r="AD139" t="s">
        <v>102</v>
      </c>
      <c r="AE139" t="s">
        <v>102</v>
      </c>
      <c r="AF139" t="s">
        <v>102</v>
      </c>
      <c r="AG139" t="s">
        <v>103</v>
      </c>
      <c r="AH139" t="s">
        <v>103</v>
      </c>
      <c r="AI139" t="s">
        <v>141</v>
      </c>
      <c r="AJ139" t="s">
        <v>271</v>
      </c>
      <c r="AK139" t="s">
        <v>274</v>
      </c>
      <c r="AL139" t="s">
        <v>275</v>
      </c>
      <c r="AM139" t="s">
        <v>275</v>
      </c>
      <c r="AO139" t="s">
        <v>108</v>
      </c>
      <c r="AP139" t="s">
        <v>144</v>
      </c>
      <c r="AQ139" t="s">
        <v>145</v>
      </c>
      <c r="AR139" t="s">
        <v>145</v>
      </c>
      <c r="AS139" t="s">
        <v>146</v>
      </c>
      <c r="AT139" t="s">
        <v>146</v>
      </c>
      <c r="AU139" t="s">
        <v>113</v>
      </c>
      <c r="AV139" t="s">
        <v>114</v>
      </c>
      <c r="AW139" t="s">
        <v>115</v>
      </c>
      <c r="AX139" t="s">
        <v>116</v>
      </c>
      <c r="AY139" t="s">
        <v>117</v>
      </c>
      <c r="AZ139" t="s">
        <v>118</v>
      </c>
      <c r="BA139" t="s">
        <v>119</v>
      </c>
      <c r="BB139" t="s">
        <v>192</v>
      </c>
      <c r="BC139" t="s">
        <v>192</v>
      </c>
      <c r="BD139" t="s">
        <v>192</v>
      </c>
      <c r="BE139" t="s">
        <v>122</v>
      </c>
      <c r="BF139" t="s">
        <v>183</v>
      </c>
      <c r="BG139" t="s">
        <v>184</v>
      </c>
      <c r="BH139" t="s">
        <v>184</v>
      </c>
      <c r="BI139" t="s">
        <v>184</v>
      </c>
      <c r="BJ139" t="s">
        <v>184</v>
      </c>
      <c r="BK139">
        <v>64</v>
      </c>
      <c r="BL139">
        <v>328</v>
      </c>
      <c r="BM139">
        <v>916</v>
      </c>
      <c r="BN139">
        <v>2321</v>
      </c>
      <c r="BO139">
        <v>3</v>
      </c>
      <c r="BP139">
        <v>235</v>
      </c>
      <c r="BQ139">
        <v>0</v>
      </c>
      <c r="BR139">
        <v>1</v>
      </c>
      <c r="BS139">
        <v>72</v>
      </c>
      <c r="BT139">
        <v>75</v>
      </c>
      <c r="BU139">
        <v>76</v>
      </c>
      <c r="BV139">
        <v>95</v>
      </c>
      <c r="BW139">
        <v>4</v>
      </c>
      <c r="BX139">
        <v>0</v>
      </c>
      <c r="BY139">
        <v>0</v>
      </c>
      <c r="BZ139">
        <v>0</v>
      </c>
      <c r="CA139" t="s">
        <v>126</v>
      </c>
      <c r="CB139">
        <v>3533252</v>
      </c>
      <c r="CC139">
        <v>3554252</v>
      </c>
      <c r="CD139" t="s">
        <v>273</v>
      </c>
    </row>
    <row r="140" spans="1:82" x14ac:dyDescent="0.25">
      <c r="A140" t="s">
        <v>80</v>
      </c>
      <c r="B140" t="s">
        <v>81</v>
      </c>
      <c r="C140" t="s">
        <v>82</v>
      </c>
      <c r="D140" t="s">
        <v>83</v>
      </c>
      <c r="E140" t="s">
        <v>84</v>
      </c>
      <c r="F140" t="s">
        <v>85</v>
      </c>
      <c r="G140" t="s">
        <v>152</v>
      </c>
      <c r="H140" t="s">
        <v>152</v>
      </c>
      <c r="I140" t="s">
        <v>152</v>
      </c>
      <c r="J140" t="str">
        <f>VLOOKUP(I140,'Resp Clean'!$A$1:B146,2,FALSE)</f>
        <v>EMS: FEZILE DABI</v>
      </c>
      <c r="K140" t="s">
        <v>136</v>
      </c>
      <c r="L140" t="s">
        <v>88</v>
      </c>
      <c r="M140" s="4">
        <v>77423.350000000006</v>
      </c>
      <c r="N140" t="s">
        <v>89</v>
      </c>
      <c r="O140" t="s">
        <v>90</v>
      </c>
      <c r="P140" t="s">
        <v>91</v>
      </c>
      <c r="Q140" t="s">
        <v>153</v>
      </c>
      <c r="R140" t="s">
        <v>93</v>
      </c>
      <c r="S140" t="s">
        <v>94</v>
      </c>
      <c r="T140" t="s">
        <v>95</v>
      </c>
      <c r="U140" t="s">
        <v>96</v>
      </c>
      <c r="V140" t="s">
        <v>96</v>
      </c>
      <c r="W140" t="s">
        <v>97</v>
      </c>
      <c r="X140" t="s">
        <v>98</v>
      </c>
      <c r="Y140" t="s">
        <v>98</v>
      </c>
      <c r="Z140" t="s">
        <v>98</v>
      </c>
      <c r="AA140" t="s">
        <v>140</v>
      </c>
      <c r="AB140" t="s">
        <v>140</v>
      </c>
      <c r="AC140" t="s">
        <v>140</v>
      </c>
      <c r="AD140" t="s">
        <v>102</v>
      </c>
      <c r="AE140" t="s">
        <v>102</v>
      </c>
      <c r="AF140" t="s">
        <v>102</v>
      </c>
      <c r="AG140" t="s">
        <v>103</v>
      </c>
      <c r="AH140" t="s">
        <v>103</v>
      </c>
      <c r="AI140" t="s">
        <v>141</v>
      </c>
      <c r="AJ140" t="s">
        <v>271</v>
      </c>
      <c r="AK140" t="s">
        <v>274</v>
      </c>
      <c r="AL140" t="s">
        <v>275</v>
      </c>
      <c r="AM140" t="s">
        <v>275</v>
      </c>
      <c r="AN140" t="str">
        <f>VLOOKUP(AM140,'Exp Bucket '!$B$1:C364,2,FALSE)</f>
        <v>INVENTORY MEDICINE</v>
      </c>
      <c r="AO140" t="s">
        <v>108</v>
      </c>
      <c r="AP140" t="s">
        <v>144</v>
      </c>
      <c r="AQ140" t="s">
        <v>145</v>
      </c>
      <c r="AR140" t="s">
        <v>145</v>
      </c>
      <c r="AS140" t="s">
        <v>146</v>
      </c>
      <c r="AT140" t="s">
        <v>146</v>
      </c>
      <c r="AU140" t="s">
        <v>113</v>
      </c>
      <c r="AV140" t="s">
        <v>114</v>
      </c>
      <c r="AW140" t="s">
        <v>115</v>
      </c>
      <c r="AX140" t="s">
        <v>116</v>
      </c>
      <c r="AY140" t="s">
        <v>117</v>
      </c>
      <c r="AZ140" t="s">
        <v>118</v>
      </c>
      <c r="BA140" t="s">
        <v>119</v>
      </c>
      <c r="BB140" t="s">
        <v>147</v>
      </c>
      <c r="BC140" t="s">
        <v>141</v>
      </c>
      <c r="BD140" t="s">
        <v>141</v>
      </c>
      <c r="BE140" t="s">
        <v>122</v>
      </c>
      <c r="BF140" t="s">
        <v>183</v>
      </c>
      <c r="BG140" t="s">
        <v>184</v>
      </c>
      <c r="BH140" t="s">
        <v>184</v>
      </c>
      <c r="BI140" t="s">
        <v>184</v>
      </c>
      <c r="BJ140" t="s">
        <v>184</v>
      </c>
      <c r="BK140">
        <v>64</v>
      </c>
      <c r="BL140">
        <v>328</v>
      </c>
      <c r="BM140">
        <v>916</v>
      </c>
      <c r="BN140">
        <v>2321</v>
      </c>
      <c r="BO140">
        <v>3</v>
      </c>
      <c r="BP140">
        <v>235</v>
      </c>
      <c r="BQ140">
        <v>0</v>
      </c>
      <c r="BR140">
        <v>1</v>
      </c>
      <c r="BS140">
        <v>72</v>
      </c>
      <c r="BT140">
        <v>75</v>
      </c>
      <c r="BU140">
        <v>76</v>
      </c>
      <c r="BV140">
        <v>95</v>
      </c>
      <c r="BW140">
        <v>4</v>
      </c>
      <c r="BX140">
        <v>0</v>
      </c>
      <c r="BY140">
        <v>0</v>
      </c>
      <c r="BZ140">
        <v>0</v>
      </c>
      <c r="CA140" t="s">
        <v>126</v>
      </c>
      <c r="CB140">
        <v>3533252</v>
      </c>
      <c r="CC140">
        <v>3554252</v>
      </c>
      <c r="CD140" t="s">
        <v>273</v>
      </c>
    </row>
    <row r="141" spans="1:82" x14ac:dyDescent="0.25">
      <c r="A141" t="s">
        <v>80</v>
      </c>
      <c r="B141" t="s">
        <v>81</v>
      </c>
      <c r="C141" t="s">
        <v>82</v>
      </c>
      <c r="D141" t="s">
        <v>83</v>
      </c>
      <c r="E141" t="s">
        <v>133</v>
      </c>
      <c r="F141" t="s">
        <v>134</v>
      </c>
      <c r="G141" t="s">
        <v>135</v>
      </c>
      <c r="H141" t="s">
        <v>135</v>
      </c>
      <c r="I141" t="s">
        <v>135</v>
      </c>
      <c r="J141" t="str">
        <f>VLOOKUP(I141,'Resp Clean'!$A$1:B147,2,FALSE)</f>
        <v>EMS TRAINING</v>
      </c>
      <c r="K141" t="s">
        <v>136</v>
      </c>
      <c r="L141" t="s">
        <v>88</v>
      </c>
      <c r="M141" s="4">
        <v>121094.12</v>
      </c>
      <c r="N141" t="s">
        <v>89</v>
      </c>
      <c r="O141" t="s">
        <v>90</v>
      </c>
      <c r="P141" t="s">
        <v>91</v>
      </c>
      <c r="Q141" t="s">
        <v>92</v>
      </c>
      <c r="R141" t="s">
        <v>93</v>
      </c>
      <c r="S141" t="s">
        <v>94</v>
      </c>
      <c r="T141" t="s">
        <v>95</v>
      </c>
      <c r="U141" t="s">
        <v>96</v>
      </c>
      <c r="V141" t="s">
        <v>96</v>
      </c>
      <c r="W141" t="s">
        <v>137</v>
      </c>
      <c r="X141" t="s">
        <v>138</v>
      </c>
      <c r="Y141" t="s">
        <v>139</v>
      </c>
      <c r="Z141" t="s">
        <v>139</v>
      </c>
      <c r="AA141" t="s">
        <v>140</v>
      </c>
      <c r="AB141" t="s">
        <v>140</v>
      </c>
      <c r="AC141" t="s">
        <v>140</v>
      </c>
      <c r="AD141" t="s">
        <v>102</v>
      </c>
      <c r="AE141" t="s">
        <v>102</v>
      </c>
      <c r="AF141" t="s">
        <v>102</v>
      </c>
      <c r="AG141" t="s">
        <v>103</v>
      </c>
      <c r="AH141" t="s">
        <v>103</v>
      </c>
      <c r="AI141" t="s">
        <v>141</v>
      </c>
      <c r="AJ141" t="s">
        <v>276</v>
      </c>
      <c r="AK141" t="s">
        <v>277</v>
      </c>
      <c r="AL141" t="s">
        <v>278</v>
      </c>
      <c r="AM141" t="s">
        <v>278</v>
      </c>
      <c r="AN141" t="str">
        <f>VLOOKUP(AM141,'Exp Bucket '!$B$1:C365,2,FALSE)</f>
        <v>MEDICAL UNIFORM</v>
      </c>
      <c r="AO141" t="s">
        <v>108</v>
      </c>
      <c r="AP141" t="s">
        <v>144</v>
      </c>
      <c r="AQ141" t="s">
        <v>145</v>
      </c>
      <c r="AR141" t="s">
        <v>145</v>
      </c>
      <c r="AS141" t="s">
        <v>146</v>
      </c>
      <c r="AT141" t="s">
        <v>146</v>
      </c>
      <c r="AU141" t="s">
        <v>113</v>
      </c>
      <c r="AV141" t="s">
        <v>114</v>
      </c>
      <c r="AW141" t="s">
        <v>115</v>
      </c>
      <c r="AX141" t="s">
        <v>116</v>
      </c>
      <c r="AY141" t="s">
        <v>117</v>
      </c>
      <c r="AZ141" t="s">
        <v>118</v>
      </c>
      <c r="BA141" t="s">
        <v>119</v>
      </c>
      <c r="BB141" t="s">
        <v>147</v>
      </c>
      <c r="BC141" t="s">
        <v>141</v>
      </c>
      <c r="BD141" t="s">
        <v>141</v>
      </c>
      <c r="BE141" t="s">
        <v>122</v>
      </c>
      <c r="BF141" t="s">
        <v>183</v>
      </c>
      <c r="BG141" t="s">
        <v>184</v>
      </c>
      <c r="BH141" t="s">
        <v>184</v>
      </c>
      <c r="BI141" t="s">
        <v>184</v>
      </c>
      <c r="BJ141" t="s">
        <v>184</v>
      </c>
      <c r="BK141">
        <v>64</v>
      </c>
      <c r="BL141">
        <v>321</v>
      </c>
      <c r="BM141">
        <v>980</v>
      </c>
      <c r="BN141">
        <v>2452</v>
      </c>
      <c r="BO141">
        <v>3</v>
      </c>
      <c r="BP141">
        <v>235</v>
      </c>
      <c r="BQ141">
        <v>0</v>
      </c>
      <c r="BR141">
        <v>1</v>
      </c>
      <c r="BS141">
        <v>72</v>
      </c>
      <c r="BT141">
        <v>75</v>
      </c>
      <c r="BU141">
        <v>76</v>
      </c>
      <c r="BV141">
        <v>95</v>
      </c>
      <c r="BW141">
        <v>4</v>
      </c>
      <c r="BX141">
        <v>0</v>
      </c>
      <c r="BY141">
        <v>0</v>
      </c>
      <c r="BZ141">
        <v>0</v>
      </c>
      <c r="CA141" t="s">
        <v>126</v>
      </c>
      <c r="CB141">
        <v>3536252</v>
      </c>
      <c r="CC141">
        <v>3546252</v>
      </c>
      <c r="CD141" t="s">
        <v>279</v>
      </c>
    </row>
    <row r="142" spans="1:82" hidden="1" x14ac:dyDescent="0.25">
      <c r="A142" t="s">
        <v>80</v>
      </c>
      <c r="B142" t="s">
        <v>81</v>
      </c>
      <c r="C142" t="s">
        <v>82</v>
      </c>
      <c r="D142" t="s">
        <v>83</v>
      </c>
      <c r="E142" t="s">
        <v>133</v>
      </c>
      <c r="F142" t="s">
        <v>134</v>
      </c>
      <c r="G142" t="s">
        <v>135</v>
      </c>
      <c r="H142" t="s">
        <v>135</v>
      </c>
      <c r="I142" t="s">
        <v>135</v>
      </c>
      <c r="K142" t="s">
        <v>136</v>
      </c>
      <c r="L142" t="s">
        <v>88</v>
      </c>
      <c r="M142">
        <v>0</v>
      </c>
      <c r="N142" t="s">
        <v>89</v>
      </c>
      <c r="O142" t="s">
        <v>90</v>
      </c>
      <c r="P142" t="s">
        <v>91</v>
      </c>
      <c r="Q142" t="s">
        <v>92</v>
      </c>
      <c r="R142" t="s">
        <v>93</v>
      </c>
      <c r="S142" t="s">
        <v>94</v>
      </c>
      <c r="T142" t="s">
        <v>95</v>
      </c>
      <c r="U142" t="s">
        <v>96</v>
      </c>
      <c r="V142" t="s">
        <v>96</v>
      </c>
      <c r="W142" t="s">
        <v>137</v>
      </c>
      <c r="X142" t="s">
        <v>138</v>
      </c>
      <c r="Y142" t="s">
        <v>139</v>
      </c>
      <c r="Z142" t="s">
        <v>139</v>
      </c>
      <c r="AA142" t="s">
        <v>140</v>
      </c>
      <c r="AB142" t="s">
        <v>140</v>
      </c>
      <c r="AC142" t="s">
        <v>140</v>
      </c>
      <c r="AD142" t="s">
        <v>102</v>
      </c>
      <c r="AE142" t="s">
        <v>102</v>
      </c>
      <c r="AF142" t="s">
        <v>102</v>
      </c>
      <c r="AG142" t="s">
        <v>103</v>
      </c>
      <c r="AH142" t="s">
        <v>103</v>
      </c>
      <c r="AI142" t="s">
        <v>141</v>
      </c>
      <c r="AJ142" t="s">
        <v>280</v>
      </c>
      <c r="AK142" t="s">
        <v>281</v>
      </c>
      <c r="AL142" t="s">
        <v>281</v>
      </c>
      <c r="AM142" t="s">
        <v>281</v>
      </c>
      <c r="AO142" t="s">
        <v>108</v>
      </c>
      <c r="AP142" t="s">
        <v>144</v>
      </c>
      <c r="AQ142" t="s">
        <v>145</v>
      </c>
      <c r="AR142" t="s">
        <v>145</v>
      </c>
      <c r="AS142" t="s">
        <v>146</v>
      </c>
      <c r="AT142" t="s">
        <v>146</v>
      </c>
      <c r="AU142" t="s">
        <v>113</v>
      </c>
      <c r="AV142" t="s">
        <v>114</v>
      </c>
      <c r="AW142" t="s">
        <v>115</v>
      </c>
      <c r="AX142" t="s">
        <v>116</v>
      </c>
      <c r="AY142" t="s">
        <v>117</v>
      </c>
      <c r="AZ142" t="s">
        <v>118</v>
      </c>
      <c r="BA142" t="s">
        <v>119</v>
      </c>
      <c r="BB142" t="s">
        <v>192</v>
      </c>
      <c r="BC142" t="s">
        <v>192</v>
      </c>
      <c r="BD142" t="s">
        <v>192</v>
      </c>
      <c r="BE142" t="s">
        <v>122</v>
      </c>
      <c r="BF142" t="s">
        <v>183</v>
      </c>
      <c r="BG142" t="s">
        <v>184</v>
      </c>
      <c r="BH142" t="s">
        <v>184</v>
      </c>
      <c r="BI142" t="s">
        <v>184</v>
      </c>
      <c r="BJ142" t="s">
        <v>184</v>
      </c>
      <c r="BK142">
        <v>64</v>
      </c>
      <c r="BL142">
        <v>324</v>
      </c>
      <c r="BM142">
        <v>964</v>
      </c>
      <c r="BN142">
        <v>2420</v>
      </c>
      <c r="BO142">
        <v>3</v>
      </c>
      <c r="BP142">
        <v>235</v>
      </c>
      <c r="BQ142">
        <v>0</v>
      </c>
      <c r="BR142">
        <v>1</v>
      </c>
      <c r="BS142">
        <v>72</v>
      </c>
      <c r="BT142">
        <v>75</v>
      </c>
      <c r="BU142">
        <v>76</v>
      </c>
      <c r="BV142">
        <v>95</v>
      </c>
      <c r="BW142">
        <v>4</v>
      </c>
      <c r="BX142">
        <v>0</v>
      </c>
      <c r="BY142">
        <v>0</v>
      </c>
      <c r="BZ142">
        <v>0</v>
      </c>
      <c r="CA142" t="s">
        <v>126</v>
      </c>
      <c r="CB142">
        <v>3536252</v>
      </c>
      <c r="CC142">
        <v>3546252</v>
      </c>
      <c r="CD142" t="s">
        <v>282</v>
      </c>
    </row>
    <row r="143" spans="1:82" x14ac:dyDescent="0.25">
      <c r="A143" t="s">
        <v>80</v>
      </c>
      <c r="B143" t="s">
        <v>81</v>
      </c>
      <c r="C143" t="s">
        <v>82</v>
      </c>
      <c r="D143" t="s">
        <v>83</v>
      </c>
      <c r="E143" t="s">
        <v>84</v>
      </c>
      <c r="F143" t="s">
        <v>85</v>
      </c>
      <c r="G143" t="s">
        <v>152</v>
      </c>
      <c r="H143" t="s">
        <v>152</v>
      </c>
      <c r="I143" t="s">
        <v>152</v>
      </c>
      <c r="J143" t="str">
        <f>VLOOKUP(I143,'Resp Clean'!$A$1:B149,2,FALSE)</f>
        <v>EMS: FEZILE DABI</v>
      </c>
      <c r="K143" t="s">
        <v>136</v>
      </c>
      <c r="L143" t="s">
        <v>88</v>
      </c>
      <c r="M143" s="4">
        <v>102251.18</v>
      </c>
      <c r="N143" t="s">
        <v>89</v>
      </c>
      <c r="O143" t="s">
        <v>90</v>
      </c>
      <c r="P143" t="s">
        <v>91</v>
      </c>
      <c r="Q143" t="s">
        <v>153</v>
      </c>
      <c r="R143" t="s">
        <v>93</v>
      </c>
      <c r="S143" t="s">
        <v>94</v>
      </c>
      <c r="T143" t="s">
        <v>95</v>
      </c>
      <c r="U143" t="s">
        <v>96</v>
      </c>
      <c r="V143" t="s">
        <v>96</v>
      </c>
      <c r="W143" t="s">
        <v>97</v>
      </c>
      <c r="X143" t="s">
        <v>98</v>
      </c>
      <c r="Y143" t="s">
        <v>98</v>
      </c>
      <c r="Z143" t="s">
        <v>98</v>
      </c>
      <c r="AA143" t="s">
        <v>140</v>
      </c>
      <c r="AB143" t="s">
        <v>140</v>
      </c>
      <c r="AC143" t="s">
        <v>140</v>
      </c>
      <c r="AD143" t="s">
        <v>102</v>
      </c>
      <c r="AE143" t="s">
        <v>102</v>
      </c>
      <c r="AF143" t="s">
        <v>102</v>
      </c>
      <c r="AG143" t="s">
        <v>103</v>
      </c>
      <c r="AH143" t="s">
        <v>103</v>
      </c>
      <c r="AI143" t="s">
        <v>141</v>
      </c>
      <c r="AJ143" t="s">
        <v>280</v>
      </c>
      <c r="AK143" t="s">
        <v>281</v>
      </c>
      <c r="AL143" t="s">
        <v>281</v>
      </c>
      <c r="AM143" t="s">
        <v>281</v>
      </c>
      <c r="AN143" t="str">
        <f>VLOOKUP(AM143,'Exp Bucket '!$B$1:C367,2,FALSE)</f>
        <v>MEDICAL SUPPLIES</v>
      </c>
      <c r="AO143" t="s">
        <v>108</v>
      </c>
      <c r="AP143" t="s">
        <v>144</v>
      </c>
      <c r="AQ143" t="s">
        <v>145</v>
      </c>
      <c r="AR143" t="s">
        <v>145</v>
      </c>
      <c r="AS143" t="s">
        <v>146</v>
      </c>
      <c r="AT143" t="s">
        <v>146</v>
      </c>
      <c r="AU143" t="s">
        <v>113</v>
      </c>
      <c r="AV143" t="s">
        <v>114</v>
      </c>
      <c r="AW143" t="s">
        <v>115</v>
      </c>
      <c r="AX143" t="s">
        <v>116</v>
      </c>
      <c r="AY143" t="s">
        <v>117</v>
      </c>
      <c r="AZ143" t="s">
        <v>118</v>
      </c>
      <c r="BA143" t="s">
        <v>119</v>
      </c>
      <c r="BB143" t="s">
        <v>147</v>
      </c>
      <c r="BC143" t="s">
        <v>141</v>
      </c>
      <c r="BD143" t="s">
        <v>141</v>
      </c>
      <c r="BE143" t="s">
        <v>122</v>
      </c>
      <c r="BF143" t="s">
        <v>183</v>
      </c>
      <c r="BG143" t="s">
        <v>184</v>
      </c>
      <c r="BH143" t="s">
        <v>184</v>
      </c>
      <c r="BI143" t="s">
        <v>184</v>
      </c>
      <c r="BJ143" t="s">
        <v>184</v>
      </c>
      <c r="BK143">
        <v>64</v>
      </c>
      <c r="BL143">
        <v>324</v>
      </c>
      <c r="BM143">
        <v>964</v>
      </c>
      <c r="BN143">
        <v>2420</v>
      </c>
      <c r="BO143">
        <v>3</v>
      </c>
      <c r="BP143">
        <v>235</v>
      </c>
      <c r="BQ143">
        <v>0</v>
      </c>
      <c r="BR143">
        <v>1</v>
      </c>
      <c r="BS143">
        <v>72</v>
      </c>
      <c r="BT143">
        <v>75</v>
      </c>
      <c r="BU143">
        <v>76</v>
      </c>
      <c r="BV143">
        <v>95</v>
      </c>
      <c r="BW143">
        <v>4</v>
      </c>
      <c r="BX143">
        <v>0</v>
      </c>
      <c r="BY143">
        <v>0</v>
      </c>
      <c r="BZ143">
        <v>0</v>
      </c>
      <c r="CA143" t="s">
        <v>126</v>
      </c>
      <c r="CB143">
        <v>3533252</v>
      </c>
      <c r="CC143">
        <v>3554252</v>
      </c>
      <c r="CD143" t="s">
        <v>282</v>
      </c>
    </row>
    <row r="144" spans="1:82" x14ac:dyDescent="0.25">
      <c r="A144" t="s">
        <v>80</v>
      </c>
      <c r="B144" t="s">
        <v>81</v>
      </c>
      <c r="C144" t="s">
        <v>82</v>
      </c>
      <c r="D144" t="s">
        <v>83</v>
      </c>
      <c r="E144" t="s">
        <v>84</v>
      </c>
      <c r="F144" t="s">
        <v>85</v>
      </c>
      <c r="G144" t="s">
        <v>157</v>
      </c>
      <c r="H144" t="s">
        <v>157</v>
      </c>
      <c r="I144" t="s">
        <v>157</v>
      </c>
      <c r="J144" t="str">
        <f>VLOOKUP(I144,'Resp Clean'!$A$1:B150,2,FALSE)</f>
        <v>EMS: LEJWELEPUTSWA</v>
      </c>
      <c r="K144" t="s">
        <v>136</v>
      </c>
      <c r="L144" t="s">
        <v>88</v>
      </c>
      <c r="M144" s="4">
        <v>14067.88</v>
      </c>
      <c r="N144" t="s">
        <v>89</v>
      </c>
      <c r="O144" t="s">
        <v>90</v>
      </c>
      <c r="P144" t="s">
        <v>91</v>
      </c>
      <c r="Q144" t="s">
        <v>153</v>
      </c>
      <c r="R144" t="s">
        <v>93</v>
      </c>
      <c r="S144" t="s">
        <v>94</v>
      </c>
      <c r="T144" t="s">
        <v>95</v>
      </c>
      <c r="U144" t="s">
        <v>96</v>
      </c>
      <c r="V144" t="s">
        <v>96</v>
      </c>
      <c r="W144" t="s">
        <v>97</v>
      </c>
      <c r="X144" t="s">
        <v>98</v>
      </c>
      <c r="Y144" t="s">
        <v>98</v>
      </c>
      <c r="Z144" t="s">
        <v>98</v>
      </c>
      <c r="AA144" t="s">
        <v>140</v>
      </c>
      <c r="AB144" t="s">
        <v>140</v>
      </c>
      <c r="AC144" t="s">
        <v>140</v>
      </c>
      <c r="AD144" t="s">
        <v>102</v>
      </c>
      <c r="AE144" t="s">
        <v>102</v>
      </c>
      <c r="AF144" t="s">
        <v>102</v>
      </c>
      <c r="AG144" t="s">
        <v>103</v>
      </c>
      <c r="AH144" t="s">
        <v>103</v>
      </c>
      <c r="AI144" t="s">
        <v>141</v>
      </c>
      <c r="AJ144" t="s">
        <v>280</v>
      </c>
      <c r="AK144" t="s">
        <v>281</v>
      </c>
      <c r="AL144" t="s">
        <v>281</v>
      </c>
      <c r="AM144" t="s">
        <v>281</v>
      </c>
      <c r="AN144" t="str">
        <f>VLOOKUP(AM144,'Exp Bucket '!$B$1:C368,2,FALSE)</f>
        <v>MEDICAL SUPPLIES</v>
      </c>
      <c r="AO144" t="s">
        <v>108</v>
      </c>
      <c r="AP144" t="s">
        <v>144</v>
      </c>
      <c r="AQ144" t="s">
        <v>145</v>
      </c>
      <c r="AR144" t="s">
        <v>145</v>
      </c>
      <c r="AS144" t="s">
        <v>146</v>
      </c>
      <c r="AT144" t="s">
        <v>146</v>
      </c>
      <c r="AU144" t="s">
        <v>113</v>
      </c>
      <c r="AV144" t="s">
        <v>114</v>
      </c>
      <c r="AW144" t="s">
        <v>115</v>
      </c>
      <c r="AX144" t="s">
        <v>116</v>
      </c>
      <c r="AY144" t="s">
        <v>117</v>
      </c>
      <c r="AZ144" t="s">
        <v>118</v>
      </c>
      <c r="BA144" t="s">
        <v>119</v>
      </c>
      <c r="BB144" t="s">
        <v>147</v>
      </c>
      <c r="BC144" t="s">
        <v>141</v>
      </c>
      <c r="BD144" t="s">
        <v>141</v>
      </c>
      <c r="BE144" t="s">
        <v>122</v>
      </c>
      <c r="BF144" t="s">
        <v>183</v>
      </c>
      <c r="BG144" t="s">
        <v>184</v>
      </c>
      <c r="BH144" t="s">
        <v>184</v>
      </c>
      <c r="BI144" t="s">
        <v>184</v>
      </c>
      <c r="BJ144" t="s">
        <v>184</v>
      </c>
      <c r="BK144">
        <v>64</v>
      </c>
      <c r="BL144">
        <v>324</v>
      </c>
      <c r="BM144">
        <v>964</v>
      </c>
      <c r="BN144">
        <v>2420</v>
      </c>
      <c r="BO144">
        <v>3</v>
      </c>
      <c r="BP144">
        <v>235</v>
      </c>
      <c r="BQ144">
        <v>0</v>
      </c>
      <c r="BR144">
        <v>1</v>
      </c>
      <c r="BS144">
        <v>72</v>
      </c>
      <c r="BT144">
        <v>75</v>
      </c>
      <c r="BU144">
        <v>76</v>
      </c>
      <c r="BV144">
        <v>95</v>
      </c>
      <c r="BW144">
        <v>4</v>
      </c>
      <c r="BX144">
        <v>0</v>
      </c>
      <c r="BY144">
        <v>0</v>
      </c>
      <c r="BZ144">
        <v>0</v>
      </c>
      <c r="CA144" t="s">
        <v>126</v>
      </c>
      <c r="CB144">
        <v>3533252</v>
      </c>
      <c r="CC144">
        <v>3554252</v>
      </c>
      <c r="CD144" t="s">
        <v>282</v>
      </c>
    </row>
    <row r="145" spans="1:82" x14ac:dyDescent="0.25">
      <c r="A145" t="s">
        <v>80</v>
      </c>
      <c r="B145" t="s">
        <v>81</v>
      </c>
      <c r="C145" t="s">
        <v>82</v>
      </c>
      <c r="D145" t="s">
        <v>83</v>
      </c>
      <c r="E145" t="s">
        <v>84</v>
      </c>
      <c r="F145" t="s">
        <v>85</v>
      </c>
      <c r="G145" t="s">
        <v>158</v>
      </c>
      <c r="H145" t="s">
        <v>158</v>
      </c>
      <c r="I145" t="s">
        <v>158</v>
      </c>
      <c r="J145" t="str">
        <f>VLOOKUP(I145,'Resp Clean'!$A$1:B151,2,FALSE)</f>
        <v>EMS: MOTHEO</v>
      </c>
      <c r="K145" t="s">
        <v>136</v>
      </c>
      <c r="L145" t="s">
        <v>88</v>
      </c>
      <c r="M145" s="4">
        <v>40538.76</v>
      </c>
      <c r="N145" t="s">
        <v>89</v>
      </c>
      <c r="O145" t="s">
        <v>90</v>
      </c>
      <c r="P145" t="s">
        <v>91</v>
      </c>
      <c r="Q145" t="s">
        <v>159</v>
      </c>
      <c r="R145" t="s">
        <v>93</v>
      </c>
      <c r="S145" t="s">
        <v>94</v>
      </c>
      <c r="T145" t="s">
        <v>95</v>
      </c>
      <c r="U145" t="s">
        <v>96</v>
      </c>
      <c r="V145" t="s">
        <v>96</v>
      </c>
      <c r="W145" t="s">
        <v>97</v>
      </c>
      <c r="X145" t="s">
        <v>98</v>
      </c>
      <c r="Y145" t="s">
        <v>98</v>
      </c>
      <c r="Z145" t="s">
        <v>98</v>
      </c>
      <c r="AA145" t="s">
        <v>140</v>
      </c>
      <c r="AB145" t="s">
        <v>140</v>
      </c>
      <c r="AC145" t="s">
        <v>140</v>
      </c>
      <c r="AD145" t="s">
        <v>102</v>
      </c>
      <c r="AE145" t="s">
        <v>102</v>
      </c>
      <c r="AF145" t="s">
        <v>102</v>
      </c>
      <c r="AG145" t="s">
        <v>103</v>
      </c>
      <c r="AH145" t="s">
        <v>103</v>
      </c>
      <c r="AI145" t="s">
        <v>141</v>
      </c>
      <c r="AJ145" t="s">
        <v>280</v>
      </c>
      <c r="AK145" t="s">
        <v>281</v>
      </c>
      <c r="AL145" t="s">
        <v>281</v>
      </c>
      <c r="AM145" t="s">
        <v>281</v>
      </c>
      <c r="AN145" t="str">
        <f>VLOOKUP(AM145,'Exp Bucket '!$B$1:C369,2,FALSE)</f>
        <v>MEDICAL SUPPLIES</v>
      </c>
      <c r="AO145" t="s">
        <v>108</v>
      </c>
      <c r="AP145" t="s">
        <v>144</v>
      </c>
      <c r="AQ145" t="s">
        <v>145</v>
      </c>
      <c r="AR145" t="s">
        <v>145</v>
      </c>
      <c r="AS145" t="s">
        <v>146</v>
      </c>
      <c r="AT145" t="s">
        <v>146</v>
      </c>
      <c r="AU145" t="s">
        <v>113</v>
      </c>
      <c r="AV145" t="s">
        <v>114</v>
      </c>
      <c r="AW145" t="s">
        <v>115</v>
      </c>
      <c r="AX145" t="s">
        <v>116</v>
      </c>
      <c r="AY145" t="s">
        <v>117</v>
      </c>
      <c r="AZ145" t="s">
        <v>118</v>
      </c>
      <c r="BA145" t="s">
        <v>119</v>
      </c>
      <c r="BB145" t="s">
        <v>147</v>
      </c>
      <c r="BC145" t="s">
        <v>141</v>
      </c>
      <c r="BD145" t="s">
        <v>141</v>
      </c>
      <c r="BE145" t="s">
        <v>122</v>
      </c>
      <c r="BF145" t="s">
        <v>183</v>
      </c>
      <c r="BG145" t="s">
        <v>184</v>
      </c>
      <c r="BH145" t="s">
        <v>184</v>
      </c>
      <c r="BI145" t="s">
        <v>184</v>
      </c>
      <c r="BJ145" t="s">
        <v>184</v>
      </c>
      <c r="BK145">
        <v>64</v>
      </c>
      <c r="BL145">
        <v>324</v>
      </c>
      <c r="BM145">
        <v>964</v>
      </c>
      <c r="BN145">
        <v>2420</v>
      </c>
      <c r="BO145">
        <v>3</v>
      </c>
      <c r="BP145">
        <v>235</v>
      </c>
      <c r="BQ145">
        <v>0</v>
      </c>
      <c r="BR145">
        <v>1</v>
      </c>
      <c r="BS145">
        <v>72</v>
      </c>
      <c r="BT145">
        <v>75</v>
      </c>
      <c r="BU145">
        <v>76</v>
      </c>
      <c r="BV145">
        <v>95</v>
      </c>
      <c r="BW145">
        <v>4</v>
      </c>
      <c r="BX145">
        <v>0</v>
      </c>
      <c r="BY145">
        <v>0</v>
      </c>
      <c r="BZ145">
        <v>0</v>
      </c>
      <c r="CA145" t="s">
        <v>126</v>
      </c>
      <c r="CB145">
        <v>3533252</v>
      </c>
      <c r="CC145">
        <v>3554252</v>
      </c>
      <c r="CD145" t="s">
        <v>282</v>
      </c>
    </row>
    <row r="146" spans="1:82" x14ac:dyDescent="0.25">
      <c r="A146" t="s">
        <v>80</v>
      </c>
      <c r="B146" t="s">
        <v>81</v>
      </c>
      <c r="C146" t="s">
        <v>82</v>
      </c>
      <c r="D146" t="s">
        <v>83</v>
      </c>
      <c r="E146" t="s">
        <v>84</v>
      </c>
      <c r="F146" t="s">
        <v>85</v>
      </c>
      <c r="G146" t="s">
        <v>160</v>
      </c>
      <c r="H146" t="s">
        <v>160</v>
      </c>
      <c r="I146" t="s">
        <v>160</v>
      </c>
      <c r="J146" t="str">
        <f>VLOOKUP(I146,'Resp Clean'!$A$1:B152,2,FALSE)</f>
        <v>EMS: XHARIEP</v>
      </c>
      <c r="K146" t="s">
        <v>136</v>
      </c>
      <c r="L146" t="s">
        <v>88</v>
      </c>
      <c r="M146" s="4">
        <v>25330.6</v>
      </c>
      <c r="N146" t="s">
        <v>89</v>
      </c>
      <c r="O146" t="s">
        <v>90</v>
      </c>
      <c r="P146" t="s">
        <v>91</v>
      </c>
      <c r="Q146" t="s">
        <v>153</v>
      </c>
      <c r="R146" t="s">
        <v>93</v>
      </c>
      <c r="S146" t="s">
        <v>94</v>
      </c>
      <c r="T146" t="s">
        <v>95</v>
      </c>
      <c r="U146" t="s">
        <v>96</v>
      </c>
      <c r="V146" t="s">
        <v>96</v>
      </c>
      <c r="W146" t="s">
        <v>97</v>
      </c>
      <c r="X146" t="s">
        <v>98</v>
      </c>
      <c r="Y146" t="s">
        <v>98</v>
      </c>
      <c r="Z146" t="s">
        <v>98</v>
      </c>
      <c r="AA146" t="s">
        <v>140</v>
      </c>
      <c r="AB146" t="s">
        <v>140</v>
      </c>
      <c r="AC146" t="s">
        <v>140</v>
      </c>
      <c r="AD146" t="s">
        <v>102</v>
      </c>
      <c r="AE146" t="s">
        <v>102</v>
      </c>
      <c r="AF146" t="s">
        <v>102</v>
      </c>
      <c r="AG146" t="s">
        <v>103</v>
      </c>
      <c r="AH146" t="s">
        <v>103</v>
      </c>
      <c r="AI146" t="s">
        <v>141</v>
      </c>
      <c r="AJ146" t="s">
        <v>280</v>
      </c>
      <c r="AK146" t="s">
        <v>281</v>
      </c>
      <c r="AL146" t="s">
        <v>281</v>
      </c>
      <c r="AM146" t="s">
        <v>281</v>
      </c>
      <c r="AN146" t="str">
        <f>VLOOKUP(AM146,'Exp Bucket '!$B$1:C370,2,FALSE)</f>
        <v>MEDICAL SUPPLIES</v>
      </c>
      <c r="AO146" t="s">
        <v>108</v>
      </c>
      <c r="AP146" t="s">
        <v>144</v>
      </c>
      <c r="AQ146" t="s">
        <v>145</v>
      </c>
      <c r="AR146" t="s">
        <v>145</v>
      </c>
      <c r="AS146" t="s">
        <v>146</v>
      </c>
      <c r="AT146" t="s">
        <v>146</v>
      </c>
      <c r="AU146" t="s">
        <v>113</v>
      </c>
      <c r="AV146" t="s">
        <v>114</v>
      </c>
      <c r="AW146" t="s">
        <v>115</v>
      </c>
      <c r="AX146" t="s">
        <v>116</v>
      </c>
      <c r="AY146" t="s">
        <v>117</v>
      </c>
      <c r="AZ146" t="s">
        <v>118</v>
      </c>
      <c r="BA146" t="s">
        <v>119</v>
      </c>
      <c r="BB146" t="s">
        <v>147</v>
      </c>
      <c r="BC146" t="s">
        <v>141</v>
      </c>
      <c r="BD146" t="s">
        <v>141</v>
      </c>
      <c r="BE146" t="s">
        <v>122</v>
      </c>
      <c r="BF146" t="s">
        <v>183</v>
      </c>
      <c r="BG146" t="s">
        <v>184</v>
      </c>
      <c r="BH146" t="s">
        <v>184</v>
      </c>
      <c r="BI146" t="s">
        <v>184</v>
      </c>
      <c r="BJ146" t="s">
        <v>184</v>
      </c>
      <c r="BK146">
        <v>64</v>
      </c>
      <c r="BL146">
        <v>324</v>
      </c>
      <c r="BM146">
        <v>964</v>
      </c>
      <c r="BN146">
        <v>2420</v>
      </c>
      <c r="BO146">
        <v>3</v>
      </c>
      <c r="BP146">
        <v>235</v>
      </c>
      <c r="BQ146">
        <v>0</v>
      </c>
      <c r="BR146">
        <v>1</v>
      </c>
      <c r="BS146">
        <v>72</v>
      </c>
      <c r="BT146">
        <v>75</v>
      </c>
      <c r="BU146">
        <v>76</v>
      </c>
      <c r="BV146">
        <v>95</v>
      </c>
      <c r="BW146">
        <v>4</v>
      </c>
      <c r="BX146">
        <v>0</v>
      </c>
      <c r="BY146">
        <v>0</v>
      </c>
      <c r="BZ146">
        <v>0</v>
      </c>
      <c r="CA146" t="s">
        <v>126</v>
      </c>
      <c r="CB146">
        <v>3533252</v>
      </c>
      <c r="CC146">
        <v>3554252</v>
      </c>
      <c r="CD146" t="s">
        <v>282</v>
      </c>
    </row>
    <row r="147" spans="1:82" x14ac:dyDescent="0.25">
      <c r="A147" t="s">
        <v>80</v>
      </c>
      <c r="B147" t="s">
        <v>81</v>
      </c>
      <c r="C147" t="s">
        <v>82</v>
      </c>
      <c r="D147" t="s">
        <v>83</v>
      </c>
      <c r="E147" t="s">
        <v>84</v>
      </c>
      <c r="F147" t="s">
        <v>85</v>
      </c>
      <c r="G147" t="s">
        <v>86</v>
      </c>
      <c r="H147" t="s">
        <v>86</v>
      </c>
      <c r="I147" t="s">
        <v>86</v>
      </c>
      <c r="J147" t="str">
        <f>VLOOKUP(I147,'Resp Clean'!$A$1:B153,2,FALSE)</f>
        <v>EMS MANAGEMENT</v>
      </c>
      <c r="K147" t="s">
        <v>136</v>
      </c>
      <c r="L147" t="s">
        <v>88</v>
      </c>
      <c r="M147" s="4">
        <v>166721.42000000001</v>
      </c>
      <c r="N147" t="s">
        <v>89</v>
      </c>
      <c r="O147" t="s">
        <v>90</v>
      </c>
      <c r="P147" t="s">
        <v>91</v>
      </c>
      <c r="Q147" t="s">
        <v>92</v>
      </c>
      <c r="R147" t="s">
        <v>93</v>
      </c>
      <c r="S147" t="s">
        <v>94</v>
      </c>
      <c r="T147" t="s">
        <v>95</v>
      </c>
      <c r="U147" t="s">
        <v>96</v>
      </c>
      <c r="V147" t="s">
        <v>96</v>
      </c>
      <c r="W147" t="s">
        <v>97</v>
      </c>
      <c r="X147" t="s">
        <v>98</v>
      </c>
      <c r="Y147" t="s">
        <v>98</v>
      </c>
      <c r="Z147" t="s">
        <v>98</v>
      </c>
      <c r="AA147" t="s">
        <v>140</v>
      </c>
      <c r="AB147" t="s">
        <v>140</v>
      </c>
      <c r="AC147" t="s">
        <v>140</v>
      </c>
      <c r="AD147" t="s">
        <v>102</v>
      </c>
      <c r="AE147" t="s">
        <v>102</v>
      </c>
      <c r="AF147" t="s">
        <v>102</v>
      </c>
      <c r="AG147" t="s">
        <v>103</v>
      </c>
      <c r="AH147" t="s">
        <v>103</v>
      </c>
      <c r="AI147" t="s">
        <v>141</v>
      </c>
      <c r="AJ147" t="s">
        <v>280</v>
      </c>
      <c r="AK147" t="s">
        <v>281</v>
      </c>
      <c r="AL147" t="s">
        <v>281</v>
      </c>
      <c r="AM147" t="s">
        <v>281</v>
      </c>
      <c r="AN147" t="str">
        <f>VLOOKUP(AM147,'Exp Bucket '!$B$1:C371,2,FALSE)</f>
        <v>MEDICAL SUPPLIES</v>
      </c>
      <c r="AO147" t="s">
        <v>108</v>
      </c>
      <c r="AP147" t="s">
        <v>144</v>
      </c>
      <c r="AQ147" t="s">
        <v>145</v>
      </c>
      <c r="AR147" t="s">
        <v>145</v>
      </c>
      <c r="AS147" t="s">
        <v>146</v>
      </c>
      <c r="AT147" t="s">
        <v>146</v>
      </c>
      <c r="AU147" t="s">
        <v>113</v>
      </c>
      <c r="AV147" t="s">
        <v>114</v>
      </c>
      <c r="AW147" t="s">
        <v>115</v>
      </c>
      <c r="AX147" t="s">
        <v>116</v>
      </c>
      <c r="AY147" t="s">
        <v>117</v>
      </c>
      <c r="AZ147" t="s">
        <v>118</v>
      </c>
      <c r="BA147" t="s">
        <v>119</v>
      </c>
      <c r="BB147" t="s">
        <v>147</v>
      </c>
      <c r="BC147" t="s">
        <v>141</v>
      </c>
      <c r="BD147" t="s">
        <v>141</v>
      </c>
      <c r="BE147" t="s">
        <v>122</v>
      </c>
      <c r="BF147" t="s">
        <v>183</v>
      </c>
      <c r="BG147" t="s">
        <v>184</v>
      </c>
      <c r="BH147" t="s">
        <v>184</v>
      </c>
      <c r="BI147" t="s">
        <v>184</v>
      </c>
      <c r="BJ147" t="s">
        <v>184</v>
      </c>
      <c r="BK147">
        <v>64</v>
      </c>
      <c r="BL147">
        <v>324</v>
      </c>
      <c r="BM147">
        <v>964</v>
      </c>
      <c r="BN147">
        <v>2420</v>
      </c>
      <c r="BO147">
        <v>3</v>
      </c>
      <c r="BP147">
        <v>235</v>
      </c>
      <c r="BQ147">
        <v>0</v>
      </c>
      <c r="BR147">
        <v>1</v>
      </c>
      <c r="BS147">
        <v>72</v>
      </c>
      <c r="BT147">
        <v>75</v>
      </c>
      <c r="BU147">
        <v>76</v>
      </c>
      <c r="BV147">
        <v>95</v>
      </c>
      <c r="BW147">
        <v>4</v>
      </c>
      <c r="BX147">
        <v>0</v>
      </c>
      <c r="BY147">
        <v>0</v>
      </c>
      <c r="BZ147">
        <v>0</v>
      </c>
      <c r="CA147" t="s">
        <v>126</v>
      </c>
      <c r="CB147">
        <v>3533252</v>
      </c>
      <c r="CC147">
        <v>3554252</v>
      </c>
      <c r="CD147" t="s">
        <v>282</v>
      </c>
    </row>
    <row r="148" spans="1:82" x14ac:dyDescent="0.25">
      <c r="A148" t="s">
        <v>80</v>
      </c>
      <c r="B148" t="s">
        <v>81</v>
      </c>
      <c r="C148" t="s">
        <v>82</v>
      </c>
      <c r="D148" t="s">
        <v>83</v>
      </c>
      <c r="E148" t="s">
        <v>84</v>
      </c>
      <c r="F148" t="s">
        <v>85</v>
      </c>
      <c r="G148" t="s">
        <v>161</v>
      </c>
      <c r="H148" t="s">
        <v>161</v>
      </c>
      <c r="I148" t="s">
        <v>161</v>
      </c>
      <c r="J148" t="str">
        <f>VLOOKUP(I148,'Resp Clean'!$A$1:B154,2,FALSE)</f>
        <v>EMS: THABO MOFUTSANYANA</v>
      </c>
      <c r="K148" t="s">
        <v>136</v>
      </c>
      <c r="L148" t="s">
        <v>88</v>
      </c>
      <c r="M148" s="4">
        <v>36250.870000000003</v>
      </c>
      <c r="N148" t="s">
        <v>89</v>
      </c>
      <c r="O148" t="s">
        <v>90</v>
      </c>
      <c r="P148" t="s">
        <v>91</v>
      </c>
      <c r="Q148" t="s">
        <v>153</v>
      </c>
      <c r="R148" t="s">
        <v>93</v>
      </c>
      <c r="S148" t="s">
        <v>94</v>
      </c>
      <c r="T148" t="s">
        <v>95</v>
      </c>
      <c r="U148" t="s">
        <v>96</v>
      </c>
      <c r="V148" t="s">
        <v>96</v>
      </c>
      <c r="W148" t="s">
        <v>97</v>
      </c>
      <c r="X148" t="s">
        <v>98</v>
      </c>
      <c r="Y148" t="s">
        <v>98</v>
      </c>
      <c r="Z148" t="s">
        <v>98</v>
      </c>
      <c r="AA148" t="s">
        <v>140</v>
      </c>
      <c r="AB148" t="s">
        <v>140</v>
      </c>
      <c r="AC148" t="s">
        <v>140</v>
      </c>
      <c r="AD148" t="s">
        <v>102</v>
      </c>
      <c r="AE148" t="s">
        <v>102</v>
      </c>
      <c r="AF148" t="s">
        <v>102</v>
      </c>
      <c r="AG148" t="s">
        <v>103</v>
      </c>
      <c r="AH148" t="s">
        <v>103</v>
      </c>
      <c r="AI148" t="s">
        <v>141</v>
      </c>
      <c r="AJ148" t="s">
        <v>280</v>
      </c>
      <c r="AK148" t="s">
        <v>281</v>
      </c>
      <c r="AL148" t="s">
        <v>281</v>
      </c>
      <c r="AM148" t="s">
        <v>281</v>
      </c>
      <c r="AN148" t="str">
        <f>VLOOKUP(AM148,'Exp Bucket '!$B$1:C372,2,FALSE)</f>
        <v>MEDICAL SUPPLIES</v>
      </c>
      <c r="AO148" t="s">
        <v>108</v>
      </c>
      <c r="AP148" t="s">
        <v>144</v>
      </c>
      <c r="AQ148" t="s">
        <v>145</v>
      </c>
      <c r="AR148" t="s">
        <v>145</v>
      </c>
      <c r="AS148" t="s">
        <v>146</v>
      </c>
      <c r="AT148" t="s">
        <v>146</v>
      </c>
      <c r="AU148" t="s">
        <v>113</v>
      </c>
      <c r="AV148" t="s">
        <v>114</v>
      </c>
      <c r="AW148" t="s">
        <v>115</v>
      </c>
      <c r="AX148" t="s">
        <v>116</v>
      </c>
      <c r="AY148" t="s">
        <v>117</v>
      </c>
      <c r="AZ148" t="s">
        <v>118</v>
      </c>
      <c r="BA148" t="s">
        <v>119</v>
      </c>
      <c r="BB148" t="s">
        <v>147</v>
      </c>
      <c r="BC148" t="s">
        <v>141</v>
      </c>
      <c r="BD148" t="s">
        <v>141</v>
      </c>
      <c r="BE148" t="s">
        <v>122</v>
      </c>
      <c r="BF148" t="s">
        <v>183</v>
      </c>
      <c r="BG148" t="s">
        <v>184</v>
      </c>
      <c r="BH148" t="s">
        <v>184</v>
      </c>
      <c r="BI148" t="s">
        <v>184</v>
      </c>
      <c r="BJ148" t="s">
        <v>184</v>
      </c>
      <c r="BK148">
        <v>64</v>
      </c>
      <c r="BL148">
        <v>324</v>
      </c>
      <c r="BM148">
        <v>964</v>
      </c>
      <c r="BN148">
        <v>2420</v>
      </c>
      <c r="BO148">
        <v>3</v>
      </c>
      <c r="BP148">
        <v>235</v>
      </c>
      <c r="BQ148">
        <v>0</v>
      </c>
      <c r="BR148">
        <v>1</v>
      </c>
      <c r="BS148">
        <v>72</v>
      </c>
      <c r="BT148">
        <v>75</v>
      </c>
      <c r="BU148">
        <v>76</v>
      </c>
      <c r="BV148">
        <v>95</v>
      </c>
      <c r="BW148">
        <v>4</v>
      </c>
      <c r="BX148">
        <v>0</v>
      </c>
      <c r="BY148">
        <v>0</v>
      </c>
      <c r="BZ148">
        <v>0</v>
      </c>
      <c r="CA148" t="s">
        <v>126</v>
      </c>
      <c r="CB148">
        <v>3533252</v>
      </c>
      <c r="CC148">
        <v>3554252</v>
      </c>
      <c r="CD148" t="s">
        <v>282</v>
      </c>
    </row>
    <row r="149" spans="1:82" x14ac:dyDescent="0.25">
      <c r="A149" t="s">
        <v>80</v>
      </c>
      <c r="B149" t="s">
        <v>81</v>
      </c>
      <c r="C149" t="s">
        <v>82</v>
      </c>
      <c r="D149" t="s">
        <v>83</v>
      </c>
      <c r="E149" t="s">
        <v>84</v>
      </c>
      <c r="F149" t="s">
        <v>85</v>
      </c>
      <c r="G149" t="s">
        <v>161</v>
      </c>
      <c r="H149" t="s">
        <v>161</v>
      </c>
      <c r="I149" t="s">
        <v>161</v>
      </c>
      <c r="J149" t="str">
        <f>VLOOKUP(I149,'Resp Clean'!$A$1:B155,2,FALSE)</f>
        <v>EMS: THABO MOFUTSANYANA</v>
      </c>
      <c r="K149" t="s">
        <v>136</v>
      </c>
      <c r="L149" t="s">
        <v>88</v>
      </c>
      <c r="M149" s="4">
        <v>0</v>
      </c>
      <c r="N149" t="s">
        <v>89</v>
      </c>
      <c r="O149" t="s">
        <v>90</v>
      </c>
      <c r="P149" t="s">
        <v>91</v>
      </c>
      <c r="Q149" t="s">
        <v>153</v>
      </c>
      <c r="R149" t="s">
        <v>93</v>
      </c>
      <c r="S149" t="s">
        <v>94</v>
      </c>
      <c r="T149" t="s">
        <v>95</v>
      </c>
      <c r="U149" t="s">
        <v>96</v>
      </c>
      <c r="V149" t="s">
        <v>96</v>
      </c>
      <c r="W149" t="s">
        <v>97</v>
      </c>
      <c r="X149" t="s">
        <v>98</v>
      </c>
      <c r="Y149" t="s">
        <v>98</v>
      </c>
      <c r="Z149" t="s">
        <v>98</v>
      </c>
      <c r="AA149" t="s">
        <v>140</v>
      </c>
      <c r="AB149" t="s">
        <v>140</v>
      </c>
      <c r="AC149" t="s">
        <v>140</v>
      </c>
      <c r="AD149" t="s">
        <v>102</v>
      </c>
      <c r="AE149" t="s">
        <v>102</v>
      </c>
      <c r="AF149" t="s">
        <v>102</v>
      </c>
      <c r="AG149" t="s">
        <v>103</v>
      </c>
      <c r="AH149" t="s">
        <v>103</v>
      </c>
      <c r="AI149" t="s">
        <v>141</v>
      </c>
      <c r="AJ149" t="s">
        <v>280</v>
      </c>
      <c r="AK149" t="s">
        <v>283</v>
      </c>
      <c r="AL149" t="s">
        <v>284</v>
      </c>
      <c r="AM149" t="s">
        <v>284</v>
      </c>
      <c r="AN149" t="s">
        <v>599</v>
      </c>
      <c r="AO149" t="s">
        <v>108</v>
      </c>
      <c r="AP149" t="s">
        <v>144</v>
      </c>
      <c r="AQ149" t="s">
        <v>145</v>
      </c>
      <c r="AR149" t="s">
        <v>145</v>
      </c>
      <c r="AS149" t="s">
        <v>146</v>
      </c>
      <c r="AT149" t="s">
        <v>146</v>
      </c>
      <c r="AU149" t="s">
        <v>113</v>
      </c>
      <c r="AV149" t="s">
        <v>114</v>
      </c>
      <c r="AW149" t="s">
        <v>115</v>
      </c>
      <c r="AX149" t="s">
        <v>116</v>
      </c>
      <c r="AY149" t="s">
        <v>117</v>
      </c>
      <c r="AZ149" t="s">
        <v>118</v>
      </c>
      <c r="BA149" t="s">
        <v>119</v>
      </c>
      <c r="BB149" t="s">
        <v>147</v>
      </c>
      <c r="BC149" t="s">
        <v>141</v>
      </c>
      <c r="BD149" t="s">
        <v>141</v>
      </c>
      <c r="BE149" t="s">
        <v>122</v>
      </c>
      <c r="BF149" t="s">
        <v>183</v>
      </c>
      <c r="BG149" t="s">
        <v>184</v>
      </c>
      <c r="BH149" t="s">
        <v>184</v>
      </c>
      <c r="BI149" t="s">
        <v>184</v>
      </c>
      <c r="BJ149" t="s">
        <v>184</v>
      </c>
      <c r="BK149">
        <v>64</v>
      </c>
      <c r="BL149">
        <v>324</v>
      </c>
      <c r="BM149">
        <v>963</v>
      </c>
      <c r="BN149">
        <v>2418</v>
      </c>
      <c r="BO149">
        <v>3</v>
      </c>
      <c r="BP149">
        <v>235</v>
      </c>
      <c r="BQ149">
        <v>0</v>
      </c>
      <c r="BR149">
        <v>1</v>
      </c>
      <c r="BS149">
        <v>72</v>
      </c>
      <c r="BT149">
        <v>75</v>
      </c>
      <c r="BU149">
        <v>76</v>
      </c>
      <c r="BV149">
        <v>95</v>
      </c>
      <c r="BW149">
        <v>4</v>
      </c>
      <c r="BX149">
        <v>0</v>
      </c>
      <c r="BY149">
        <v>0</v>
      </c>
      <c r="BZ149">
        <v>0</v>
      </c>
      <c r="CA149" t="s">
        <v>126</v>
      </c>
      <c r="CB149">
        <v>3533252</v>
      </c>
      <c r="CC149">
        <v>3554252</v>
      </c>
      <c r="CD149" t="s">
        <v>282</v>
      </c>
    </row>
    <row r="150" spans="1:82" x14ac:dyDescent="0.25">
      <c r="A150" t="s">
        <v>80</v>
      </c>
      <c r="B150" t="s">
        <v>81</v>
      </c>
      <c r="C150" t="s">
        <v>82</v>
      </c>
      <c r="D150" t="s">
        <v>83</v>
      </c>
      <c r="E150" t="s">
        <v>133</v>
      </c>
      <c r="F150" t="s">
        <v>134</v>
      </c>
      <c r="G150" t="s">
        <v>135</v>
      </c>
      <c r="H150" t="s">
        <v>135</v>
      </c>
      <c r="I150" t="s">
        <v>135</v>
      </c>
      <c r="J150" t="str">
        <f>VLOOKUP(I150,'Resp Clean'!$A$1:B156,2,FALSE)</f>
        <v>EMS TRAINING</v>
      </c>
      <c r="K150" t="s">
        <v>136</v>
      </c>
      <c r="L150" t="s">
        <v>88</v>
      </c>
      <c r="M150" s="4">
        <v>0</v>
      </c>
      <c r="N150" t="s">
        <v>89</v>
      </c>
      <c r="O150" t="s">
        <v>90</v>
      </c>
      <c r="P150" t="s">
        <v>91</v>
      </c>
      <c r="Q150" t="s">
        <v>92</v>
      </c>
      <c r="R150" t="s">
        <v>93</v>
      </c>
      <c r="S150" t="s">
        <v>94</v>
      </c>
      <c r="T150" t="s">
        <v>95</v>
      </c>
      <c r="U150" t="s">
        <v>96</v>
      </c>
      <c r="V150" t="s">
        <v>96</v>
      </c>
      <c r="W150" t="s">
        <v>137</v>
      </c>
      <c r="X150" t="s">
        <v>138</v>
      </c>
      <c r="Y150" t="s">
        <v>139</v>
      </c>
      <c r="Z150" t="s">
        <v>139</v>
      </c>
      <c r="AA150" t="s">
        <v>140</v>
      </c>
      <c r="AB150" t="s">
        <v>140</v>
      </c>
      <c r="AC150" t="s">
        <v>140</v>
      </c>
      <c r="AD150" t="s">
        <v>102</v>
      </c>
      <c r="AE150" t="s">
        <v>102</v>
      </c>
      <c r="AF150" t="s">
        <v>102</v>
      </c>
      <c r="AG150" t="s">
        <v>103</v>
      </c>
      <c r="AH150" t="s">
        <v>103</v>
      </c>
      <c r="AI150" t="s">
        <v>141</v>
      </c>
      <c r="AJ150" t="s">
        <v>280</v>
      </c>
      <c r="AK150" t="s">
        <v>283</v>
      </c>
      <c r="AL150" t="s">
        <v>284</v>
      </c>
      <c r="AM150" t="s">
        <v>284</v>
      </c>
      <c r="AN150" t="s">
        <v>599</v>
      </c>
      <c r="AO150" t="s">
        <v>108</v>
      </c>
      <c r="AP150" t="s">
        <v>144</v>
      </c>
      <c r="AQ150" t="s">
        <v>145</v>
      </c>
      <c r="AR150" t="s">
        <v>145</v>
      </c>
      <c r="AS150" t="s">
        <v>146</v>
      </c>
      <c r="AT150" t="s">
        <v>146</v>
      </c>
      <c r="AU150" t="s">
        <v>113</v>
      </c>
      <c r="AV150" t="s">
        <v>114</v>
      </c>
      <c r="AW150" t="s">
        <v>115</v>
      </c>
      <c r="AX150" t="s">
        <v>116</v>
      </c>
      <c r="AY150" t="s">
        <v>117</v>
      </c>
      <c r="AZ150" t="s">
        <v>118</v>
      </c>
      <c r="BA150" t="s">
        <v>119</v>
      </c>
      <c r="BB150" t="s">
        <v>147</v>
      </c>
      <c r="BC150" t="s">
        <v>141</v>
      </c>
      <c r="BD150" t="s">
        <v>141</v>
      </c>
      <c r="BE150" t="s">
        <v>122</v>
      </c>
      <c r="BF150" t="s">
        <v>183</v>
      </c>
      <c r="BG150" t="s">
        <v>184</v>
      </c>
      <c r="BH150" t="s">
        <v>184</v>
      </c>
      <c r="BI150" t="s">
        <v>184</v>
      </c>
      <c r="BJ150" t="s">
        <v>184</v>
      </c>
      <c r="BK150">
        <v>64</v>
      </c>
      <c r="BL150">
        <v>324</v>
      </c>
      <c r="BM150">
        <v>963</v>
      </c>
      <c r="BN150">
        <v>2418</v>
      </c>
      <c r="BO150">
        <v>3</v>
      </c>
      <c r="BP150">
        <v>235</v>
      </c>
      <c r="BQ150">
        <v>0</v>
      </c>
      <c r="BR150">
        <v>1</v>
      </c>
      <c r="BS150">
        <v>72</v>
      </c>
      <c r="BT150">
        <v>75</v>
      </c>
      <c r="BU150">
        <v>76</v>
      </c>
      <c r="BV150">
        <v>95</v>
      </c>
      <c r="BW150">
        <v>4</v>
      </c>
      <c r="BX150">
        <v>0</v>
      </c>
      <c r="BY150">
        <v>0</v>
      </c>
      <c r="BZ150">
        <v>0</v>
      </c>
      <c r="CA150" t="s">
        <v>126</v>
      </c>
      <c r="CB150">
        <v>3536252</v>
      </c>
      <c r="CC150">
        <v>3546252</v>
      </c>
      <c r="CD150" t="s">
        <v>282</v>
      </c>
    </row>
    <row r="151" spans="1:82" hidden="1" x14ac:dyDescent="0.25">
      <c r="A151" t="s">
        <v>80</v>
      </c>
      <c r="B151" t="s">
        <v>81</v>
      </c>
      <c r="C151" t="s">
        <v>82</v>
      </c>
      <c r="D151" t="s">
        <v>83</v>
      </c>
      <c r="E151" t="s">
        <v>133</v>
      </c>
      <c r="F151" t="s">
        <v>134</v>
      </c>
      <c r="G151" t="s">
        <v>135</v>
      </c>
      <c r="H151" t="s">
        <v>135</v>
      </c>
      <c r="I151" t="s">
        <v>135</v>
      </c>
      <c r="J151" t="str">
        <f>VLOOKUP(I151,'Resp Clean'!$A$1:B157,2,FALSE)</f>
        <v>EMS TRAINING</v>
      </c>
      <c r="K151" t="s">
        <v>136</v>
      </c>
      <c r="L151" t="s">
        <v>88</v>
      </c>
      <c r="M151" s="4">
        <v>152494.60999999999</v>
      </c>
      <c r="N151" t="s">
        <v>89</v>
      </c>
      <c r="O151" t="s">
        <v>90</v>
      </c>
      <c r="P151" t="s">
        <v>91</v>
      </c>
      <c r="Q151" t="s">
        <v>92</v>
      </c>
      <c r="R151" t="s">
        <v>93</v>
      </c>
      <c r="S151" t="s">
        <v>94</v>
      </c>
      <c r="T151" t="s">
        <v>95</v>
      </c>
      <c r="U151" t="s">
        <v>96</v>
      </c>
      <c r="V151" t="s">
        <v>96</v>
      </c>
      <c r="W151" t="s">
        <v>137</v>
      </c>
      <c r="X151" t="s">
        <v>138</v>
      </c>
      <c r="Y151" t="s">
        <v>139</v>
      </c>
      <c r="Z151" t="s">
        <v>139</v>
      </c>
      <c r="AA151" t="s">
        <v>140</v>
      </c>
      <c r="AB151" t="s">
        <v>140</v>
      </c>
      <c r="AC151" t="s">
        <v>140</v>
      </c>
      <c r="AD151" t="s">
        <v>102</v>
      </c>
      <c r="AE151" t="s">
        <v>102</v>
      </c>
      <c r="AF151" t="s">
        <v>102</v>
      </c>
      <c r="AG151" t="s">
        <v>103</v>
      </c>
      <c r="AH151" t="s">
        <v>103</v>
      </c>
      <c r="AI151" t="s">
        <v>141</v>
      </c>
      <c r="AJ151" t="s">
        <v>285</v>
      </c>
      <c r="AK151" t="s">
        <v>286</v>
      </c>
      <c r="AL151" t="s">
        <v>286</v>
      </c>
      <c r="AM151" t="s">
        <v>286</v>
      </c>
      <c r="AN151" t="e">
        <f>VLOOKUP(AM151,'Exp Bucket '!$B$1:C375,2,FALSE)</f>
        <v>#N/A</v>
      </c>
      <c r="AO151" t="s">
        <v>108</v>
      </c>
      <c r="AP151" t="s">
        <v>144</v>
      </c>
      <c r="AQ151" t="s">
        <v>145</v>
      </c>
      <c r="AR151" t="s">
        <v>145</v>
      </c>
      <c r="AS151" t="s">
        <v>146</v>
      </c>
      <c r="AT151" t="s">
        <v>146</v>
      </c>
      <c r="AU151" t="s">
        <v>113</v>
      </c>
      <c r="AV151" t="s">
        <v>114</v>
      </c>
      <c r="AW151" t="s">
        <v>115</v>
      </c>
      <c r="AX151" t="s">
        <v>116</v>
      </c>
      <c r="AY151" t="s">
        <v>117</v>
      </c>
      <c r="AZ151" t="s">
        <v>118</v>
      </c>
      <c r="BA151" t="s">
        <v>119</v>
      </c>
      <c r="BB151" t="s">
        <v>147</v>
      </c>
      <c r="BC151" t="s">
        <v>141</v>
      </c>
      <c r="BD151" t="s">
        <v>141</v>
      </c>
      <c r="BE151" t="s">
        <v>122</v>
      </c>
      <c r="BF151" t="s">
        <v>183</v>
      </c>
      <c r="BG151" t="s">
        <v>184</v>
      </c>
      <c r="BH151" t="s">
        <v>184</v>
      </c>
      <c r="BI151" t="s">
        <v>184</v>
      </c>
      <c r="BJ151" t="s">
        <v>184</v>
      </c>
      <c r="BK151">
        <v>64</v>
      </c>
      <c r="BL151">
        <v>326</v>
      </c>
      <c r="BM151">
        <v>4237</v>
      </c>
      <c r="BN151">
        <v>4238</v>
      </c>
      <c r="BO151">
        <v>3</v>
      </c>
      <c r="BP151">
        <v>235</v>
      </c>
      <c r="BQ151">
        <v>0</v>
      </c>
      <c r="BR151">
        <v>1</v>
      </c>
      <c r="BS151">
        <v>72</v>
      </c>
      <c r="BT151">
        <v>75</v>
      </c>
      <c r="BU151">
        <v>76</v>
      </c>
      <c r="BV151">
        <v>95</v>
      </c>
      <c r="BW151">
        <v>4</v>
      </c>
      <c r="BX151">
        <v>0</v>
      </c>
      <c r="BY151">
        <v>0</v>
      </c>
      <c r="BZ151">
        <v>0</v>
      </c>
      <c r="CA151" t="s">
        <v>126</v>
      </c>
      <c r="CB151">
        <v>3536252</v>
      </c>
      <c r="CC151">
        <v>3546252</v>
      </c>
      <c r="CD151" t="s">
        <v>287</v>
      </c>
    </row>
    <row r="152" spans="1:82" hidden="1" x14ac:dyDescent="0.25">
      <c r="A152" t="s">
        <v>80</v>
      </c>
      <c r="B152" t="s">
        <v>81</v>
      </c>
      <c r="C152" t="s">
        <v>82</v>
      </c>
      <c r="D152" t="s">
        <v>83</v>
      </c>
      <c r="E152" t="s">
        <v>84</v>
      </c>
      <c r="F152" t="s">
        <v>85</v>
      </c>
      <c r="G152" t="s">
        <v>152</v>
      </c>
      <c r="H152" t="s">
        <v>152</v>
      </c>
      <c r="I152" t="s">
        <v>152</v>
      </c>
      <c r="J152" t="str">
        <f>VLOOKUP(I152,'Resp Clean'!$A$1:B158,2,FALSE)</f>
        <v>EMS: FEZILE DABI</v>
      </c>
      <c r="K152" t="s">
        <v>136</v>
      </c>
      <c r="L152" t="s">
        <v>88</v>
      </c>
      <c r="M152" s="4">
        <v>419.95</v>
      </c>
      <c r="N152" t="s">
        <v>89</v>
      </c>
      <c r="O152" t="s">
        <v>90</v>
      </c>
      <c r="P152" t="s">
        <v>91</v>
      </c>
      <c r="Q152" t="s">
        <v>153</v>
      </c>
      <c r="R152" t="s">
        <v>93</v>
      </c>
      <c r="S152" t="s">
        <v>94</v>
      </c>
      <c r="T152" t="s">
        <v>95</v>
      </c>
      <c r="U152" t="s">
        <v>96</v>
      </c>
      <c r="V152" t="s">
        <v>96</v>
      </c>
      <c r="W152" t="s">
        <v>97</v>
      </c>
      <c r="X152" t="s">
        <v>98</v>
      </c>
      <c r="Y152" t="s">
        <v>98</v>
      </c>
      <c r="Z152" t="s">
        <v>98</v>
      </c>
      <c r="AA152" t="s">
        <v>140</v>
      </c>
      <c r="AB152" t="s">
        <v>140</v>
      </c>
      <c r="AC152" t="s">
        <v>140</v>
      </c>
      <c r="AD152" t="s">
        <v>102</v>
      </c>
      <c r="AE152" t="s">
        <v>102</v>
      </c>
      <c r="AF152" t="s">
        <v>102</v>
      </c>
      <c r="AG152" t="s">
        <v>103</v>
      </c>
      <c r="AH152" t="s">
        <v>103</v>
      </c>
      <c r="AI152" t="s">
        <v>141</v>
      </c>
      <c r="AJ152" t="s">
        <v>285</v>
      </c>
      <c r="AK152" t="s">
        <v>286</v>
      </c>
      <c r="AL152" t="s">
        <v>286</v>
      </c>
      <c r="AM152" t="s">
        <v>286</v>
      </c>
      <c r="AN152" t="e">
        <f>VLOOKUP(AM152,'Exp Bucket '!$B$1:C376,2,FALSE)</f>
        <v>#N/A</v>
      </c>
      <c r="AO152" t="s">
        <v>108</v>
      </c>
      <c r="AP152" t="s">
        <v>144</v>
      </c>
      <c r="AQ152" t="s">
        <v>145</v>
      </c>
      <c r="AR152" t="s">
        <v>145</v>
      </c>
      <c r="AS152" t="s">
        <v>146</v>
      </c>
      <c r="AT152" t="s">
        <v>146</v>
      </c>
      <c r="AU152" t="s">
        <v>113</v>
      </c>
      <c r="AV152" t="s">
        <v>114</v>
      </c>
      <c r="AW152" t="s">
        <v>115</v>
      </c>
      <c r="AX152" t="s">
        <v>116</v>
      </c>
      <c r="AY152" t="s">
        <v>117</v>
      </c>
      <c r="AZ152" t="s">
        <v>118</v>
      </c>
      <c r="BA152" t="s">
        <v>119</v>
      </c>
      <c r="BB152" t="s">
        <v>147</v>
      </c>
      <c r="BC152" t="s">
        <v>141</v>
      </c>
      <c r="BD152" t="s">
        <v>141</v>
      </c>
      <c r="BE152" t="s">
        <v>122</v>
      </c>
      <c r="BF152" t="s">
        <v>183</v>
      </c>
      <c r="BG152" t="s">
        <v>184</v>
      </c>
      <c r="BH152" t="s">
        <v>184</v>
      </c>
      <c r="BI152" t="s">
        <v>184</v>
      </c>
      <c r="BJ152" t="s">
        <v>184</v>
      </c>
      <c r="BK152">
        <v>64</v>
      </c>
      <c r="BL152">
        <v>326</v>
      </c>
      <c r="BM152">
        <v>4237</v>
      </c>
      <c r="BN152">
        <v>4238</v>
      </c>
      <c r="BO152">
        <v>3</v>
      </c>
      <c r="BP152">
        <v>235</v>
      </c>
      <c r="BQ152">
        <v>0</v>
      </c>
      <c r="BR152">
        <v>1</v>
      </c>
      <c r="BS152">
        <v>72</v>
      </c>
      <c r="BT152">
        <v>75</v>
      </c>
      <c r="BU152">
        <v>76</v>
      </c>
      <c r="BV152">
        <v>95</v>
      </c>
      <c r="BW152">
        <v>4</v>
      </c>
      <c r="BX152">
        <v>0</v>
      </c>
      <c r="BY152">
        <v>0</v>
      </c>
      <c r="BZ152">
        <v>0</v>
      </c>
      <c r="CA152" t="s">
        <v>126</v>
      </c>
      <c r="CB152">
        <v>3533252</v>
      </c>
      <c r="CC152">
        <v>3554252</v>
      </c>
      <c r="CD152" t="s">
        <v>287</v>
      </c>
    </row>
    <row r="153" spans="1:82" hidden="1" x14ac:dyDescent="0.25">
      <c r="A153" t="s">
        <v>80</v>
      </c>
      <c r="B153" t="s">
        <v>81</v>
      </c>
      <c r="C153" t="s">
        <v>82</v>
      </c>
      <c r="D153" t="s">
        <v>83</v>
      </c>
      <c r="E153" t="s">
        <v>84</v>
      </c>
      <c r="F153" t="s">
        <v>85</v>
      </c>
      <c r="G153" t="s">
        <v>161</v>
      </c>
      <c r="H153" t="s">
        <v>161</v>
      </c>
      <c r="I153" t="s">
        <v>161</v>
      </c>
      <c r="J153" t="str">
        <f>VLOOKUP(I153,'Resp Clean'!$A$1:B159,2,FALSE)</f>
        <v>EMS: THABO MOFUTSANYANA</v>
      </c>
      <c r="K153" t="s">
        <v>136</v>
      </c>
      <c r="L153" t="s">
        <v>88</v>
      </c>
      <c r="M153" s="4">
        <v>14220</v>
      </c>
      <c r="N153" t="s">
        <v>89</v>
      </c>
      <c r="O153" t="s">
        <v>90</v>
      </c>
      <c r="P153" t="s">
        <v>91</v>
      </c>
      <c r="Q153" t="s">
        <v>153</v>
      </c>
      <c r="R153" t="s">
        <v>93</v>
      </c>
      <c r="S153" t="s">
        <v>94</v>
      </c>
      <c r="T153" t="s">
        <v>95</v>
      </c>
      <c r="U153" t="s">
        <v>96</v>
      </c>
      <c r="V153" t="s">
        <v>96</v>
      </c>
      <c r="W153" t="s">
        <v>97</v>
      </c>
      <c r="X153" t="s">
        <v>98</v>
      </c>
      <c r="Y153" t="s">
        <v>98</v>
      </c>
      <c r="Z153" t="s">
        <v>98</v>
      </c>
      <c r="AA153" t="s">
        <v>140</v>
      </c>
      <c r="AB153" t="s">
        <v>140</v>
      </c>
      <c r="AC153" t="s">
        <v>140</v>
      </c>
      <c r="AD153" t="s">
        <v>102</v>
      </c>
      <c r="AE153" t="s">
        <v>102</v>
      </c>
      <c r="AF153" t="s">
        <v>102</v>
      </c>
      <c r="AG153" t="s">
        <v>103</v>
      </c>
      <c r="AH153" t="s">
        <v>103</v>
      </c>
      <c r="AI153" t="s">
        <v>141</v>
      </c>
      <c r="AJ153" t="s">
        <v>285</v>
      </c>
      <c r="AK153" t="s">
        <v>286</v>
      </c>
      <c r="AL153" t="s">
        <v>286</v>
      </c>
      <c r="AM153" t="s">
        <v>286</v>
      </c>
      <c r="AN153" t="e">
        <f>VLOOKUP(AM153,'Exp Bucket '!$B$1:C377,2,FALSE)</f>
        <v>#N/A</v>
      </c>
      <c r="AO153" t="s">
        <v>108</v>
      </c>
      <c r="AP153" t="s">
        <v>144</v>
      </c>
      <c r="AQ153" t="s">
        <v>145</v>
      </c>
      <c r="AR153" t="s">
        <v>145</v>
      </c>
      <c r="AS153" t="s">
        <v>146</v>
      </c>
      <c r="AT153" t="s">
        <v>146</v>
      </c>
      <c r="AU153" t="s">
        <v>113</v>
      </c>
      <c r="AV153" t="s">
        <v>114</v>
      </c>
      <c r="AW153" t="s">
        <v>115</v>
      </c>
      <c r="AX153" t="s">
        <v>116</v>
      </c>
      <c r="AY153" t="s">
        <v>117</v>
      </c>
      <c r="AZ153" t="s">
        <v>118</v>
      </c>
      <c r="BA153" t="s">
        <v>119</v>
      </c>
      <c r="BB153" t="s">
        <v>147</v>
      </c>
      <c r="BC153" t="s">
        <v>141</v>
      </c>
      <c r="BD153" t="s">
        <v>141</v>
      </c>
      <c r="BE153" t="s">
        <v>122</v>
      </c>
      <c r="BF153" t="s">
        <v>183</v>
      </c>
      <c r="BG153" t="s">
        <v>184</v>
      </c>
      <c r="BH153" t="s">
        <v>184</v>
      </c>
      <c r="BI153" t="s">
        <v>184</v>
      </c>
      <c r="BJ153" t="s">
        <v>184</v>
      </c>
      <c r="BK153">
        <v>64</v>
      </c>
      <c r="BL153">
        <v>326</v>
      </c>
      <c r="BM153">
        <v>4237</v>
      </c>
      <c r="BN153">
        <v>4238</v>
      </c>
      <c r="BO153">
        <v>3</v>
      </c>
      <c r="BP153">
        <v>235</v>
      </c>
      <c r="BQ153">
        <v>0</v>
      </c>
      <c r="BR153">
        <v>1</v>
      </c>
      <c r="BS153">
        <v>72</v>
      </c>
      <c r="BT153">
        <v>75</v>
      </c>
      <c r="BU153">
        <v>76</v>
      </c>
      <c r="BV153">
        <v>95</v>
      </c>
      <c r="BW153">
        <v>4</v>
      </c>
      <c r="BX153">
        <v>0</v>
      </c>
      <c r="BY153">
        <v>0</v>
      </c>
      <c r="BZ153">
        <v>0</v>
      </c>
      <c r="CA153" t="s">
        <v>126</v>
      </c>
      <c r="CB153">
        <v>3533252</v>
      </c>
      <c r="CC153">
        <v>3554252</v>
      </c>
      <c r="CD153" t="s">
        <v>287</v>
      </c>
    </row>
    <row r="154" spans="1:82" hidden="1" x14ac:dyDescent="0.25">
      <c r="A154" t="s">
        <v>80</v>
      </c>
      <c r="B154" t="s">
        <v>81</v>
      </c>
      <c r="C154" t="s">
        <v>82</v>
      </c>
      <c r="D154" t="s">
        <v>83</v>
      </c>
      <c r="E154" t="s">
        <v>133</v>
      </c>
      <c r="F154" t="s">
        <v>134</v>
      </c>
      <c r="G154" t="s">
        <v>135</v>
      </c>
      <c r="H154" t="s">
        <v>135</v>
      </c>
      <c r="I154" t="s">
        <v>135</v>
      </c>
      <c r="J154" t="str">
        <f>VLOOKUP(I154,'Resp Clean'!$A$1:B160,2,FALSE)</f>
        <v>EMS TRAINING</v>
      </c>
      <c r="K154" t="s">
        <v>136</v>
      </c>
      <c r="L154" t="s">
        <v>88</v>
      </c>
      <c r="M154" s="4">
        <v>13820.39</v>
      </c>
      <c r="N154" t="s">
        <v>89</v>
      </c>
      <c r="O154" t="s">
        <v>90</v>
      </c>
      <c r="P154" t="s">
        <v>91</v>
      </c>
      <c r="Q154" t="s">
        <v>92</v>
      </c>
      <c r="R154" t="s">
        <v>93</v>
      </c>
      <c r="S154" t="s">
        <v>94</v>
      </c>
      <c r="T154" t="s">
        <v>95</v>
      </c>
      <c r="U154" t="s">
        <v>96</v>
      </c>
      <c r="V154" t="s">
        <v>96</v>
      </c>
      <c r="W154" t="s">
        <v>137</v>
      </c>
      <c r="X154" t="s">
        <v>138</v>
      </c>
      <c r="Y154" t="s">
        <v>139</v>
      </c>
      <c r="Z154" t="s">
        <v>139</v>
      </c>
      <c r="AA154" t="s">
        <v>140</v>
      </c>
      <c r="AB154" t="s">
        <v>140</v>
      </c>
      <c r="AC154" t="s">
        <v>140</v>
      </c>
      <c r="AD154" t="s">
        <v>102</v>
      </c>
      <c r="AE154" t="s">
        <v>102</v>
      </c>
      <c r="AF154" t="s">
        <v>102</v>
      </c>
      <c r="AG154" t="s">
        <v>103</v>
      </c>
      <c r="AH154" t="s">
        <v>103</v>
      </c>
      <c r="AI154" t="s">
        <v>141</v>
      </c>
      <c r="AJ154" t="s">
        <v>285</v>
      </c>
      <c r="AK154" t="s">
        <v>288</v>
      </c>
      <c r="AL154" t="s">
        <v>289</v>
      </c>
      <c r="AM154" t="s">
        <v>289</v>
      </c>
      <c r="AN154" t="e">
        <f>VLOOKUP(AM154,'Exp Bucket '!$B$1:C378,2,FALSE)</f>
        <v>#N/A</v>
      </c>
      <c r="AO154" t="s">
        <v>108</v>
      </c>
      <c r="AP154" t="s">
        <v>144</v>
      </c>
      <c r="AQ154" t="s">
        <v>145</v>
      </c>
      <c r="AR154" t="s">
        <v>145</v>
      </c>
      <c r="AS154" t="s">
        <v>146</v>
      </c>
      <c r="AT154" t="s">
        <v>146</v>
      </c>
      <c r="AU154" t="s">
        <v>113</v>
      </c>
      <c r="AV154" t="s">
        <v>114</v>
      </c>
      <c r="AW154" t="s">
        <v>115</v>
      </c>
      <c r="AX154" t="s">
        <v>116</v>
      </c>
      <c r="AY154" t="s">
        <v>117</v>
      </c>
      <c r="AZ154" t="s">
        <v>118</v>
      </c>
      <c r="BA154" t="s">
        <v>119</v>
      </c>
      <c r="BB154" t="s">
        <v>147</v>
      </c>
      <c r="BC154" t="s">
        <v>141</v>
      </c>
      <c r="BD154" t="s">
        <v>141</v>
      </c>
      <c r="BE154" t="s">
        <v>122</v>
      </c>
      <c r="BF154" t="s">
        <v>183</v>
      </c>
      <c r="BG154" t="s">
        <v>184</v>
      </c>
      <c r="BH154" t="s">
        <v>184</v>
      </c>
      <c r="BI154" t="s">
        <v>184</v>
      </c>
      <c r="BJ154" t="s">
        <v>184</v>
      </c>
      <c r="BK154">
        <v>64</v>
      </c>
      <c r="BL154">
        <v>326</v>
      </c>
      <c r="BM154">
        <v>952</v>
      </c>
      <c r="BN154">
        <v>2393</v>
      </c>
      <c r="BO154">
        <v>3</v>
      </c>
      <c r="BP154">
        <v>235</v>
      </c>
      <c r="BQ154">
        <v>0</v>
      </c>
      <c r="BR154">
        <v>1</v>
      </c>
      <c r="BS154">
        <v>72</v>
      </c>
      <c r="BT154">
        <v>75</v>
      </c>
      <c r="BU154">
        <v>76</v>
      </c>
      <c r="BV154">
        <v>95</v>
      </c>
      <c r="BW154">
        <v>4</v>
      </c>
      <c r="BX154">
        <v>0</v>
      </c>
      <c r="BY154">
        <v>0</v>
      </c>
      <c r="BZ154">
        <v>0</v>
      </c>
      <c r="CA154" t="s">
        <v>126</v>
      </c>
      <c r="CB154">
        <v>3536252</v>
      </c>
      <c r="CC154">
        <v>3546252</v>
      </c>
      <c r="CD154" t="s">
        <v>287</v>
      </c>
    </row>
    <row r="155" spans="1:82" hidden="1" x14ac:dyDescent="0.25">
      <c r="A155" t="s">
        <v>80</v>
      </c>
      <c r="B155" t="s">
        <v>81</v>
      </c>
      <c r="C155" t="s">
        <v>82</v>
      </c>
      <c r="D155" t="s">
        <v>83</v>
      </c>
      <c r="E155" t="s">
        <v>84</v>
      </c>
      <c r="F155" t="s">
        <v>85</v>
      </c>
      <c r="G155" t="s">
        <v>158</v>
      </c>
      <c r="H155" t="s">
        <v>158</v>
      </c>
      <c r="I155" t="s">
        <v>158</v>
      </c>
      <c r="J155" t="str">
        <f>VLOOKUP(I155,'Resp Clean'!$A$1:B161,2,FALSE)</f>
        <v>EMS: MOTHEO</v>
      </c>
      <c r="K155" t="s">
        <v>136</v>
      </c>
      <c r="L155" t="s">
        <v>88</v>
      </c>
      <c r="M155" s="4">
        <v>1625</v>
      </c>
      <c r="N155" t="s">
        <v>89</v>
      </c>
      <c r="O155" t="s">
        <v>90</v>
      </c>
      <c r="P155" t="s">
        <v>91</v>
      </c>
      <c r="Q155" t="s">
        <v>159</v>
      </c>
      <c r="R155" t="s">
        <v>93</v>
      </c>
      <c r="S155" t="s">
        <v>94</v>
      </c>
      <c r="T155" t="s">
        <v>95</v>
      </c>
      <c r="U155" t="s">
        <v>96</v>
      </c>
      <c r="V155" t="s">
        <v>96</v>
      </c>
      <c r="W155" t="s">
        <v>97</v>
      </c>
      <c r="X155" t="s">
        <v>98</v>
      </c>
      <c r="Y155" t="s">
        <v>98</v>
      </c>
      <c r="Z155" t="s">
        <v>98</v>
      </c>
      <c r="AA155" t="s">
        <v>140</v>
      </c>
      <c r="AB155" t="s">
        <v>140</v>
      </c>
      <c r="AC155" t="s">
        <v>140</v>
      </c>
      <c r="AD155" t="s">
        <v>102</v>
      </c>
      <c r="AE155" t="s">
        <v>102</v>
      </c>
      <c r="AF155" t="s">
        <v>102</v>
      </c>
      <c r="AG155" t="s">
        <v>103</v>
      </c>
      <c r="AH155" t="s">
        <v>103</v>
      </c>
      <c r="AI155" t="s">
        <v>141</v>
      </c>
      <c r="AJ155" t="s">
        <v>285</v>
      </c>
      <c r="AK155" t="s">
        <v>288</v>
      </c>
      <c r="AL155" t="s">
        <v>289</v>
      </c>
      <c r="AM155" t="s">
        <v>289</v>
      </c>
      <c r="AN155" t="e">
        <f>VLOOKUP(AM155,'Exp Bucket '!$B$1:C379,2,FALSE)</f>
        <v>#N/A</v>
      </c>
      <c r="AO155" t="s">
        <v>108</v>
      </c>
      <c r="AP155" t="s">
        <v>144</v>
      </c>
      <c r="AQ155" t="s">
        <v>145</v>
      </c>
      <c r="AR155" t="s">
        <v>145</v>
      </c>
      <c r="AS155" t="s">
        <v>146</v>
      </c>
      <c r="AT155" t="s">
        <v>146</v>
      </c>
      <c r="AU155" t="s">
        <v>113</v>
      </c>
      <c r="AV155" t="s">
        <v>114</v>
      </c>
      <c r="AW155" t="s">
        <v>115</v>
      </c>
      <c r="AX155" t="s">
        <v>116</v>
      </c>
      <c r="AY155" t="s">
        <v>117</v>
      </c>
      <c r="AZ155" t="s">
        <v>118</v>
      </c>
      <c r="BA155" t="s">
        <v>119</v>
      </c>
      <c r="BB155" t="s">
        <v>147</v>
      </c>
      <c r="BC155" t="s">
        <v>141</v>
      </c>
      <c r="BD155" t="s">
        <v>141</v>
      </c>
      <c r="BE155" t="s">
        <v>122</v>
      </c>
      <c r="BF155" t="s">
        <v>183</v>
      </c>
      <c r="BG155" t="s">
        <v>184</v>
      </c>
      <c r="BH155" t="s">
        <v>184</v>
      </c>
      <c r="BI155" t="s">
        <v>184</v>
      </c>
      <c r="BJ155" t="s">
        <v>184</v>
      </c>
      <c r="BK155">
        <v>64</v>
      </c>
      <c r="BL155">
        <v>326</v>
      </c>
      <c r="BM155">
        <v>952</v>
      </c>
      <c r="BN155">
        <v>2393</v>
      </c>
      <c r="BO155">
        <v>3</v>
      </c>
      <c r="BP155">
        <v>235</v>
      </c>
      <c r="BQ155">
        <v>0</v>
      </c>
      <c r="BR155">
        <v>1</v>
      </c>
      <c r="BS155">
        <v>72</v>
      </c>
      <c r="BT155">
        <v>75</v>
      </c>
      <c r="BU155">
        <v>76</v>
      </c>
      <c r="BV155">
        <v>95</v>
      </c>
      <c r="BW155">
        <v>4</v>
      </c>
      <c r="BX155">
        <v>0</v>
      </c>
      <c r="BY155">
        <v>0</v>
      </c>
      <c r="BZ155">
        <v>0</v>
      </c>
      <c r="CA155" t="s">
        <v>126</v>
      </c>
      <c r="CB155">
        <v>3533252</v>
      </c>
      <c r="CC155">
        <v>3554252</v>
      </c>
      <c r="CD155" t="s">
        <v>287</v>
      </c>
    </row>
    <row r="156" spans="1:82" hidden="1" x14ac:dyDescent="0.25">
      <c r="A156" t="s">
        <v>80</v>
      </c>
      <c r="B156" t="s">
        <v>81</v>
      </c>
      <c r="C156" t="s">
        <v>82</v>
      </c>
      <c r="D156" t="s">
        <v>83</v>
      </c>
      <c r="E156" t="s">
        <v>133</v>
      </c>
      <c r="F156" t="s">
        <v>134</v>
      </c>
      <c r="G156" t="s">
        <v>135</v>
      </c>
      <c r="H156" t="s">
        <v>135</v>
      </c>
      <c r="I156" t="s">
        <v>135</v>
      </c>
      <c r="J156" t="str">
        <f>VLOOKUP(I156,'Resp Clean'!$A$1:B162,2,FALSE)</f>
        <v>EMS TRAINING</v>
      </c>
      <c r="K156" t="s">
        <v>136</v>
      </c>
      <c r="L156" t="s">
        <v>88</v>
      </c>
      <c r="M156" s="4">
        <v>0</v>
      </c>
      <c r="N156" t="s">
        <v>89</v>
      </c>
      <c r="O156" t="s">
        <v>90</v>
      </c>
      <c r="P156" t="s">
        <v>91</v>
      </c>
      <c r="Q156" t="s">
        <v>92</v>
      </c>
      <c r="R156" t="s">
        <v>93</v>
      </c>
      <c r="S156" t="s">
        <v>94</v>
      </c>
      <c r="T156" t="s">
        <v>95</v>
      </c>
      <c r="U156" t="s">
        <v>96</v>
      </c>
      <c r="V156" t="s">
        <v>96</v>
      </c>
      <c r="W156" t="s">
        <v>137</v>
      </c>
      <c r="X156" t="s">
        <v>138</v>
      </c>
      <c r="Y156" t="s">
        <v>139</v>
      </c>
      <c r="Z156" t="s">
        <v>139</v>
      </c>
      <c r="AA156" t="s">
        <v>140</v>
      </c>
      <c r="AB156" t="s">
        <v>140</v>
      </c>
      <c r="AC156" t="s">
        <v>140</v>
      </c>
      <c r="AD156" t="s">
        <v>102</v>
      </c>
      <c r="AE156" t="s">
        <v>102</v>
      </c>
      <c r="AF156" t="s">
        <v>102</v>
      </c>
      <c r="AG156" t="s">
        <v>103</v>
      </c>
      <c r="AH156" t="s">
        <v>103</v>
      </c>
      <c r="AI156" t="s">
        <v>141</v>
      </c>
      <c r="AJ156" t="s">
        <v>285</v>
      </c>
      <c r="AK156" t="s">
        <v>290</v>
      </c>
      <c r="AL156" t="s">
        <v>291</v>
      </c>
      <c r="AM156" t="s">
        <v>291</v>
      </c>
      <c r="AN156" t="e">
        <f>VLOOKUP(AM156,'Exp Bucket '!$B$1:C380,2,FALSE)</f>
        <v>#N/A</v>
      </c>
      <c r="AO156" t="s">
        <v>108</v>
      </c>
      <c r="AP156" t="s">
        <v>144</v>
      </c>
      <c r="AQ156" t="s">
        <v>145</v>
      </c>
      <c r="AR156" t="s">
        <v>145</v>
      </c>
      <c r="AS156" t="s">
        <v>146</v>
      </c>
      <c r="AT156" t="s">
        <v>146</v>
      </c>
      <c r="AU156" t="s">
        <v>113</v>
      </c>
      <c r="AV156" t="s">
        <v>114</v>
      </c>
      <c r="AW156" t="s">
        <v>115</v>
      </c>
      <c r="AX156" t="s">
        <v>116</v>
      </c>
      <c r="AY156" t="s">
        <v>117</v>
      </c>
      <c r="AZ156" t="s">
        <v>118</v>
      </c>
      <c r="BA156" t="s">
        <v>119</v>
      </c>
      <c r="BB156" t="s">
        <v>147</v>
      </c>
      <c r="BC156" t="s">
        <v>141</v>
      </c>
      <c r="BD156" t="s">
        <v>141</v>
      </c>
      <c r="BE156" t="s">
        <v>122</v>
      </c>
      <c r="BF156" t="s">
        <v>183</v>
      </c>
      <c r="BG156" t="s">
        <v>184</v>
      </c>
      <c r="BH156" t="s">
        <v>184</v>
      </c>
      <c r="BI156" t="s">
        <v>184</v>
      </c>
      <c r="BJ156" t="s">
        <v>184</v>
      </c>
      <c r="BK156">
        <v>64</v>
      </c>
      <c r="BL156">
        <v>326</v>
      </c>
      <c r="BM156">
        <v>957</v>
      </c>
      <c r="BN156">
        <v>2403</v>
      </c>
      <c r="BO156">
        <v>3</v>
      </c>
      <c r="BP156">
        <v>235</v>
      </c>
      <c r="BQ156">
        <v>0</v>
      </c>
      <c r="BR156">
        <v>1</v>
      </c>
      <c r="BS156">
        <v>72</v>
      </c>
      <c r="BT156">
        <v>75</v>
      </c>
      <c r="BU156">
        <v>76</v>
      </c>
      <c r="BV156">
        <v>95</v>
      </c>
      <c r="BW156">
        <v>4</v>
      </c>
      <c r="BX156">
        <v>0</v>
      </c>
      <c r="BY156">
        <v>0</v>
      </c>
      <c r="BZ156">
        <v>0</v>
      </c>
      <c r="CA156" t="s">
        <v>126</v>
      </c>
      <c r="CB156">
        <v>3536252</v>
      </c>
      <c r="CC156">
        <v>3546252</v>
      </c>
      <c r="CD156" t="s">
        <v>287</v>
      </c>
    </row>
    <row r="157" spans="1:82" x14ac:dyDescent="0.25">
      <c r="A157" t="s">
        <v>80</v>
      </c>
      <c r="B157" t="s">
        <v>81</v>
      </c>
      <c r="C157" t="s">
        <v>82</v>
      </c>
      <c r="D157" t="s">
        <v>83</v>
      </c>
      <c r="E157" t="s">
        <v>84</v>
      </c>
      <c r="F157" t="s">
        <v>85</v>
      </c>
      <c r="G157" t="s">
        <v>157</v>
      </c>
      <c r="H157" t="s">
        <v>157</v>
      </c>
      <c r="I157" t="s">
        <v>157</v>
      </c>
      <c r="J157" t="str">
        <f>VLOOKUP(I157,'Resp Clean'!$A$1:B163,2,FALSE)</f>
        <v>EMS: LEJWELEPUTSWA</v>
      </c>
      <c r="K157" t="s">
        <v>136</v>
      </c>
      <c r="L157" t="s">
        <v>88</v>
      </c>
      <c r="M157" s="4">
        <v>27233.7</v>
      </c>
      <c r="N157" t="s">
        <v>89</v>
      </c>
      <c r="O157" t="s">
        <v>90</v>
      </c>
      <c r="P157" t="s">
        <v>91</v>
      </c>
      <c r="Q157" t="s">
        <v>153</v>
      </c>
      <c r="R157" t="s">
        <v>93</v>
      </c>
      <c r="S157" t="s">
        <v>94</v>
      </c>
      <c r="T157" t="s">
        <v>95</v>
      </c>
      <c r="U157" t="s">
        <v>96</v>
      </c>
      <c r="V157" t="s">
        <v>96</v>
      </c>
      <c r="W157" t="s">
        <v>97</v>
      </c>
      <c r="X157" t="s">
        <v>98</v>
      </c>
      <c r="Y157" t="s">
        <v>98</v>
      </c>
      <c r="Z157" t="s">
        <v>98</v>
      </c>
      <c r="AA157" t="s">
        <v>140</v>
      </c>
      <c r="AB157" t="s">
        <v>140</v>
      </c>
      <c r="AC157" t="s">
        <v>140</v>
      </c>
      <c r="AD157" t="s">
        <v>102</v>
      </c>
      <c r="AE157" t="s">
        <v>102</v>
      </c>
      <c r="AF157" t="s">
        <v>102</v>
      </c>
      <c r="AG157" t="s">
        <v>103</v>
      </c>
      <c r="AH157" t="s">
        <v>103</v>
      </c>
      <c r="AI157" t="s">
        <v>141</v>
      </c>
      <c r="AJ157" t="s">
        <v>292</v>
      </c>
      <c r="AK157" t="s">
        <v>293</v>
      </c>
      <c r="AL157" t="s">
        <v>293</v>
      </c>
      <c r="AM157" t="s">
        <v>293</v>
      </c>
      <c r="AN157" t="str">
        <f>VLOOKUP(AM157,'Exp Bucket '!$B$1:C381,2,FALSE)</f>
        <v>MEDICAL SUPPLIES</v>
      </c>
      <c r="AO157" t="s">
        <v>108</v>
      </c>
      <c r="AP157" t="s">
        <v>144</v>
      </c>
      <c r="AQ157" t="s">
        <v>145</v>
      </c>
      <c r="AR157" t="s">
        <v>145</v>
      </c>
      <c r="AS157" t="s">
        <v>146</v>
      </c>
      <c r="AT157" t="s">
        <v>146</v>
      </c>
      <c r="AU157" t="s">
        <v>113</v>
      </c>
      <c r="AV157" t="s">
        <v>114</v>
      </c>
      <c r="AW157" t="s">
        <v>115</v>
      </c>
      <c r="AX157" t="s">
        <v>116</v>
      </c>
      <c r="AY157" t="s">
        <v>117</v>
      </c>
      <c r="AZ157" t="s">
        <v>118</v>
      </c>
      <c r="BA157" t="s">
        <v>119</v>
      </c>
      <c r="BB157" t="s">
        <v>147</v>
      </c>
      <c r="BC157" t="s">
        <v>141</v>
      </c>
      <c r="BD157" t="s">
        <v>141</v>
      </c>
      <c r="BE157" t="s">
        <v>122</v>
      </c>
      <c r="BF157" t="s">
        <v>183</v>
      </c>
      <c r="BG157" t="s">
        <v>184</v>
      </c>
      <c r="BH157" t="s">
        <v>184</v>
      </c>
      <c r="BI157" t="s">
        <v>184</v>
      </c>
      <c r="BJ157" t="s">
        <v>184</v>
      </c>
      <c r="BK157">
        <v>64</v>
      </c>
      <c r="BL157">
        <v>327</v>
      </c>
      <c r="BM157">
        <v>943</v>
      </c>
      <c r="BN157">
        <v>2377</v>
      </c>
      <c r="BO157">
        <v>3</v>
      </c>
      <c r="BP157">
        <v>235</v>
      </c>
      <c r="BQ157">
        <v>0</v>
      </c>
      <c r="BR157">
        <v>1</v>
      </c>
      <c r="BS157">
        <v>72</v>
      </c>
      <c r="BT157">
        <v>75</v>
      </c>
      <c r="BU157">
        <v>76</v>
      </c>
      <c r="BV157">
        <v>95</v>
      </c>
      <c r="BW157">
        <v>4</v>
      </c>
      <c r="BX157">
        <v>0</v>
      </c>
      <c r="BY157">
        <v>0</v>
      </c>
      <c r="BZ157">
        <v>0</v>
      </c>
      <c r="CA157" t="s">
        <v>126</v>
      </c>
      <c r="CB157">
        <v>3533252</v>
      </c>
      <c r="CC157">
        <v>3554252</v>
      </c>
      <c r="CD157" t="s">
        <v>294</v>
      </c>
    </row>
    <row r="158" spans="1:82" x14ac:dyDescent="0.25">
      <c r="A158" t="s">
        <v>80</v>
      </c>
      <c r="B158" t="s">
        <v>81</v>
      </c>
      <c r="C158" t="s">
        <v>82</v>
      </c>
      <c r="D158" t="s">
        <v>83</v>
      </c>
      <c r="E158" t="s">
        <v>84</v>
      </c>
      <c r="F158" t="s">
        <v>85</v>
      </c>
      <c r="G158" t="s">
        <v>158</v>
      </c>
      <c r="H158" t="s">
        <v>158</v>
      </c>
      <c r="I158" t="s">
        <v>158</v>
      </c>
      <c r="J158" t="str">
        <f>VLOOKUP(I158,'Resp Clean'!$A$1:B164,2,FALSE)</f>
        <v>EMS: MOTHEO</v>
      </c>
      <c r="K158" t="s">
        <v>136</v>
      </c>
      <c r="L158" t="s">
        <v>88</v>
      </c>
      <c r="M158" s="4">
        <v>6297.12</v>
      </c>
      <c r="N158" t="s">
        <v>89</v>
      </c>
      <c r="O158" t="s">
        <v>90</v>
      </c>
      <c r="P158" t="s">
        <v>91</v>
      </c>
      <c r="Q158" t="s">
        <v>159</v>
      </c>
      <c r="R158" t="s">
        <v>93</v>
      </c>
      <c r="S158" t="s">
        <v>94</v>
      </c>
      <c r="T158" t="s">
        <v>95</v>
      </c>
      <c r="U158" t="s">
        <v>96</v>
      </c>
      <c r="V158" t="s">
        <v>96</v>
      </c>
      <c r="W158" t="s">
        <v>97</v>
      </c>
      <c r="X158" t="s">
        <v>98</v>
      </c>
      <c r="Y158" t="s">
        <v>98</v>
      </c>
      <c r="Z158" t="s">
        <v>98</v>
      </c>
      <c r="AA158" t="s">
        <v>140</v>
      </c>
      <c r="AB158" t="s">
        <v>140</v>
      </c>
      <c r="AC158" t="s">
        <v>140</v>
      </c>
      <c r="AD158" t="s">
        <v>102</v>
      </c>
      <c r="AE158" t="s">
        <v>102</v>
      </c>
      <c r="AF158" t="s">
        <v>102</v>
      </c>
      <c r="AG158" t="s">
        <v>103</v>
      </c>
      <c r="AH158" t="s">
        <v>103</v>
      </c>
      <c r="AI158" t="s">
        <v>141</v>
      </c>
      <c r="AJ158" t="s">
        <v>292</v>
      </c>
      <c r="AK158" t="s">
        <v>293</v>
      </c>
      <c r="AL158" t="s">
        <v>293</v>
      </c>
      <c r="AM158" t="s">
        <v>293</v>
      </c>
      <c r="AN158" t="str">
        <f>VLOOKUP(AM158,'Exp Bucket '!$B$1:C382,2,FALSE)</f>
        <v>MEDICAL SUPPLIES</v>
      </c>
      <c r="AO158" t="s">
        <v>108</v>
      </c>
      <c r="AP158" t="s">
        <v>144</v>
      </c>
      <c r="AQ158" t="s">
        <v>145</v>
      </c>
      <c r="AR158" t="s">
        <v>145</v>
      </c>
      <c r="AS158" t="s">
        <v>146</v>
      </c>
      <c r="AT158" t="s">
        <v>146</v>
      </c>
      <c r="AU158" t="s">
        <v>113</v>
      </c>
      <c r="AV158" t="s">
        <v>114</v>
      </c>
      <c r="AW158" t="s">
        <v>115</v>
      </c>
      <c r="AX158" t="s">
        <v>116</v>
      </c>
      <c r="AY158" t="s">
        <v>117</v>
      </c>
      <c r="AZ158" t="s">
        <v>118</v>
      </c>
      <c r="BA158" t="s">
        <v>119</v>
      </c>
      <c r="BB158" t="s">
        <v>147</v>
      </c>
      <c r="BC158" t="s">
        <v>141</v>
      </c>
      <c r="BD158" t="s">
        <v>141</v>
      </c>
      <c r="BE158" t="s">
        <v>122</v>
      </c>
      <c r="BF158" t="s">
        <v>183</v>
      </c>
      <c r="BG158" t="s">
        <v>184</v>
      </c>
      <c r="BH158" t="s">
        <v>184</v>
      </c>
      <c r="BI158" t="s">
        <v>184</v>
      </c>
      <c r="BJ158" t="s">
        <v>184</v>
      </c>
      <c r="BK158">
        <v>64</v>
      </c>
      <c r="BL158">
        <v>327</v>
      </c>
      <c r="BM158">
        <v>943</v>
      </c>
      <c r="BN158">
        <v>2377</v>
      </c>
      <c r="BO158">
        <v>3</v>
      </c>
      <c r="BP158">
        <v>235</v>
      </c>
      <c r="BQ158">
        <v>0</v>
      </c>
      <c r="BR158">
        <v>1</v>
      </c>
      <c r="BS158">
        <v>72</v>
      </c>
      <c r="BT158">
        <v>75</v>
      </c>
      <c r="BU158">
        <v>76</v>
      </c>
      <c r="BV158">
        <v>95</v>
      </c>
      <c r="BW158">
        <v>4</v>
      </c>
      <c r="BX158">
        <v>0</v>
      </c>
      <c r="BY158">
        <v>0</v>
      </c>
      <c r="BZ158">
        <v>0</v>
      </c>
      <c r="CA158" t="s">
        <v>126</v>
      </c>
      <c r="CB158">
        <v>3533252</v>
      </c>
      <c r="CC158">
        <v>3554252</v>
      </c>
      <c r="CD158" t="s">
        <v>294</v>
      </c>
    </row>
    <row r="159" spans="1:82" x14ac:dyDescent="0.25">
      <c r="A159" t="s">
        <v>80</v>
      </c>
      <c r="B159" t="s">
        <v>81</v>
      </c>
      <c r="C159" t="s">
        <v>82</v>
      </c>
      <c r="D159" t="s">
        <v>83</v>
      </c>
      <c r="E159" t="s">
        <v>84</v>
      </c>
      <c r="F159" t="s">
        <v>85</v>
      </c>
      <c r="G159" t="s">
        <v>160</v>
      </c>
      <c r="H159" t="s">
        <v>160</v>
      </c>
      <c r="I159" t="s">
        <v>160</v>
      </c>
      <c r="J159" t="str">
        <f>VLOOKUP(I159,'Resp Clean'!$A$1:B165,2,FALSE)</f>
        <v>EMS: XHARIEP</v>
      </c>
      <c r="K159" t="s">
        <v>136</v>
      </c>
      <c r="L159" t="s">
        <v>88</v>
      </c>
      <c r="M159" s="4">
        <v>8370.4</v>
      </c>
      <c r="N159" t="s">
        <v>89</v>
      </c>
      <c r="O159" t="s">
        <v>90</v>
      </c>
      <c r="P159" t="s">
        <v>91</v>
      </c>
      <c r="Q159" t="s">
        <v>153</v>
      </c>
      <c r="R159" t="s">
        <v>93</v>
      </c>
      <c r="S159" t="s">
        <v>94</v>
      </c>
      <c r="T159" t="s">
        <v>95</v>
      </c>
      <c r="U159" t="s">
        <v>96</v>
      </c>
      <c r="V159" t="s">
        <v>96</v>
      </c>
      <c r="W159" t="s">
        <v>97</v>
      </c>
      <c r="X159" t="s">
        <v>98</v>
      </c>
      <c r="Y159" t="s">
        <v>98</v>
      </c>
      <c r="Z159" t="s">
        <v>98</v>
      </c>
      <c r="AA159" t="s">
        <v>140</v>
      </c>
      <c r="AB159" t="s">
        <v>140</v>
      </c>
      <c r="AC159" t="s">
        <v>140</v>
      </c>
      <c r="AD159" t="s">
        <v>102</v>
      </c>
      <c r="AE159" t="s">
        <v>102</v>
      </c>
      <c r="AF159" t="s">
        <v>102</v>
      </c>
      <c r="AG159" t="s">
        <v>103</v>
      </c>
      <c r="AH159" t="s">
        <v>103</v>
      </c>
      <c r="AI159" t="s">
        <v>141</v>
      </c>
      <c r="AJ159" t="s">
        <v>292</v>
      </c>
      <c r="AK159" t="s">
        <v>293</v>
      </c>
      <c r="AL159" t="s">
        <v>293</v>
      </c>
      <c r="AM159" t="s">
        <v>293</v>
      </c>
      <c r="AN159" t="str">
        <f>VLOOKUP(AM159,'Exp Bucket '!$B$1:C383,2,FALSE)</f>
        <v>MEDICAL SUPPLIES</v>
      </c>
      <c r="AO159" t="s">
        <v>108</v>
      </c>
      <c r="AP159" t="s">
        <v>144</v>
      </c>
      <c r="AQ159" t="s">
        <v>145</v>
      </c>
      <c r="AR159" t="s">
        <v>145</v>
      </c>
      <c r="AS159" t="s">
        <v>146</v>
      </c>
      <c r="AT159" t="s">
        <v>146</v>
      </c>
      <c r="AU159" t="s">
        <v>113</v>
      </c>
      <c r="AV159" t="s">
        <v>114</v>
      </c>
      <c r="AW159" t="s">
        <v>115</v>
      </c>
      <c r="AX159" t="s">
        <v>116</v>
      </c>
      <c r="AY159" t="s">
        <v>117</v>
      </c>
      <c r="AZ159" t="s">
        <v>118</v>
      </c>
      <c r="BA159" t="s">
        <v>119</v>
      </c>
      <c r="BB159" t="s">
        <v>147</v>
      </c>
      <c r="BC159" t="s">
        <v>141</v>
      </c>
      <c r="BD159" t="s">
        <v>141</v>
      </c>
      <c r="BE159" t="s">
        <v>122</v>
      </c>
      <c r="BF159" t="s">
        <v>183</v>
      </c>
      <c r="BG159" t="s">
        <v>184</v>
      </c>
      <c r="BH159" t="s">
        <v>184</v>
      </c>
      <c r="BI159" t="s">
        <v>184</v>
      </c>
      <c r="BJ159" t="s">
        <v>184</v>
      </c>
      <c r="BK159">
        <v>64</v>
      </c>
      <c r="BL159">
        <v>327</v>
      </c>
      <c r="BM159">
        <v>943</v>
      </c>
      <c r="BN159">
        <v>2377</v>
      </c>
      <c r="BO159">
        <v>3</v>
      </c>
      <c r="BP159">
        <v>235</v>
      </c>
      <c r="BQ159">
        <v>0</v>
      </c>
      <c r="BR159">
        <v>1</v>
      </c>
      <c r="BS159">
        <v>72</v>
      </c>
      <c r="BT159">
        <v>75</v>
      </c>
      <c r="BU159">
        <v>76</v>
      </c>
      <c r="BV159">
        <v>95</v>
      </c>
      <c r="BW159">
        <v>4</v>
      </c>
      <c r="BX159">
        <v>0</v>
      </c>
      <c r="BY159">
        <v>0</v>
      </c>
      <c r="BZ159">
        <v>0</v>
      </c>
      <c r="CA159" t="s">
        <v>126</v>
      </c>
      <c r="CB159">
        <v>3533252</v>
      </c>
      <c r="CC159">
        <v>3554252</v>
      </c>
      <c r="CD159" t="s">
        <v>294</v>
      </c>
    </row>
    <row r="160" spans="1:82" x14ac:dyDescent="0.25">
      <c r="A160" t="s">
        <v>80</v>
      </c>
      <c r="B160" t="s">
        <v>81</v>
      </c>
      <c r="C160" t="s">
        <v>82</v>
      </c>
      <c r="D160" t="s">
        <v>83</v>
      </c>
      <c r="E160" t="s">
        <v>84</v>
      </c>
      <c r="F160" t="s">
        <v>85</v>
      </c>
      <c r="G160" t="s">
        <v>152</v>
      </c>
      <c r="H160" t="s">
        <v>152</v>
      </c>
      <c r="I160" t="s">
        <v>152</v>
      </c>
      <c r="J160" t="str">
        <f>VLOOKUP(I160,'Resp Clean'!$A$1:B166,2,FALSE)</f>
        <v>EMS: FEZILE DABI</v>
      </c>
      <c r="K160" t="s">
        <v>136</v>
      </c>
      <c r="L160" t="s">
        <v>88</v>
      </c>
      <c r="M160" s="4">
        <v>127406.75</v>
      </c>
      <c r="N160" t="s">
        <v>89</v>
      </c>
      <c r="O160" t="s">
        <v>90</v>
      </c>
      <c r="P160" t="s">
        <v>91</v>
      </c>
      <c r="Q160" t="s">
        <v>153</v>
      </c>
      <c r="R160" t="s">
        <v>93</v>
      </c>
      <c r="S160" t="s">
        <v>94</v>
      </c>
      <c r="T160" t="s">
        <v>95</v>
      </c>
      <c r="U160" t="s">
        <v>96</v>
      </c>
      <c r="V160" t="s">
        <v>96</v>
      </c>
      <c r="W160" t="s">
        <v>97</v>
      </c>
      <c r="X160" t="s">
        <v>98</v>
      </c>
      <c r="Y160" t="s">
        <v>98</v>
      </c>
      <c r="Z160" t="s">
        <v>98</v>
      </c>
      <c r="AA160" t="s">
        <v>140</v>
      </c>
      <c r="AB160" t="s">
        <v>140</v>
      </c>
      <c r="AC160" t="s">
        <v>140</v>
      </c>
      <c r="AD160" t="s">
        <v>102</v>
      </c>
      <c r="AE160" t="s">
        <v>102</v>
      </c>
      <c r="AF160" t="s">
        <v>102</v>
      </c>
      <c r="AG160" t="s">
        <v>103</v>
      </c>
      <c r="AH160" t="s">
        <v>103</v>
      </c>
      <c r="AI160" t="s">
        <v>141</v>
      </c>
      <c r="AJ160" t="s">
        <v>292</v>
      </c>
      <c r="AK160" t="s">
        <v>293</v>
      </c>
      <c r="AL160" t="s">
        <v>293</v>
      </c>
      <c r="AM160" t="s">
        <v>293</v>
      </c>
      <c r="AN160" t="str">
        <f>VLOOKUP(AM160,'Exp Bucket '!$B$1:C384,2,FALSE)</f>
        <v>MEDICAL SUPPLIES</v>
      </c>
      <c r="AO160" t="s">
        <v>108</v>
      </c>
      <c r="AP160" t="s">
        <v>144</v>
      </c>
      <c r="AQ160" t="s">
        <v>145</v>
      </c>
      <c r="AR160" t="s">
        <v>145</v>
      </c>
      <c r="AS160" t="s">
        <v>146</v>
      </c>
      <c r="AT160" t="s">
        <v>146</v>
      </c>
      <c r="AU160" t="s">
        <v>113</v>
      </c>
      <c r="AV160" t="s">
        <v>114</v>
      </c>
      <c r="AW160" t="s">
        <v>115</v>
      </c>
      <c r="AX160" t="s">
        <v>116</v>
      </c>
      <c r="AY160" t="s">
        <v>117</v>
      </c>
      <c r="AZ160" t="s">
        <v>118</v>
      </c>
      <c r="BA160" t="s">
        <v>119</v>
      </c>
      <c r="BB160" t="s">
        <v>147</v>
      </c>
      <c r="BC160" t="s">
        <v>141</v>
      </c>
      <c r="BD160" t="s">
        <v>141</v>
      </c>
      <c r="BE160" t="s">
        <v>122</v>
      </c>
      <c r="BF160" t="s">
        <v>183</v>
      </c>
      <c r="BG160" t="s">
        <v>184</v>
      </c>
      <c r="BH160" t="s">
        <v>184</v>
      </c>
      <c r="BI160" t="s">
        <v>184</v>
      </c>
      <c r="BJ160" t="s">
        <v>184</v>
      </c>
      <c r="BK160">
        <v>64</v>
      </c>
      <c r="BL160">
        <v>327</v>
      </c>
      <c r="BM160">
        <v>943</v>
      </c>
      <c r="BN160">
        <v>2377</v>
      </c>
      <c r="BO160">
        <v>3</v>
      </c>
      <c r="BP160">
        <v>235</v>
      </c>
      <c r="BQ160">
        <v>0</v>
      </c>
      <c r="BR160">
        <v>1</v>
      </c>
      <c r="BS160">
        <v>72</v>
      </c>
      <c r="BT160">
        <v>75</v>
      </c>
      <c r="BU160">
        <v>76</v>
      </c>
      <c r="BV160">
        <v>95</v>
      </c>
      <c r="BW160">
        <v>4</v>
      </c>
      <c r="BX160">
        <v>0</v>
      </c>
      <c r="BY160">
        <v>0</v>
      </c>
      <c r="BZ160">
        <v>0</v>
      </c>
      <c r="CA160" t="s">
        <v>126</v>
      </c>
      <c r="CB160">
        <v>3533252</v>
      </c>
      <c r="CC160">
        <v>3554252</v>
      </c>
      <c r="CD160" t="s">
        <v>294</v>
      </c>
    </row>
    <row r="161" spans="1:82" hidden="1" x14ac:dyDescent="0.25">
      <c r="A161" t="s">
        <v>80</v>
      </c>
      <c r="B161" t="s">
        <v>81</v>
      </c>
      <c r="C161" t="s">
        <v>82</v>
      </c>
      <c r="D161" t="s">
        <v>83</v>
      </c>
      <c r="E161" t="s">
        <v>133</v>
      </c>
      <c r="F161" t="s">
        <v>134</v>
      </c>
      <c r="G161" t="s">
        <v>135</v>
      </c>
      <c r="H161" t="s">
        <v>135</v>
      </c>
      <c r="I161" t="s">
        <v>135</v>
      </c>
      <c r="K161" t="s">
        <v>136</v>
      </c>
      <c r="L161" t="s">
        <v>88</v>
      </c>
      <c r="M161">
        <v>0</v>
      </c>
      <c r="N161" t="s">
        <v>89</v>
      </c>
      <c r="O161" t="s">
        <v>90</v>
      </c>
      <c r="P161" t="s">
        <v>91</v>
      </c>
      <c r="Q161" t="s">
        <v>92</v>
      </c>
      <c r="R161" t="s">
        <v>93</v>
      </c>
      <c r="S161" t="s">
        <v>94</v>
      </c>
      <c r="T161" t="s">
        <v>95</v>
      </c>
      <c r="U161" t="s">
        <v>96</v>
      </c>
      <c r="V161" t="s">
        <v>96</v>
      </c>
      <c r="W161" t="s">
        <v>137</v>
      </c>
      <c r="X161" t="s">
        <v>138</v>
      </c>
      <c r="Y161" t="s">
        <v>139</v>
      </c>
      <c r="Z161" t="s">
        <v>139</v>
      </c>
      <c r="AA161" t="s">
        <v>140</v>
      </c>
      <c r="AB161" t="s">
        <v>140</v>
      </c>
      <c r="AC161" t="s">
        <v>140</v>
      </c>
      <c r="AD161" t="s">
        <v>102</v>
      </c>
      <c r="AE161" t="s">
        <v>102</v>
      </c>
      <c r="AF161" t="s">
        <v>102</v>
      </c>
      <c r="AG161" t="s">
        <v>103</v>
      </c>
      <c r="AH161" t="s">
        <v>103</v>
      </c>
      <c r="AI161" t="s">
        <v>141</v>
      </c>
      <c r="AJ161" t="s">
        <v>292</v>
      </c>
      <c r="AK161" t="s">
        <v>293</v>
      </c>
      <c r="AL161" t="s">
        <v>293</v>
      </c>
      <c r="AM161" t="s">
        <v>293</v>
      </c>
      <c r="AO161" t="s">
        <v>108</v>
      </c>
      <c r="AP161" t="s">
        <v>144</v>
      </c>
      <c r="AQ161" t="s">
        <v>145</v>
      </c>
      <c r="AR161" t="s">
        <v>145</v>
      </c>
      <c r="AS161" t="s">
        <v>146</v>
      </c>
      <c r="AT161" t="s">
        <v>146</v>
      </c>
      <c r="AU161" t="s">
        <v>113</v>
      </c>
      <c r="AV161" t="s">
        <v>114</v>
      </c>
      <c r="AW161" t="s">
        <v>115</v>
      </c>
      <c r="AX161" t="s">
        <v>116</v>
      </c>
      <c r="AY161" t="s">
        <v>117</v>
      </c>
      <c r="AZ161" t="s">
        <v>118</v>
      </c>
      <c r="BA161" t="s">
        <v>119</v>
      </c>
      <c r="BB161" t="s">
        <v>192</v>
      </c>
      <c r="BC161" t="s">
        <v>192</v>
      </c>
      <c r="BD161" t="s">
        <v>192</v>
      </c>
      <c r="BE161" t="s">
        <v>122</v>
      </c>
      <c r="BF161" t="s">
        <v>183</v>
      </c>
      <c r="BG161" t="s">
        <v>184</v>
      </c>
      <c r="BH161" t="s">
        <v>184</v>
      </c>
      <c r="BI161" t="s">
        <v>184</v>
      </c>
      <c r="BJ161" t="s">
        <v>184</v>
      </c>
      <c r="BK161">
        <v>64</v>
      </c>
      <c r="BL161">
        <v>327</v>
      </c>
      <c r="BM161">
        <v>943</v>
      </c>
      <c r="BN161">
        <v>2377</v>
      </c>
      <c r="BO161">
        <v>3</v>
      </c>
      <c r="BP161">
        <v>235</v>
      </c>
      <c r="BQ161">
        <v>0</v>
      </c>
      <c r="BR161">
        <v>1</v>
      </c>
      <c r="BS161">
        <v>72</v>
      </c>
      <c r="BT161">
        <v>75</v>
      </c>
      <c r="BU161">
        <v>76</v>
      </c>
      <c r="BV161">
        <v>95</v>
      </c>
      <c r="BW161">
        <v>4</v>
      </c>
      <c r="BX161">
        <v>0</v>
      </c>
      <c r="BY161">
        <v>0</v>
      </c>
      <c r="BZ161">
        <v>0</v>
      </c>
      <c r="CA161" t="s">
        <v>126</v>
      </c>
      <c r="CB161">
        <v>3536252</v>
      </c>
      <c r="CC161">
        <v>3546252</v>
      </c>
      <c r="CD161" t="s">
        <v>294</v>
      </c>
    </row>
    <row r="162" spans="1:82" x14ac:dyDescent="0.25">
      <c r="A162" t="s">
        <v>80</v>
      </c>
      <c r="B162" t="s">
        <v>81</v>
      </c>
      <c r="C162" t="s">
        <v>82</v>
      </c>
      <c r="D162" t="s">
        <v>83</v>
      </c>
      <c r="E162" t="s">
        <v>84</v>
      </c>
      <c r="F162" t="s">
        <v>85</v>
      </c>
      <c r="G162" t="s">
        <v>161</v>
      </c>
      <c r="H162" t="s">
        <v>161</v>
      </c>
      <c r="I162" t="s">
        <v>161</v>
      </c>
      <c r="J162" t="str">
        <f>VLOOKUP(I162,'Resp Clean'!$A$1:B168,2,FALSE)</f>
        <v>EMS: THABO MOFUTSANYANA</v>
      </c>
      <c r="K162" t="s">
        <v>136</v>
      </c>
      <c r="L162" t="s">
        <v>88</v>
      </c>
      <c r="M162" s="4">
        <v>25572.27</v>
      </c>
      <c r="N162" t="s">
        <v>89</v>
      </c>
      <c r="O162" t="s">
        <v>90</v>
      </c>
      <c r="P162" t="s">
        <v>91</v>
      </c>
      <c r="Q162" t="s">
        <v>153</v>
      </c>
      <c r="R162" t="s">
        <v>93</v>
      </c>
      <c r="S162" t="s">
        <v>94</v>
      </c>
      <c r="T162" t="s">
        <v>95</v>
      </c>
      <c r="U162" t="s">
        <v>96</v>
      </c>
      <c r="V162" t="s">
        <v>96</v>
      </c>
      <c r="W162" t="s">
        <v>97</v>
      </c>
      <c r="X162" t="s">
        <v>98</v>
      </c>
      <c r="Y162" t="s">
        <v>98</v>
      </c>
      <c r="Z162" t="s">
        <v>98</v>
      </c>
      <c r="AA162" t="s">
        <v>140</v>
      </c>
      <c r="AB162" t="s">
        <v>140</v>
      </c>
      <c r="AC162" t="s">
        <v>140</v>
      </c>
      <c r="AD162" t="s">
        <v>102</v>
      </c>
      <c r="AE162" t="s">
        <v>102</v>
      </c>
      <c r="AF162" t="s">
        <v>102</v>
      </c>
      <c r="AG162" t="s">
        <v>103</v>
      </c>
      <c r="AH162" t="s">
        <v>103</v>
      </c>
      <c r="AI162" t="s">
        <v>141</v>
      </c>
      <c r="AJ162" t="s">
        <v>292</v>
      </c>
      <c r="AK162" t="s">
        <v>293</v>
      </c>
      <c r="AL162" t="s">
        <v>293</v>
      </c>
      <c r="AM162" t="s">
        <v>293</v>
      </c>
      <c r="AN162" t="str">
        <f>VLOOKUP(AM162,'Exp Bucket '!$B$1:C386,2,FALSE)</f>
        <v>MEDICAL SUPPLIES</v>
      </c>
      <c r="AO162" t="s">
        <v>108</v>
      </c>
      <c r="AP162" t="s">
        <v>144</v>
      </c>
      <c r="AQ162" t="s">
        <v>145</v>
      </c>
      <c r="AR162" t="s">
        <v>145</v>
      </c>
      <c r="AS162" t="s">
        <v>146</v>
      </c>
      <c r="AT162" t="s">
        <v>146</v>
      </c>
      <c r="AU162" t="s">
        <v>113</v>
      </c>
      <c r="AV162" t="s">
        <v>114</v>
      </c>
      <c r="AW162" t="s">
        <v>115</v>
      </c>
      <c r="AX162" t="s">
        <v>116</v>
      </c>
      <c r="AY162" t="s">
        <v>117</v>
      </c>
      <c r="AZ162" t="s">
        <v>118</v>
      </c>
      <c r="BA162" t="s">
        <v>119</v>
      </c>
      <c r="BB162" t="s">
        <v>147</v>
      </c>
      <c r="BC162" t="s">
        <v>141</v>
      </c>
      <c r="BD162" t="s">
        <v>141</v>
      </c>
      <c r="BE162" t="s">
        <v>122</v>
      </c>
      <c r="BF162" t="s">
        <v>183</v>
      </c>
      <c r="BG162" t="s">
        <v>184</v>
      </c>
      <c r="BH162" t="s">
        <v>184</v>
      </c>
      <c r="BI162" t="s">
        <v>184</v>
      </c>
      <c r="BJ162" t="s">
        <v>184</v>
      </c>
      <c r="BK162">
        <v>64</v>
      </c>
      <c r="BL162">
        <v>327</v>
      </c>
      <c r="BM162">
        <v>943</v>
      </c>
      <c r="BN162">
        <v>2377</v>
      </c>
      <c r="BO162">
        <v>3</v>
      </c>
      <c r="BP162">
        <v>235</v>
      </c>
      <c r="BQ162">
        <v>0</v>
      </c>
      <c r="BR162">
        <v>1</v>
      </c>
      <c r="BS162">
        <v>72</v>
      </c>
      <c r="BT162">
        <v>75</v>
      </c>
      <c r="BU162">
        <v>76</v>
      </c>
      <c r="BV162">
        <v>95</v>
      </c>
      <c r="BW162">
        <v>4</v>
      </c>
      <c r="BX162">
        <v>0</v>
      </c>
      <c r="BY162">
        <v>0</v>
      </c>
      <c r="BZ162">
        <v>0</v>
      </c>
      <c r="CA162" t="s">
        <v>126</v>
      </c>
      <c r="CB162">
        <v>3533252</v>
      </c>
      <c r="CC162">
        <v>3554252</v>
      </c>
      <c r="CD162" t="s">
        <v>294</v>
      </c>
    </row>
    <row r="163" spans="1:82" hidden="1" x14ac:dyDescent="0.25">
      <c r="A163" t="s">
        <v>80</v>
      </c>
      <c r="B163" t="s">
        <v>81</v>
      </c>
      <c r="C163" t="s">
        <v>82</v>
      </c>
      <c r="D163" t="s">
        <v>83</v>
      </c>
      <c r="E163" t="s">
        <v>133</v>
      </c>
      <c r="F163" t="s">
        <v>134</v>
      </c>
      <c r="G163" t="s">
        <v>135</v>
      </c>
      <c r="H163" t="s">
        <v>135</v>
      </c>
      <c r="I163" t="s">
        <v>135</v>
      </c>
      <c r="K163" t="s">
        <v>136</v>
      </c>
      <c r="L163" t="s">
        <v>88</v>
      </c>
      <c r="M163">
        <v>0</v>
      </c>
      <c r="N163" t="s">
        <v>89</v>
      </c>
      <c r="O163" t="s">
        <v>90</v>
      </c>
      <c r="P163" t="s">
        <v>91</v>
      </c>
      <c r="Q163" t="s">
        <v>92</v>
      </c>
      <c r="R163" t="s">
        <v>93</v>
      </c>
      <c r="S163" t="s">
        <v>94</v>
      </c>
      <c r="T163" t="s">
        <v>95</v>
      </c>
      <c r="U163" t="s">
        <v>96</v>
      </c>
      <c r="V163" t="s">
        <v>96</v>
      </c>
      <c r="W163" t="s">
        <v>137</v>
      </c>
      <c r="X163" t="s">
        <v>138</v>
      </c>
      <c r="Y163" t="s">
        <v>139</v>
      </c>
      <c r="Z163" t="s">
        <v>139</v>
      </c>
      <c r="AA163" t="s">
        <v>140</v>
      </c>
      <c r="AB163" t="s">
        <v>140</v>
      </c>
      <c r="AC163" t="s">
        <v>140</v>
      </c>
      <c r="AD163" t="s">
        <v>102</v>
      </c>
      <c r="AE163" t="s">
        <v>102</v>
      </c>
      <c r="AF163" t="s">
        <v>102</v>
      </c>
      <c r="AG163" t="s">
        <v>103</v>
      </c>
      <c r="AH163" t="s">
        <v>103</v>
      </c>
      <c r="AI163" t="s">
        <v>141</v>
      </c>
      <c r="AJ163" t="s">
        <v>292</v>
      </c>
      <c r="AK163" t="s">
        <v>295</v>
      </c>
      <c r="AL163" t="s">
        <v>295</v>
      </c>
      <c r="AM163" t="s">
        <v>295</v>
      </c>
      <c r="AO163" t="s">
        <v>108</v>
      </c>
      <c r="AP163" t="s">
        <v>144</v>
      </c>
      <c r="AQ163" t="s">
        <v>145</v>
      </c>
      <c r="AR163" t="s">
        <v>145</v>
      </c>
      <c r="AS163" t="s">
        <v>146</v>
      </c>
      <c r="AT163" t="s">
        <v>146</v>
      </c>
      <c r="AU163" t="s">
        <v>113</v>
      </c>
      <c r="AV163" t="s">
        <v>114</v>
      </c>
      <c r="AW163" t="s">
        <v>115</v>
      </c>
      <c r="AX163" t="s">
        <v>116</v>
      </c>
      <c r="AY163" t="s">
        <v>117</v>
      </c>
      <c r="AZ163" t="s">
        <v>118</v>
      </c>
      <c r="BA163" t="s">
        <v>119</v>
      </c>
      <c r="BB163" t="s">
        <v>192</v>
      </c>
      <c r="BC163" t="s">
        <v>192</v>
      </c>
      <c r="BD163" t="s">
        <v>192</v>
      </c>
      <c r="BE163" t="s">
        <v>122</v>
      </c>
      <c r="BF163" t="s">
        <v>183</v>
      </c>
      <c r="BG163" t="s">
        <v>184</v>
      </c>
      <c r="BH163" t="s">
        <v>184</v>
      </c>
      <c r="BI163" t="s">
        <v>184</v>
      </c>
      <c r="BJ163" t="s">
        <v>184</v>
      </c>
      <c r="BK163">
        <v>64</v>
      </c>
      <c r="BL163">
        <v>327</v>
      </c>
      <c r="BM163">
        <v>922</v>
      </c>
      <c r="BN163">
        <v>2357</v>
      </c>
      <c r="BO163">
        <v>3</v>
      </c>
      <c r="BP163">
        <v>235</v>
      </c>
      <c r="BQ163">
        <v>0</v>
      </c>
      <c r="BR163">
        <v>1</v>
      </c>
      <c r="BS163">
        <v>72</v>
      </c>
      <c r="BT163">
        <v>75</v>
      </c>
      <c r="BU163">
        <v>76</v>
      </c>
      <c r="BV163">
        <v>95</v>
      </c>
      <c r="BW163">
        <v>4</v>
      </c>
      <c r="BX163">
        <v>0</v>
      </c>
      <c r="BY163">
        <v>0</v>
      </c>
      <c r="BZ163">
        <v>0</v>
      </c>
      <c r="CA163" t="s">
        <v>126</v>
      </c>
      <c r="CB163">
        <v>3536252</v>
      </c>
      <c r="CC163">
        <v>3546252</v>
      </c>
      <c r="CD163" t="s">
        <v>294</v>
      </c>
    </row>
    <row r="164" spans="1:82" hidden="1" x14ac:dyDescent="0.25">
      <c r="A164" t="s">
        <v>80</v>
      </c>
      <c r="B164" t="s">
        <v>81</v>
      </c>
      <c r="C164" t="s">
        <v>82</v>
      </c>
      <c r="D164" t="s">
        <v>83</v>
      </c>
      <c r="E164" t="s">
        <v>133</v>
      </c>
      <c r="F164" t="s">
        <v>134</v>
      </c>
      <c r="G164" t="s">
        <v>135</v>
      </c>
      <c r="H164" t="s">
        <v>135</v>
      </c>
      <c r="I164" t="s">
        <v>135</v>
      </c>
      <c r="K164" t="s">
        <v>136</v>
      </c>
      <c r="L164" t="s">
        <v>88</v>
      </c>
      <c r="M164">
        <v>0</v>
      </c>
      <c r="N164" t="s">
        <v>89</v>
      </c>
      <c r="O164" t="s">
        <v>90</v>
      </c>
      <c r="P164" t="s">
        <v>91</v>
      </c>
      <c r="Q164" t="s">
        <v>92</v>
      </c>
      <c r="R164" t="s">
        <v>93</v>
      </c>
      <c r="S164" t="s">
        <v>94</v>
      </c>
      <c r="T164" t="s">
        <v>95</v>
      </c>
      <c r="U164" t="s">
        <v>96</v>
      </c>
      <c r="V164" t="s">
        <v>96</v>
      </c>
      <c r="W164" t="s">
        <v>137</v>
      </c>
      <c r="X164" t="s">
        <v>138</v>
      </c>
      <c r="Y164" t="s">
        <v>139</v>
      </c>
      <c r="Z164" t="s">
        <v>139</v>
      </c>
      <c r="AA164" t="s">
        <v>140</v>
      </c>
      <c r="AB164" t="s">
        <v>140</v>
      </c>
      <c r="AC164" t="s">
        <v>140</v>
      </c>
      <c r="AD164" t="s">
        <v>102</v>
      </c>
      <c r="AE164" t="s">
        <v>102</v>
      </c>
      <c r="AF164" t="s">
        <v>102</v>
      </c>
      <c r="AG164" t="s">
        <v>103</v>
      </c>
      <c r="AH164" t="s">
        <v>103</v>
      </c>
      <c r="AI164" t="s">
        <v>141</v>
      </c>
      <c r="AJ164" t="s">
        <v>292</v>
      </c>
      <c r="AK164" t="s">
        <v>296</v>
      </c>
      <c r="AL164" t="s">
        <v>297</v>
      </c>
      <c r="AM164" t="s">
        <v>297</v>
      </c>
      <c r="AO164" t="s">
        <v>108</v>
      </c>
      <c r="AP164" t="s">
        <v>144</v>
      </c>
      <c r="AQ164" t="s">
        <v>145</v>
      </c>
      <c r="AR164" t="s">
        <v>145</v>
      </c>
      <c r="AS164" t="s">
        <v>146</v>
      </c>
      <c r="AT164" t="s">
        <v>146</v>
      </c>
      <c r="AU164" t="s">
        <v>113</v>
      </c>
      <c r="AV164" t="s">
        <v>114</v>
      </c>
      <c r="AW164" t="s">
        <v>115</v>
      </c>
      <c r="AX164" t="s">
        <v>116</v>
      </c>
      <c r="AY164" t="s">
        <v>117</v>
      </c>
      <c r="AZ164" t="s">
        <v>118</v>
      </c>
      <c r="BA164" t="s">
        <v>119</v>
      </c>
      <c r="BB164" t="s">
        <v>192</v>
      </c>
      <c r="BC164" t="s">
        <v>192</v>
      </c>
      <c r="BD164" t="s">
        <v>192</v>
      </c>
      <c r="BE164" t="s">
        <v>122</v>
      </c>
      <c r="BF164" t="s">
        <v>183</v>
      </c>
      <c r="BG164" t="s">
        <v>184</v>
      </c>
      <c r="BH164" t="s">
        <v>184</v>
      </c>
      <c r="BI164" t="s">
        <v>184</v>
      </c>
      <c r="BJ164" t="s">
        <v>184</v>
      </c>
      <c r="BK164">
        <v>64</v>
      </c>
      <c r="BL164">
        <v>327</v>
      </c>
      <c r="BM164">
        <v>945</v>
      </c>
      <c r="BN164">
        <v>2381</v>
      </c>
      <c r="BO164">
        <v>3</v>
      </c>
      <c r="BP164">
        <v>235</v>
      </c>
      <c r="BQ164">
        <v>0</v>
      </c>
      <c r="BR164">
        <v>1</v>
      </c>
      <c r="BS164">
        <v>72</v>
      </c>
      <c r="BT164">
        <v>75</v>
      </c>
      <c r="BU164">
        <v>76</v>
      </c>
      <c r="BV164">
        <v>95</v>
      </c>
      <c r="BW164">
        <v>4</v>
      </c>
      <c r="BX164">
        <v>0</v>
      </c>
      <c r="BY164">
        <v>0</v>
      </c>
      <c r="BZ164">
        <v>0</v>
      </c>
      <c r="CA164" t="s">
        <v>126</v>
      </c>
      <c r="CB164">
        <v>3536252</v>
      </c>
      <c r="CC164">
        <v>3546252</v>
      </c>
      <c r="CD164" t="s">
        <v>294</v>
      </c>
    </row>
    <row r="165" spans="1:82" hidden="1" x14ac:dyDescent="0.25">
      <c r="A165" t="s">
        <v>80</v>
      </c>
      <c r="B165" t="s">
        <v>81</v>
      </c>
      <c r="C165" t="s">
        <v>82</v>
      </c>
      <c r="D165" t="s">
        <v>83</v>
      </c>
      <c r="E165" t="s">
        <v>84</v>
      </c>
      <c r="F165" t="s">
        <v>85</v>
      </c>
      <c r="G165" t="s">
        <v>86</v>
      </c>
      <c r="H165" t="s">
        <v>86</v>
      </c>
      <c r="I165" t="s">
        <v>86</v>
      </c>
      <c r="J165" t="str">
        <f>VLOOKUP(I165,'Resp Clean'!$A$1:B171,2,FALSE)</f>
        <v>EMS MANAGEMENT</v>
      </c>
      <c r="K165" t="s">
        <v>136</v>
      </c>
      <c r="L165" t="s">
        <v>88</v>
      </c>
      <c r="M165" s="4">
        <v>-343833.49</v>
      </c>
      <c r="N165" t="s">
        <v>89</v>
      </c>
      <c r="O165" t="s">
        <v>90</v>
      </c>
      <c r="P165" t="s">
        <v>91</v>
      </c>
      <c r="Q165" t="s">
        <v>92</v>
      </c>
      <c r="R165" t="s">
        <v>93</v>
      </c>
      <c r="S165" t="s">
        <v>94</v>
      </c>
      <c r="T165" t="s">
        <v>95</v>
      </c>
      <c r="U165" t="s">
        <v>96</v>
      </c>
      <c r="V165" t="s">
        <v>96</v>
      </c>
      <c r="W165" t="s">
        <v>298</v>
      </c>
      <c r="X165" t="s">
        <v>299</v>
      </c>
      <c r="Y165" t="s">
        <v>300</v>
      </c>
      <c r="Z165" t="s">
        <v>300</v>
      </c>
      <c r="AA165" t="s">
        <v>140</v>
      </c>
      <c r="AB165" t="s">
        <v>140</v>
      </c>
      <c r="AC165" t="s">
        <v>140</v>
      </c>
      <c r="AD165" t="s">
        <v>102</v>
      </c>
      <c r="AE165" t="s">
        <v>102</v>
      </c>
      <c r="AF165" t="s">
        <v>102</v>
      </c>
      <c r="AG165" t="s">
        <v>103</v>
      </c>
      <c r="AH165" t="s">
        <v>103</v>
      </c>
      <c r="AI165" t="s">
        <v>141</v>
      </c>
      <c r="AJ165" t="s">
        <v>292</v>
      </c>
      <c r="AK165" t="s">
        <v>301</v>
      </c>
      <c r="AL165" t="s">
        <v>302</v>
      </c>
      <c r="AM165" t="s">
        <v>302</v>
      </c>
      <c r="AN165" t="str">
        <f>VLOOKUP(AM165,'Exp Bucket '!$B$1:C389,2,FALSE)</f>
        <v>MEDICAL SUPPLIES</v>
      </c>
      <c r="AO165" t="s">
        <v>108</v>
      </c>
      <c r="AP165" t="s">
        <v>144</v>
      </c>
      <c r="AQ165" t="s">
        <v>145</v>
      </c>
      <c r="AR165" t="s">
        <v>145</v>
      </c>
      <c r="AS165" t="s">
        <v>146</v>
      </c>
      <c r="AT165" t="s">
        <v>146</v>
      </c>
      <c r="AU165" t="s">
        <v>113</v>
      </c>
      <c r="AV165" t="s">
        <v>303</v>
      </c>
      <c r="AW165" t="s">
        <v>304</v>
      </c>
      <c r="AX165" t="s">
        <v>116</v>
      </c>
      <c r="AY165" t="s">
        <v>117</v>
      </c>
      <c r="AZ165" t="s">
        <v>118</v>
      </c>
      <c r="BA165" t="s">
        <v>119</v>
      </c>
      <c r="BB165" t="s">
        <v>147</v>
      </c>
      <c r="BC165" t="s">
        <v>141</v>
      </c>
      <c r="BD165" t="s">
        <v>141</v>
      </c>
      <c r="BE165" t="s">
        <v>122</v>
      </c>
      <c r="BF165" t="s">
        <v>183</v>
      </c>
      <c r="BG165" t="s">
        <v>184</v>
      </c>
      <c r="BH165" t="s">
        <v>184</v>
      </c>
      <c r="BI165" t="s">
        <v>184</v>
      </c>
      <c r="BJ165" t="s">
        <v>184</v>
      </c>
      <c r="BK165">
        <v>64</v>
      </c>
      <c r="BL165">
        <v>327</v>
      </c>
      <c r="BM165">
        <v>944</v>
      </c>
      <c r="BN165">
        <v>2379</v>
      </c>
      <c r="BO165">
        <v>3</v>
      </c>
      <c r="BP165">
        <v>235</v>
      </c>
      <c r="BQ165">
        <v>0</v>
      </c>
      <c r="BR165">
        <v>1</v>
      </c>
      <c r="BS165">
        <v>72</v>
      </c>
      <c r="BT165">
        <v>75</v>
      </c>
      <c r="BU165">
        <v>76</v>
      </c>
      <c r="BV165">
        <v>95</v>
      </c>
      <c r="BW165">
        <v>4</v>
      </c>
      <c r="BX165">
        <v>0</v>
      </c>
      <c r="BY165">
        <v>0</v>
      </c>
      <c r="BZ165">
        <v>0</v>
      </c>
      <c r="CA165" t="s">
        <v>126</v>
      </c>
      <c r="CB165">
        <v>3534252</v>
      </c>
      <c r="CC165">
        <v>3551252</v>
      </c>
      <c r="CD165" t="s">
        <v>294</v>
      </c>
    </row>
    <row r="166" spans="1:82" x14ac:dyDescent="0.25">
      <c r="A166" t="s">
        <v>80</v>
      </c>
      <c r="B166" t="s">
        <v>81</v>
      </c>
      <c r="C166" t="s">
        <v>82</v>
      </c>
      <c r="D166" t="s">
        <v>83</v>
      </c>
      <c r="E166" t="s">
        <v>84</v>
      </c>
      <c r="F166" t="s">
        <v>85</v>
      </c>
      <c r="G166" t="s">
        <v>86</v>
      </c>
      <c r="H166" t="s">
        <v>86</v>
      </c>
      <c r="I166" t="s">
        <v>86</v>
      </c>
      <c r="J166" t="str">
        <f>VLOOKUP(I166,'Resp Clean'!$A$1:B172,2,FALSE)</f>
        <v>EMS MANAGEMENT</v>
      </c>
      <c r="K166" t="s">
        <v>136</v>
      </c>
      <c r="L166" t="s">
        <v>88</v>
      </c>
      <c r="M166" s="4">
        <v>5469016.8399999999</v>
      </c>
      <c r="N166" t="s">
        <v>89</v>
      </c>
      <c r="O166" t="s">
        <v>90</v>
      </c>
      <c r="P166" t="s">
        <v>91</v>
      </c>
      <c r="Q166" t="s">
        <v>92</v>
      </c>
      <c r="R166" t="s">
        <v>93</v>
      </c>
      <c r="S166" t="s">
        <v>94</v>
      </c>
      <c r="T166" t="s">
        <v>95</v>
      </c>
      <c r="U166" t="s">
        <v>96</v>
      </c>
      <c r="V166" t="s">
        <v>96</v>
      </c>
      <c r="W166" t="s">
        <v>97</v>
      </c>
      <c r="X166" t="s">
        <v>98</v>
      </c>
      <c r="Y166" t="s">
        <v>98</v>
      </c>
      <c r="Z166" t="s">
        <v>98</v>
      </c>
      <c r="AA166" t="s">
        <v>140</v>
      </c>
      <c r="AB166" t="s">
        <v>140</v>
      </c>
      <c r="AC166" t="s">
        <v>140</v>
      </c>
      <c r="AD166" t="s">
        <v>102</v>
      </c>
      <c r="AE166" t="s">
        <v>102</v>
      </c>
      <c r="AF166" t="s">
        <v>102</v>
      </c>
      <c r="AG166" t="s">
        <v>103</v>
      </c>
      <c r="AH166" t="s">
        <v>103</v>
      </c>
      <c r="AI166" t="s">
        <v>141</v>
      </c>
      <c r="AJ166" t="s">
        <v>292</v>
      </c>
      <c r="AK166" t="s">
        <v>301</v>
      </c>
      <c r="AL166" t="s">
        <v>302</v>
      </c>
      <c r="AM166" t="s">
        <v>302</v>
      </c>
      <c r="AN166" t="str">
        <f>VLOOKUP(AM166,'Exp Bucket '!$B$1:C390,2,FALSE)</f>
        <v>MEDICAL SUPPLIES</v>
      </c>
      <c r="AO166" t="s">
        <v>108</v>
      </c>
      <c r="AP166" t="s">
        <v>144</v>
      </c>
      <c r="AQ166" t="s">
        <v>145</v>
      </c>
      <c r="AR166" t="s">
        <v>145</v>
      </c>
      <c r="AS166" t="s">
        <v>146</v>
      </c>
      <c r="AT166" t="s">
        <v>146</v>
      </c>
      <c r="AU166" t="s">
        <v>113</v>
      </c>
      <c r="AV166" t="s">
        <v>114</v>
      </c>
      <c r="AW166" t="s">
        <v>115</v>
      </c>
      <c r="AX166" t="s">
        <v>116</v>
      </c>
      <c r="AY166" t="s">
        <v>117</v>
      </c>
      <c r="AZ166" t="s">
        <v>118</v>
      </c>
      <c r="BA166" t="s">
        <v>119</v>
      </c>
      <c r="BB166" t="s">
        <v>147</v>
      </c>
      <c r="BC166" t="s">
        <v>141</v>
      </c>
      <c r="BD166" t="s">
        <v>141</v>
      </c>
      <c r="BE166" t="s">
        <v>122</v>
      </c>
      <c r="BF166" t="s">
        <v>183</v>
      </c>
      <c r="BG166" t="s">
        <v>184</v>
      </c>
      <c r="BH166" t="s">
        <v>184</v>
      </c>
      <c r="BI166" t="s">
        <v>184</v>
      </c>
      <c r="BJ166" t="s">
        <v>184</v>
      </c>
      <c r="BK166">
        <v>64</v>
      </c>
      <c r="BL166">
        <v>327</v>
      </c>
      <c r="BM166">
        <v>944</v>
      </c>
      <c r="BN166">
        <v>2379</v>
      </c>
      <c r="BO166">
        <v>3</v>
      </c>
      <c r="BP166">
        <v>235</v>
      </c>
      <c r="BQ166">
        <v>0</v>
      </c>
      <c r="BR166">
        <v>1</v>
      </c>
      <c r="BS166">
        <v>72</v>
      </c>
      <c r="BT166">
        <v>75</v>
      </c>
      <c r="BU166">
        <v>76</v>
      </c>
      <c r="BV166">
        <v>95</v>
      </c>
      <c r="BW166">
        <v>4</v>
      </c>
      <c r="BX166">
        <v>0</v>
      </c>
      <c r="BY166">
        <v>0</v>
      </c>
      <c r="BZ166">
        <v>0</v>
      </c>
      <c r="CA166" t="s">
        <v>126</v>
      </c>
      <c r="CB166">
        <v>3533252</v>
      </c>
      <c r="CC166">
        <v>3554252</v>
      </c>
      <c r="CD166" t="s">
        <v>294</v>
      </c>
    </row>
    <row r="167" spans="1:82" hidden="1" x14ac:dyDescent="0.25">
      <c r="A167" t="s">
        <v>80</v>
      </c>
      <c r="B167" t="s">
        <v>81</v>
      </c>
      <c r="C167" t="s">
        <v>82</v>
      </c>
      <c r="D167" t="s">
        <v>83</v>
      </c>
      <c r="E167" t="s">
        <v>133</v>
      </c>
      <c r="F167" t="s">
        <v>134</v>
      </c>
      <c r="G167" t="s">
        <v>135</v>
      </c>
      <c r="H167" t="s">
        <v>135</v>
      </c>
      <c r="I167" t="s">
        <v>135</v>
      </c>
      <c r="K167" t="s">
        <v>136</v>
      </c>
      <c r="L167" t="s">
        <v>88</v>
      </c>
      <c r="M167">
        <v>0</v>
      </c>
      <c r="N167" t="s">
        <v>89</v>
      </c>
      <c r="O167" t="s">
        <v>90</v>
      </c>
      <c r="P167" t="s">
        <v>91</v>
      </c>
      <c r="Q167" t="s">
        <v>92</v>
      </c>
      <c r="R167" t="s">
        <v>93</v>
      </c>
      <c r="S167" t="s">
        <v>94</v>
      </c>
      <c r="T167" t="s">
        <v>95</v>
      </c>
      <c r="U167" t="s">
        <v>96</v>
      </c>
      <c r="V167" t="s">
        <v>96</v>
      </c>
      <c r="W167" t="s">
        <v>137</v>
      </c>
      <c r="X167" t="s">
        <v>138</v>
      </c>
      <c r="Y167" t="s">
        <v>139</v>
      </c>
      <c r="Z167" t="s">
        <v>139</v>
      </c>
      <c r="AA167" t="s">
        <v>140</v>
      </c>
      <c r="AB167" t="s">
        <v>140</v>
      </c>
      <c r="AC167" t="s">
        <v>140</v>
      </c>
      <c r="AD167" t="s">
        <v>102</v>
      </c>
      <c r="AE167" t="s">
        <v>102</v>
      </c>
      <c r="AF167" t="s">
        <v>102</v>
      </c>
      <c r="AG167" t="s">
        <v>103</v>
      </c>
      <c r="AH167" t="s">
        <v>103</v>
      </c>
      <c r="AI167" t="s">
        <v>141</v>
      </c>
      <c r="AJ167" t="s">
        <v>292</v>
      </c>
      <c r="AK167" t="s">
        <v>305</v>
      </c>
      <c r="AL167" t="s">
        <v>306</v>
      </c>
      <c r="AM167" t="s">
        <v>306</v>
      </c>
      <c r="AO167" t="s">
        <v>108</v>
      </c>
      <c r="AP167" t="s">
        <v>144</v>
      </c>
      <c r="AQ167" t="s">
        <v>145</v>
      </c>
      <c r="AR167" t="s">
        <v>145</v>
      </c>
      <c r="AS167" t="s">
        <v>146</v>
      </c>
      <c r="AT167" t="s">
        <v>146</v>
      </c>
      <c r="AU167" t="s">
        <v>113</v>
      </c>
      <c r="AV167" t="s">
        <v>114</v>
      </c>
      <c r="AW167" t="s">
        <v>115</v>
      </c>
      <c r="AX167" t="s">
        <v>116</v>
      </c>
      <c r="AY167" t="s">
        <v>117</v>
      </c>
      <c r="AZ167" t="s">
        <v>118</v>
      </c>
      <c r="BA167" t="s">
        <v>119</v>
      </c>
      <c r="BB167" t="s">
        <v>192</v>
      </c>
      <c r="BC167" t="s">
        <v>192</v>
      </c>
      <c r="BD167" t="s">
        <v>192</v>
      </c>
      <c r="BE167" t="s">
        <v>122</v>
      </c>
      <c r="BF167" t="s">
        <v>183</v>
      </c>
      <c r="BG167" t="s">
        <v>184</v>
      </c>
      <c r="BH167" t="s">
        <v>184</v>
      </c>
      <c r="BI167" t="s">
        <v>184</v>
      </c>
      <c r="BJ167" t="s">
        <v>184</v>
      </c>
      <c r="BK167">
        <v>64</v>
      </c>
      <c r="BL167">
        <v>327</v>
      </c>
      <c r="BM167">
        <v>937</v>
      </c>
      <c r="BN167">
        <v>2347</v>
      </c>
      <c r="BO167">
        <v>3</v>
      </c>
      <c r="BP167">
        <v>235</v>
      </c>
      <c r="BQ167">
        <v>0</v>
      </c>
      <c r="BR167">
        <v>1</v>
      </c>
      <c r="BS167">
        <v>72</v>
      </c>
      <c r="BT167">
        <v>75</v>
      </c>
      <c r="BU167">
        <v>76</v>
      </c>
      <c r="BV167">
        <v>95</v>
      </c>
      <c r="BW167">
        <v>4</v>
      </c>
      <c r="BX167">
        <v>0</v>
      </c>
      <c r="BY167">
        <v>0</v>
      </c>
      <c r="BZ167">
        <v>0</v>
      </c>
      <c r="CA167" t="s">
        <v>126</v>
      </c>
      <c r="CB167">
        <v>3536252</v>
      </c>
      <c r="CC167">
        <v>3546252</v>
      </c>
      <c r="CD167" t="s">
        <v>294</v>
      </c>
    </row>
    <row r="168" spans="1:82" x14ac:dyDescent="0.25">
      <c r="A168" t="s">
        <v>80</v>
      </c>
      <c r="B168" t="s">
        <v>81</v>
      </c>
      <c r="C168" t="s">
        <v>82</v>
      </c>
      <c r="D168" t="s">
        <v>83</v>
      </c>
      <c r="E168" t="s">
        <v>84</v>
      </c>
      <c r="F168" t="s">
        <v>85</v>
      </c>
      <c r="G168" t="s">
        <v>161</v>
      </c>
      <c r="H168" t="s">
        <v>161</v>
      </c>
      <c r="I168" t="s">
        <v>161</v>
      </c>
      <c r="J168" t="str">
        <f>VLOOKUP(I168,'Resp Clean'!$A$1:B174,2,FALSE)</f>
        <v>EMS: THABO MOFUTSANYANA</v>
      </c>
      <c r="K168" t="s">
        <v>136</v>
      </c>
      <c r="L168" t="s">
        <v>88</v>
      </c>
      <c r="M168" s="4">
        <v>80182.649999999994</v>
      </c>
      <c r="N168" t="s">
        <v>89</v>
      </c>
      <c r="O168" t="s">
        <v>90</v>
      </c>
      <c r="P168" t="s">
        <v>91</v>
      </c>
      <c r="Q168" t="s">
        <v>153</v>
      </c>
      <c r="R168" t="s">
        <v>93</v>
      </c>
      <c r="S168" t="s">
        <v>94</v>
      </c>
      <c r="T168" t="s">
        <v>95</v>
      </c>
      <c r="U168" t="s">
        <v>96</v>
      </c>
      <c r="V168" t="s">
        <v>96</v>
      </c>
      <c r="W168" t="s">
        <v>97</v>
      </c>
      <c r="X168" t="s">
        <v>98</v>
      </c>
      <c r="Y168" t="s">
        <v>98</v>
      </c>
      <c r="Z168" t="s">
        <v>98</v>
      </c>
      <c r="AA168" t="s">
        <v>140</v>
      </c>
      <c r="AB168" t="s">
        <v>140</v>
      </c>
      <c r="AC168" t="s">
        <v>140</v>
      </c>
      <c r="AD168" t="s">
        <v>102</v>
      </c>
      <c r="AE168" t="s">
        <v>102</v>
      </c>
      <c r="AF168" t="s">
        <v>102</v>
      </c>
      <c r="AG168" t="s">
        <v>103</v>
      </c>
      <c r="AH168" t="s">
        <v>103</v>
      </c>
      <c r="AI168" t="s">
        <v>141</v>
      </c>
      <c r="AJ168" t="s">
        <v>292</v>
      </c>
      <c r="AK168" t="s">
        <v>305</v>
      </c>
      <c r="AL168" t="s">
        <v>306</v>
      </c>
      <c r="AM168" t="s">
        <v>306</v>
      </c>
      <c r="AN168" t="str">
        <f>VLOOKUP(AM168,'Exp Bucket '!$B$1:C392,2,FALSE)</f>
        <v>MEDICAL SUPPLIES</v>
      </c>
      <c r="AO168" t="s">
        <v>108</v>
      </c>
      <c r="AP168" t="s">
        <v>144</v>
      </c>
      <c r="AQ168" t="s">
        <v>145</v>
      </c>
      <c r="AR168" t="s">
        <v>145</v>
      </c>
      <c r="AS168" t="s">
        <v>146</v>
      </c>
      <c r="AT168" t="s">
        <v>146</v>
      </c>
      <c r="AU168" t="s">
        <v>113</v>
      </c>
      <c r="AV168" t="s">
        <v>114</v>
      </c>
      <c r="AW168" t="s">
        <v>115</v>
      </c>
      <c r="AX168" t="s">
        <v>116</v>
      </c>
      <c r="AY168" t="s">
        <v>117</v>
      </c>
      <c r="AZ168" t="s">
        <v>118</v>
      </c>
      <c r="BA168" t="s">
        <v>119</v>
      </c>
      <c r="BB168" t="s">
        <v>147</v>
      </c>
      <c r="BC168" t="s">
        <v>141</v>
      </c>
      <c r="BD168" t="s">
        <v>141</v>
      </c>
      <c r="BE168" t="s">
        <v>122</v>
      </c>
      <c r="BF168" t="s">
        <v>183</v>
      </c>
      <c r="BG168" t="s">
        <v>184</v>
      </c>
      <c r="BH168" t="s">
        <v>184</v>
      </c>
      <c r="BI168" t="s">
        <v>184</v>
      </c>
      <c r="BJ168" t="s">
        <v>184</v>
      </c>
      <c r="BK168">
        <v>64</v>
      </c>
      <c r="BL168">
        <v>327</v>
      </c>
      <c r="BM168">
        <v>937</v>
      </c>
      <c r="BN168">
        <v>2347</v>
      </c>
      <c r="BO168">
        <v>3</v>
      </c>
      <c r="BP168">
        <v>235</v>
      </c>
      <c r="BQ168">
        <v>0</v>
      </c>
      <c r="BR168">
        <v>1</v>
      </c>
      <c r="BS168">
        <v>72</v>
      </c>
      <c r="BT168">
        <v>75</v>
      </c>
      <c r="BU168">
        <v>76</v>
      </c>
      <c r="BV168">
        <v>95</v>
      </c>
      <c r="BW168">
        <v>4</v>
      </c>
      <c r="BX168">
        <v>0</v>
      </c>
      <c r="BY168">
        <v>0</v>
      </c>
      <c r="BZ168">
        <v>0</v>
      </c>
      <c r="CA168" t="s">
        <v>126</v>
      </c>
      <c r="CB168">
        <v>3533252</v>
      </c>
      <c r="CC168">
        <v>3554252</v>
      </c>
      <c r="CD168" t="s">
        <v>294</v>
      </c>
    </row>
    <row r="169" spans="1:82" x14ac:dyDescent="0.25">
      <c r="A169" t="s">
        <v>80</v>
      </c>
      <c r="B169" t="s">
        <v>81</v>
      </c>
      <c r="C169" t="s">
        <v>82</v>
      </c>
      <c r="D169" t="s">
        <v>83</v>
      </c>
      <c r="E169" t="s">
        <v>84</v>
      </c>
      <c r="F169" t="s">
        <v>85</v>
      </c>
      <c r="G169" t="s">
        <v>152</v>
      </c>
      <c r="H169" t="s">
        <v>152</v>
      </c>
      <c r="I169" t="s">
        <v>152</v>
      </c>
      <c r="J169" t="str">
        <f>VLOOKUP(I169,'Resp Clean'!$A$1:B175,2,FALSE)</f>
        <v>EMS: FEZILE DABI</v>
      </c>
      <c r="K169" t="s">
        <v>136</v>
      </c>
      <c r="L169" t="s">
        <v>88</v>
      </c>
      <c r="M169" s="4">
        <v>265718.3</v>
      </c>
      <c r="N169" t="s">
        <v>89</v>
      </c>
      <c r="O169" t="s">
        <v>90</v>
      </c>
      <c r="P169" t="s">
        <v>91</v>
      </c>
      <c r="Q169" t="s">
        <v>153</v>
      </c>
      <c r="R169" t="s">
        <v>93</v>
      </c>
      <c r="S169" t="s">
        <v>94</v>
      </c>
      <c r="T169" t="s">
        <v>95</v>
      </c>
      <c r="U169" t="s">
        <v>96</v>
      </c>
      <c r="V169" t="s">
        <v>96</v>
      </c>
      <c r="W169" t="s">
        <v>97</v>
      </c>
      <c r="X169" t="s">
        <v>98</v>
      </c>
      <c r="Y169" t="s">
        <v>98</v>
      </c>
      <c r="Z169" t="s">
        <v>98</v>
      </c>
      <c r="AA169" t="s">
        <v>140</v>
      </c>
      <c r="AB169" t="s">
        <v>140</v>
      </c>
      <c r="AC169" t="s">
        <v>140</v>
      </c>
      <c r="AD169" t="s">
        <v>102</v>
      </c>
      <c r="AE169" t="s">
        <v>102</v>
      </c>
      <c r="AF169" t="s">
        <v>102</v>
      </c>
      <c r="AG169" t="s">
        <v>103</v>
      </c>
      <c r="AH169" t="s">
        <v>103</v>
      </c>
      <c r="AI169" t="s">
        <v>141</v>
      </c>
      <c r="AJ169" t="s">
        <v>292</v>
      </c>
      <c r="AK169" t="s">
        <v>305</v>
      </c>
      <c r="AL169" t="s">
        <v>306</v>
      </c>
      <c r="AM169" t="s">
        <v>306</v>
      </c>
      <c r="AN169" t="str">
        <f>VLOOKUP(AM169,'Exp Bucket '!$B$1:C393,2,FALSE)</f>
        <v>MEDICAL SUPPLIES</v>
      </c>
      <c r="AO169" t="s">
        <v>108</v>
      </c>
      <c r="AP169" t="s">
        <v>144</v>
      </c>
      <c r="AQ169" t="s">
        <v>145</v>
      </c>
      <c r="AR169" t="s">
        <v>145</v>
      </c>
      <c r="AS169" t="s">
        <v>146</v>
      </c>
      <c r="AT169" t="s">
        <v>146</v>
      </c>
      <c r="AU169" t="s">
        <v>113</v>
      </c>
      <c r="AV169" t="s">
        <v>114</v>
      </c>
      <c r="AW169" t="s">
        <v>115</v>
      </c>
      <c r="AX169" t="s">
        <v>116</v>
      </c>
      <c r="AY169" t="s">
        <v>117</v>
      </c>
      <c r="AZ169" t="s">
        <v>118</v>
      </c>
      <c r="BA169" t="s">
        <v>119</v>
      </c>
      <c r="BB169" t="s">
        <v>147</v>
      </c>
      <c r="BC169" t="s">
        <v>141</v>
      </c>
      <c r="BD169" t="s">
        <v>141</v>
      </c>
      <c r="BE169" t="s">
        <v>122</v>
      </c>
      <c r="BF169" t="s">
        <v>183</v>
      </c>
      <c r="BG169" t="s">
        <v>184</v>
      </c>
      <c r="BH169" t="s">
        <v>184</v>
      </c>
      <c r="BI169" t="s">
        <v>184</v>
      </c>
      <c r="BJ169" t="s">
        <v>184</v>
      </c>
      <c r="BK169">
        <v>64</v>
      </c>
      <c r="BL169">
        <v>327</v>
      </c>
      <c r="BM169">
        <v>937</v>
      </c>
      <c r="BN169">
        <v>2347</v>
      </c>
      <c r="BO169">
        <v>3</v>
      </c>
      <c r="BP169">
        <v>235</v>
      </c>
      <c r="BQ169">
        <v>0</v>
      </c>
      <c r="BR169">
        <v>1</v>
      </c>
      <c r="BS169">
        <v>72</v>
      </c>
      <c r="BT169">
        <v>75</v>
      </c>
      <c r="BU169">
        <v>76</v>
      </c>
      <c r="BV169">
        <v>95</v>
      </c>
      <c r="BW169">
        <v>4</v>
      </c>
      <c r="BX169">
        <v>0</v>
      </c>
      <c r="BY169">
        <v>0</v>
      </c>
      <c r="BZ169">
        <v>0</v>
      </c>
      <c r="CA169" t="s">
        <v>126</v>
      </c>
      <c r="CB169">
        <v>3533252</v>
      </c>
      <c r="CC169">
        <v>3554252</v>
      </c>
      <c r="CD169" t="s">
        <v>294</v>
      </c>
    </row>
    <row r="170" spans="1:82" x14ac:dyDescent="0.25">
      <c r="A170" t="s">
        <v>80</v>
      </c>
      <c r="B170" t="s">
        <v>81</v>
      </c>
      <c r="C170" t="s">
        <v>82</v>
      </c>
      <c r="D170" t="s">
        <v>83</v>
      </c>
      <c r="E170" t="s">
        <v>84</v>
      </c>
      <c r="F170" t="s">
        <v>85</v>
      </c>
      <c r="G170" t="s">
        <v>157</v>
      </c>
      <c r="H170" t="s">
        <v>157</v>
      </c>
      <c r="I170" t="s">
        <v>157</v>
      </c>
      <c r="J170" t="str">
        <f>VLOOKUP(I170,'Resp Clean'!$A$1:B176,2,FALSE)</f>
        <v>EMS: LEJWELEPUTSWA</v>
      </c>
      <c r="K170" t="s">
        <v>136</v>
      </c>
      <c r="L170" t="s">
        <v>88</v>
      </c>
      <c r="M170" s="4">
        <v>471440.14</v>
      </c>
      <c r="N170" t="s">
        <v>89</v>
      </c>
      <c r="O170" t="s">
        <v>90</v>
      </c>
      <c r="P170" t="s">
        <v>91</v>
      </c>
      <c r="Q170" t="s">
        <v>153</v>
      </c>
      <c r="R170" t="s">
        <v>93</v>
      </c>
      <c r="S170" t="s">
        <v>94</v>
      </c>
      <c r="T170" t="s">
        <v>95</v>
      </c>
      <c r="U170" t="s">
        <v>96</v>
      </c>
      <c r="V170" t="s">
        <v>96</v>
      </c>
      <c r="W170" t="s">
        <v>97</v>
      </c>
      <c r="X170" t="s">
        <v>98</v>
      </c>
      <c r="Y170" t="s">
        <v>98</v>
      </c>
      <c r="Z170" t="s">
        <v>98</v>
      </c>
      <c r="AA170" t="s">
        <v>140</v>
      </c>
      <c r="AB170" t="s">
        <v>140</v>
      </c>
      <c r="AC170" t="s">
        <v>140</v>
      </c>
      <c r="AD170" t="s">
        <v>102</v>
      </c>
      <c r="AE170" t="s">
        <v>102</v>
      </c>
      <c r="AF170" t="s">
        <v>102</v>
      </c>
      <c r="AG170" t="s">
        <v>103</v>
      </c>
      <c r="AH170" t="s">
        <v>103</v>
      </c>
      <c r="AI170" t="s">
        <v>141</v>
      </c>
      <c r="AJ170" t="s">
        <v>292</v>
      </c>
      <c r="AK170" t="s">
        <v>305</v>
      </c>
      <c r="AL170" t="s">
        <v>306</v>
      </c>
      <c r="AM170" t="s">
        <v>306</v>
      </c>
      <c r="AN170" t="str">
        <f>VLOOKUP(AM170,'Exp Bucket '!$B$1:C394,2,FALSE)</f>
        <v>MEDICAL SUPPLIES</v>
      </c>
      <c r="AO170" t="s">
        <v>108</v>
      </c>
      <c r="AP170" t="s">
        <v>144</v>
      </c>
      <c r="AQ170" t="s">
        <v>145</v>
      </c>
      <c r="AR170" t="s">
        <v>145</v>
      </c>
      <c r="AS170" t="s">
        <v>146</v>
      </c>
      <c r="AT170" t="s">
        <v>146</v>
      </c>
      <c r="AU170" t="s">
        <v>113</v>
      </c>
      <c r="AV170" t="s">
        <v>114</v>
      </c>
      <c r="AW170" t="s">
        <v>115</v>
      </c>
      <c r="AX170" t="s">
        <v>116</v>
      </c>
      <c r="AY170" t="s">
        <v>117</v>
      </c>
      <c r="AZ170" t="s">
        <v>118</v>
      </c>
      <c r="BA170" t="s">
        <v>119</v>
      </c>
      <c r="BB170" t="s">
        <v>147</v>
      </c>
      <c r="BC170" t="s">
        <v>141</v>
      </c>
      <c r="BD170" t="s">
        <v>141</v>
      </c>
      <c r="BE170" t="s">
        <v>122</v>
      </c>
      <c r="BF170" t="s">
        <v>183</v>
      </c>
      <c r="BG170" t="s">
        <v>184</v>
      </c>
      <c r="BH170" t="s">
        <v>184</v>
      </c>
      <c r="BI170" t="s">
        <v>184</v>
      </c>
      <c r="BJ170" t="s">
        <v>184</v>
      </c>
      <c r="BK170">
        <v>64</v>
      </c>
      <c r="BL170">
        <v>327</v>
      </c>
      <c r="BM170">
        <v>937</v>
      </c>
      <c r="BN170">
        <v>2347</v>
      </c>
      <c r="BO170">
        <v>3</v>
      </c>
      <c r="BP170">
        <v>235</v>
      </c>
      <c r="BQ170">
        <v>0</v>
      </c>
      <c r="BR170">
        <v>1</v>
      </c>
      <c r="BS170">
        <v>72</v>
      </c>
      <c r="BT170">
        <v>75</v>
      </c>
      <c r="BU170">
        <v>76</v>
      </c>
      <c r="BV170">
        <v>95</v>
      </c>
      <c r="BW170">
        <v>4</v>
      </c>
      <c r="BX170">
        <v>0</v>
      </c>
      <c r="BY170">
        <v>0</v>
      </c>
      <c r="BZ170">
        <v>0</v>
      </c>
      <c r="CA170" t="s">
        <v>126</v>
      </c>
      <c r="CB170">
        <v>3533252</v>
      </c>
      <c r="CC170">
        <v>3554252</v>
      </c>
      <c r="CD170" t="s">
        <v>294</v>
      </c>
    </row>
    <row r="171" spans="1:82" x14ac:dyDescent="0.25">
      <c r="A171" t="s">
        <v>80</v>
      </c>
      <c r="B171" t="s">
        <v>81</v>
      </c>
      <c r="C171" t="s">
        <v>82</v>
      </c>
      <c r="D171" t="s">
        <v>83</v>
      </c>
      <c r="E171" t="s">
        <v>84</v>
      </c>
      <c r="F171" t="s">
        <v>85</v>
      </c>
      <c r="G171" t="s">
        <v>160</v>
      </c>
      <c r="H171" t="s">
        <v>160</v>
      </c>
      <c r="I171" t="s">
        <v>160</v>
      </c>
      <c r="J171" t="str">
        <f>VLOOKUP(I171,'Resp Clean'!$A$1:B177,2,FALSE)</f>
        <v>EMS: XHARIEP</v>
      </c>
      <c r="K171" t="s">
        <v>136</v>
      </c>
      <c r="L171" t="s">
        <v>88</v>
      </c>
      <c r="M171" s="4">
        <v>227807.04</v>
      </c>
      <c r="N171" t="s">
        <v>89</v>
      </c>
      <c r="O171" t="s">
        <v>90</v>
      </c>
      <c r="P171" t="s">
        <v>91</v>
      </c>
      <c r="Q171" t="s">
        <v>153</v>
      </c>
      <c r="R171" t="s">
        <v>93</v>
      </c>
      <c r="S171" t="s">
        <v>94</v>
      </c>
      <c r="T171" t="s">
        <v>95</v>
      </c>
      <c r="U171" t="s">
        <v>96</v>
      </c>
      <c r="V171" t="s">
        <v>96</v>
      </c>
      <c r="W171" t="s">
        <v>97</v>
      </c>
      <c r="X171" t="s">
        <v>98</v>
      </c>
      <c r="Y171" t="s">
        <v>98</v>
      </c>
      <c r="Z171" t="s">
        <v>98</v>
      </c>
      <c r="AA171" t="s">
        <v>140</v>
      </c>
      <c r="AB171" t="s">
        <v>140</v>
      </c>
      <c r="AC171" t="s">
        <v>140</v>
      </c>
      <c r="AD171" t="s">
        <v>102</v>
      </c>
      <c r="AE171" t="s">
        <v>102</v>
      </c>
      <c r="AF171" t="s">
        <v>102</v>
      </c>
      <c r="AG171" t="s">
        <v>103</v>
      </c>
      <c r="AH171" t="s">
        <v>103</v>
      </c>
      <c r="AI171" t="s">
        <v>141</v>
      </c>
      <c r="AJ171" t="s">
        <v>292</v>
      </c>
      <c r="AK171" t="s">
        <v>305</v>
      </c>
      <c r="AL171" t="s">
        <v>306</v>
      </c>
      <c r="AM171" t="s">
        <v>306</v>
      </c>
      <c r="AN171" t="str">
        <f>VLOOKUP(AM171,'Exp Bucket '!$B$1:C395,2,FALSE)</f>
        <v>MEDICAL SUPPLIES</v>
      </c>
      <c r="AO171" t="s">
        <v>108</v>
      </c>
      <c r="AP171" t="s">
        <v>144</v>
      </c>
      <c r="AQ171" t="s">
        <v>145</v>
      </c>
      <c r="AR171" t="s">
        <v>145</v>
      </c>
      <c r="AS171" t="s">
        <v>146</v>
      </c>
      <c r="AT171" t="s">
        <v>146</v>
      </c>
      <c r="AU171" t="s">
        <v>113</v>
      </c>
      <c r="AV171" t="s">
        <v>114</v>
      </c>
      <c r="AW171" t="s">
        <v>115</v>
      </c>
      <c r="AX171" t="s">
        <v>116</v>
      </c>
      <c r="AY171" t="s">
        <v>117</v>
      </c>
      <c r="AZ171" t="s">
        <v>118</v>
      </c>
      <c r="BA171" t="s">
        <v>119</v>
      </c>
      <c r="BB171" t="s">
        <v>147</v>
      </c>
      <c r="BC171" t="s">
        <v>141</v>
      </c>
      <c r="BD171" t="s">
        <v>141</v>
      </c>
      <c r="BE171" t="s">
        <v>122</v>
      </c>
      <c r="BF171" t="s">
        <v>183</v>
      </c>
      <c r="BG171" t="s">
        <v>184</v>
      </c>
      <c r="BH171" t="s">
        <v>184</v>
      </c>
      <c r="BI171" t="s">
        <v>184</v>
      </c>
      <c r="BJ171" t="s">
        <v>184</v>
      </c>
      <c r="BK171">
        <v>64</v>
      </c>
      <c r="BL171">
        <v>327</v>
      </c>
      <c r="BM171">
        <v>937</v>
      </c>
      <c r="BN171">
        <v>2347</v>
      </c>
      <c r="BO171">
        <v>3</v>
      </c>
      <c r="BP171">
        <v>235</v>
      </c>
      <c r="BQ171">
        <v>0</v>
      </c>
      <c r="BR171">
        <v>1</v>
      </c>
      <c r="BS171">
        <v>72</v>
      </c>
      <c r="BT171">
        <v>75</v>
      </c>
      <c r="BU171">
        <v>76</v>
      </c>
      <c r="BV171">
        <v>95</v>
      </c>
      <c r="BW171">
        <v>4</v>
      </c>
      <c r="BX171">
        <v>0</v>
      </c>
      <c r="BY171">
        <v>0</v>
      </c>
      <c r="BZ171">
        <v>0</v>
      </c>
      <c r="CA171" t="s">
        <v>126</v>
      </c>
      <c r="CB171">
        <v>3533252</v>
      </c>
      <c r="CC171">
        <v>3554252</v>
      </c>
      <c r="CD171" t="s">
        <v>294</v>
      </c>
    </row>
    <row r="172" spans="1:82" x14ac:dyDescent="0.25">
      <c r="A172" t="s">
        <v>80</v>
      </c>
      <c r="B172" t="s">
        <v>81</v>
      </c>
      <c r="C172" t="s">
        <v>82</v>
      </c>
      <c r="D172" t="s">
        <v>83</v>
      </c>
      <c r="E172" t="s">
        <v>84</v>
      </c>
      <c r="F172" t="s">
        <v>85</v>
      </c>
      <c r="G172" t="s">
        <v>86</v>
      </c>
      <c r="H172" t="s">
        <v>86</v>
      </c>
      <c r="I172" t="s">
        <v>86</v>
      </c>
      <c r="J172" t="str">
        <f>VLOOKUP(I172,'Resp Clean'!$A$1:B178,2,FALSE)</f>
        <v>EMS MANAGEMENT</v>
      </c>
      <c r="K172" t="s">
        <v>136</v>
      </c>
      <c r="L172" t="s">
        <v>88</v>
      </c>
      <c r="M172" s="4">
        <v>0</v>
      </c>
      <c r="N172" t="s">
        <v>89</v>
      </c>
      <c r="O172" t="s">
        <v>90</v>
      </c>
      <c r="P172" t="s">
        <v>91</v>
      </c>
      <c r="Q172" t="s">
        <v>92</v>
      </c>
      <c r="R172" t="s">
        <v>93</v>
      </c>
      <c r="S172" t="s">
        <v>94</v>
      </c>
      <c r="T172" t="s">
        <v>95</v>
      </c>
      <c r="U172" t="s">
        <v>96</v>
      </c>
      <c r="V172" t="s">
        <v>96</v>
      </c>
      <c r="W172" t="s">
        <v>97</v>
      </c>
      <c r="X172" t="s">
        <v>98</v>
      </c>
      <c r="Y172" t="s">
        <v>98</v>
      </c>
      <c r="Z172" t="s">
        <v>98</v>
      </c>
      <c r="AA172" t="s">
        <v>140</v>
      </c>
      <c r="AB172" t="s">
        <v>140</v>
      </c>
      <c r="AC172" t="s">
        <v>140</v>
      </c>
      <c r="AD172" t="s">
        <v>102</v>
      </c>
      <c r="AE172" t="s">
        <v>102</v>
      </c>
      <c r="AF172" t="s">
        <v>102</v>
      </c>
      <c r="AG172" t="s">
        <v>103</v>
      </c>
      <c r="AH172" t="s">
        <v>103</v>
      </c>
      <c r="AI172" t="s">
        <v>141</v>
      </c>
      <c r="AJ172" t="s">
        <v>292</v>
      </c>
      <c r="AK172" t="s">
        <v>305</v>
      </c>
      <c r="AL172" t="s">
        <v>306</v>
      </c>
      <c r="AM172" t="s">
        <v>306</v>
      </c>
      <c r="AN172" t="str">
        <f>VLOOKUP(AM172,'Exp Bucket '!$B$1:C396,2,FALSE)</f>
        <v>MEDICAL SUPPLIES</v>
      </c>
      <c r="AO172" t="s">
        <v>108</v>
      </c>
      <c r="AP172" t="s">
        <v>144</v>
      </c>
      <c r="AQ172" t="s">
        <v>145</v>
      </c>
      <c r="AR172" t="s">
        <v>145</v>
      </c>
      <c r="AS172" t="s">
        <v>146</v>
      </c>
      <c r="AT172" t="s">
        <v>146</v>
      </c>
      <c r="AU172" t="s">
        <v>113</v>
      </c>
      <c r="AV172" t="s">
        <v>114</v>
      </c>
      <c r="AW172" t="s">
        <v>115</v>
      </c>
      <c r="AX172" t="s">
        <v>116</v>
      </c>
      <c r="AY172" t="s">
        <v>117</v>
      </c>
      <c r="AZ172" t="s">
        <v>118</v>
      </c>
      <c r="BA172" t="s">
        <v>119</v>
      </c>
      <c r="BB172" t="s">
        <v>147</v>
      </c>
      <c r="BC172" t="s">
        <v>141</v>
      </c>
      <c r="BD172" t="s">
        <v>141</v>
      </c>
      <c r="BE172" t="s">
        <v>122</v>
      </c>
      <c r="BF172" t="s">
        <v>183</v>
      </c>
      <c r="BG172" t="s">
        <v>184</v>
      </c>
      <c r="BH172" t="s">
        <v>184</v>
      </c>
      <c r="BI172" t="s">
        <v>184</v>
      </c>
      <c r="BJ172" t="s">
        <v>184</v>
      </c>
      <c r="BK172">
        <v>64</v>
      </c>
      <c r="BL172">
        <v>327</v>
      </c>
      <c r="BM172">
        <v>937</v>
      </c>
      <c r="BN172">
        <v>2347</v>
      </c>
      <c r="BO172">
        <v>3</v>
      </c>
      <c r="BP172">
        <v>235</v>
      </c>
      <c r="BQ172">
        <v>0</v>
      </c>
      <c r="BR172">
        <v>1</v>
      </c>
      <c r="BS172">
        <v>72</v>
      </c>
      <c r="BT172">
        <v>75</v>
      </c>
      <c r="BU172">
        <v>76</v>
      </c>
      <c r="BV172">
        <v>95</v>
      </c>
      <c r="BW172">
        <v>4</v>
      </c>
      <c r="BX172">
        <v>0</v>
      </c>
      <c r="BY172">
        <v>0</v>
      </c>
      <c r="BZ172">
        <v>0</v>
      </c>
      <c r="CA172" t="s">
        <v>126</v>
      </c>
      <c r="CB172">
        <v>3533252</v>
      </c>
      <c r="CC172">
        <v>3554252</v>
      </c>
      <c r="CD172" t="s">
        <v>294</v>
      </c>
    </row>
    <row r="173" spans="1:82" x14ac:dyDescent="0.25">
      <c r="A173" t="s">
        <v>80</v>
      </c>
      <c r="B173" t="s">
        <v>81</v>
      </c>
      <c r="C173" t="s">
        <v>82</v>
      </c>
      <c r="D173" t="s">
        <v>83</v>
      </c>
      <c r="E173" t="s">
        <v>84</v>
      </c>
      <c r="F173" t="s">
        <v>85</v>
      </c>
      <c r="G173" t="s">
        <v>158</v>
      </c>
      <c r="H173" t="s">
        <v>158</v>
      </c>
      <c r="I173" t="s">
        <v>158</v>
      </c>
      <c r="J173" t="str">
        <f>VLOOKUP(I173,'Resp Clean'!$A$1:B179,2,FALSE)</f>
        <v>EMS: MOTHEO</v>
      </c>
      <c r="K173" t="s">
        <v>136</v>
      </c>
      <c r="L173" t="s">
        <v>88</v>
      </c>
      <c r="M173" s="4">
        <v>216896.47</v>
      </c>
      <c r="N173" t="s">
        <v>89</v>
      </c>
      <c r="O173" t="s">
        <v>90</v>
      </c>
      <c r="P173" t="s">
        <v>91</v>
      </c>
      <c r="Q173" t="s">
        <v>159</v>
      </c>
      <c r="R173" t="s">
        <v>93</v>
      </c>
      <c r="S173" t="s">
        <v>94</v>
      </c>
      <c r="T173" t="s">
        <v>95</v>
      </c>
      <c r="U173" t="s">
        <v>96</v>
      </c>
      <c r="V173" t="s">
        <v>96</v>
      </c>
      <c r="W173" t="s">
        <v>97</v>
      </c>
      <c r="X173" t="s">
        <v>98</v>
      </c>
      <c r="Y173" t="s">
        <v>98</v>
      </c>
      <c r="Z173" t="s">
        <v>98</v>
      </c>
      <c r="AA173" t="s">
        <v>140</v>
      </c>
      <c r="AB173" t="s">
        <v>140</v>
      </c>
      <c r="AC173" t="s">
        <v>140</v>
      </c>
      <c r="AD173" t="s">
        <v>102</v>
      </c>
      <c r="AE173" t="s">
        <v>102</v>
      </c>
      <c r="AF173" t="s">
        <v>102</v>
      </c>
      <c r="AG173" t="s">
        <v>103</v>
      </c>
      <c r="AH173" t="s">
        <v>103</v>
      </c>
      <c r="AI173" t="s">
        <v>141</v>
      </c>
      <c r="AJ173" t="s">
        <v>292</v>
      </c>
      <c r="AK173" t="s">
        <v>305</v>
      </c>
      <c r="AL173" t="s">
        <v>306</v>
      </c>
      <c r="AM173" t="s">
        <v>306</v>
      </c>
      <c r="AN173" t="str">
        <f>VLOOKUP(AM173,'Exp Bucket '!$B$1:C397,2,FALSE)</f>
        <v>MEDICAL SUPPLIES</v>
      </c>
      <c r="AO173" t="s">
        <v>108</v>
      </c>
      <c r="AP173" t="s">
        <v>144</v>
      </c>
      <c r="AQ173" t="s">
        <v>145</v>
      </c>
      <c r="AR173" t="s">
        <v>145</v>
      </c>
      <c r="AS173" t="s">
        <v>146</v>
      </c>
      <c r="AT173" t="s">
        <v>146</v>
      </c>
      <c r="AU173" t="s">
        <v>113</v>
      </c>
      <c r="AV173" t="s">
        <v>114</v>
      </c>
      <c r="AW173" t="s">
        <v>115</v>
      </c>
      <c r="AX173" t="s">
        <v>116</v>
      </c>
      <c r="AY173" t="s">
        <v>117</v>
      </c>
      <c r="AZ173" t="s">
        <v>118</v>
      </c>
      <c r="BA173" t="s">
        <v>119</v>
      </c>
      <c r="BB173" t="s">
        <v>147</v>
      </c>
      <c r="BC173" t="s">
        <v>141</v>
      </c>
      <c r="BD173" t="s">
        <v>141</v>
      </c>
      <c r="BE173" t="s">
        <v>122</v>
      </c>
      <c r="BF173" t="s">
        <v>183</v>
      </c>
      <c r="BG173" t="s">
        <v>184</v>
      </c>
      <c r="BH173" t="s">
        <v>184</v>
      </c>
      <c r="BI173" t="s">
        <v>184</v>
      </c>
      <c r="BJ173" t="s">
        <v>184</v>
      </c>
      <c r="BK173">
        <v>64</v>
      </c>
      <c r="BL173">
        <v>327</v>
      </c>
      <c r="BM173">
        <v>937</v>
      </c>
      <c r="BN173">
        <v>2347</v>
      </c>
      <c r="BO173">
        <v>3</v>
      </c>
      <c r="BP173">
        <v>235</v>
      </c>
      <c r="BQ173">
        <v>0</v>
      </c>
      <c r="BR173">
        <v>1</v>
      </c>
      <c r="BS173">
        <v>72</v>
      </c>
      <c r="BT173">
        <v>75</v>
      </c>
      <c r="BU173">
        <v>76</v>
      </c>
      <c r="BV173">
        <v>95</v>
      </c>
      <c r="BW173">
        <v>4</v>
      </c>
      <c r="BX173">
        <v>0</v>
      </c>
      <c r="BY173">
        <v>0</v>
      </c>
      <c r="BZ173">
        <v>0</v>
      </c>
      <c r="CA173" t="s">
        <v>126</v>
      </c>
      <c r="CB173">
        <v>3533252</v>
      </c>
      <c r="CC173">
        <v>3554252</v>
      </c>
      <c r="CD173" t="s">
        <v>294</v>
      </c>
    </row>
    <row r="174" spans="1:82" x14ac:dyDescent="0.25">
      <c r="A174" t="s">
        <v>80</v>
      </c>
      <c r="B174" t="s">
        <v>81</v>
      </c>
      <c r="C174" t="s">
        <v>82</v>
      </c>
      <c r="D174" t="s">
        <v>83</v>
      </c>
      <c r="E174" t="s">
        <v>84</v>
      </c>
      <c r="F174" t="s">
        <v>85</v>
      </c>
      <c r="G174" t="s">
        <v>160</v>
      </c>
      <c r="H174" t="s">
        <v>160</v>
      </c>
      <c r="I174" t="s">
        <v>160</v>
      </c>
      <c r="J174" t="str">
        <f>VLOOKUP(I174,'Resp Clean'!$A$1:B180,2,FALSE)</f>
        <v>EMS: XHARIEP</v>
      </c>
      <c r="K174" t="s">
        <v>136</v>
      </c>
      <c r="L174" t="s">
        <v>88</v>
      </c>
      <c r="M174" s="4">
        <v>68174.13</v>
      </c>
      <c r="N174" t="s">
        <v>89</v>
      </c>
      <c r="O174" t="s">
        <v>90</v>
      </c>
      <c r="P174" t="s">
        <v>91</v>
      </c>
      <c r="Q174" t="s">
        <v>153</v>
      </c>
      <c r="R174" t="s">
        <v>93</v>
      </c>
      <c r="S174" t="s">
        <v>94</v>
      </c>
      <c r="T174" t="s">
        <v>95</v>
      </c>
      <c r="U174" t="s">
        <v>96</v>
      </c>
      <c r="V174" t="s">
        <v>96</v>
      </c>
      <c r="W174" t="s">
        <v>97</v>
      </c>
      <c r="X174" t="s">
        <v>98</v>
      </c>
      <c r="Y174" t="s">
        <v>98</v>
      </c>
      <c r="Z174" t="s">
        <v>98</v>
      </c>
      <c r="AA174" t="s">
        <v>140</v>
      </c>
      <c r="AB174" t="s">
        <v>140</v>
      </c>
      <c r="AC174" t="s">
        <v>140</v>
      </c>
      <c r="AD174" t="s">
        <v>102</v>
      </c>
      <c r="AE174" t="s">
        <v>102</v>
      </c>
      <c r="AF174" t="s">
        <v>102</v>
      </c>
      <c r="AG174" t="s">
        <v>103</v>
      </c>
      <c r="AH174" t="s">
        <v>103</v>
      </c>
      <c r="AI174" t="s">
        <v>141</v>
      </c>
      <c r="AJ174" t="s">
        <v>292</v>
      </c>
      <c r="AK174" t="s">
        <v>307</v>
      </c>
      <c r="AL174" t="s">
        <v>307</v>
      </c>
      <c r="AM174" t="s">
        <v>307</v>
      </c>
      <c r="AN174" t="str">
        <f>VLOOKUP(AM174,'Exp Bucket '!$B$1:C398,2,FALSE)</f>
        <v>MEDICAL SUPPLIES</v>
      </c>
      <c r="AO174" t="s">
        <v>108</v>
      </c>
      <c r="AP174" t="s">
        <v>144</v>
      </c>
      <c r="AQ174" t="s">
        <v>145</v>
      </c>
      <c r="AR174" t="s">
        <v>145</v>
      </c>
      <c r="AS174" t="s">
        <v>146</v>
      </c>
      <c r="AT174" t="s">
        <v>146</v>
      </c>
      <c r="AU174" t="s">
        <v>113</v>
      </c>
      <c r="AV174" t="s">
        <v>114</v>
      </c>
      <c r="AW174" t="s">
        <v>115</v>
      </c>
      <c r="AX174" t="s">
        <v>116</v>
      </c>
      <c r="AY174" t="s">
        <v>117</v>
      </c>
      <c r="AZ174" t="s">
        <v>118</v>
      </c>
      <c r="BA174" t="s">
        <v>119</v>
      </c>
      <c r="BB174" t="s">
        <v>147</v>
      </c>
      <c r="BC174" t="s">
        <v>141</v>
      </c>
      <c r="BD174" t="s">
        <v>141</v>
      </c>
      <c r="BE174" t="s">
        <v>122</v>
      </c>
      <c r="BF174" t="s">
        <v>183</v>
      </c>
      <c r="BG174" t="s">
        <v>184</v>
      </c>
      <c r="BH174" t="s">
        <v>184</v>
      </c>
      <c r="BI174" t="s">
        <v>184</v>
      </c>
      <c r="BJ174" t="s">
        <v>184</v>
      </c>
      <c r="BK174">
        <v>64</v>
      </c>
      <c r="BL174">
        <v>327</v>
      </c>
      <c r="BM174">
        <v>923</v>
      </c>
      <c r="BN174">
        <v>2359</v>
      </c>
      <c r="BO174">
        <v>3</v>
      </c>
      <c r="BP174">
        <v>235</v>
      </c>
      <c r="BQ174">
        <v>0</v>
      </c>
      <c r="BR174">
        <v>1</v>
      </c>
      <c r="BS174">
        <v>72</v>
      </c>
      <c r="BT174">
        <v>75</v>
      </c>
      <c r="BU174">
        <v>76</v>
      </c>
      <c r="BV174">
        <v>95</v>
      </c>
      <c r="BW174">
        <v>4</v>
      </c>
      <c r="BX174">
        <v>0</v>
      </c>
      <c r="BY174">
        <v>0</v>
      </c>
      <c r="BZ174">
        <v>0</v>
      </c>
      <c r="CA174" t="s">
        <v>126</v>
      </c>
      <c r="CB174">
        <v>3533252</v>
      </c>
      <c r="CC174">
        <v>3554252</v>
      </c>
      <c r="CD174" t="s">
        <v>294</v>
      </c>
    </row>
    <row r="175" spans="1:82" x14ac:dyDescent="0.25">
      <c r="A175" t="s">
        <v>80</v>
      </c>
      <c r="B175" t="s">
        <v>81</v>
      </c>
      <c r="C175" t="s">
        <v>82</v>
      </c>
      <c r="D175" t="s">
        <v>83</v>
      </c>
      <c r="E175" t="s">
        <v>84</v>
      </c>
      <c r="F175" t="s">
        <v>85</v>
      </c>
      <c r="G175" t="s">
        <v>157</v>
      </c>
      <c r="H175" t="s">
        <v>157</v>
      </c>
      <c r="I175" t="s">
        <v>157</v>
      </c>
      <c r="J175" t="str">
        <f>VLOOKUP(I175,'Resp Clean'!$A$1:B181,2,FALSE)</f>
        <v>EMS: LEJWELEPUTSWA</v>
      </c>
      <c r="K175" t="s">
        <v>136</v>
      </c>
      <c r="L175" t="s">
        <v>88</v>
      </c>
      <c r="M175" s="4">
        <v>362656.88</v>
      </c>
      <c r="N175" t="s">
        <v>89</v>
      </c>
      <c r="O175" t="s">
        <v>90</v>
      </c>
      <c r="P175" t="s">
        <v>91</v>
      </c>
      <c r="Q175" t="s">
        <v>153</v>
      </c>
      <c r="R175" t="s">
        <v>93</v>
      </c>
      <c r="S175" t="s">
        <v>94</v>
      </c>
      <c r="T175" t="s">
        <v>95</v>
      </c>
      <c r="U175" t="s">
        <v>96</v>
      </c>
      <c r="V175" t="s">
        <v>96</v>
      </c>
      <c r="W175" t="s">
        <v>97</v>
      </c>
      <c r="X175" t="s">
        <v>98</v>
      </c>
      <c r="Y175" t="s">
        <v>98</v>
      </c>
      <c r="Z175" t="s">
        <v>98</v>
      </c>
      <c r="AA175" t="s">
        <v>140</v>
      </c>
      <c r="AB175" t="s">
        <v>140</v>
      </c>
      <c r="AC175" t="s">
        <v>140</v>
      </c>
      <c r="AD175" t="s">
        <v>102</v>
      </c>
      <c r="AE175" t="s">
        <v>102</v>
      </c>
      <c r="AF175" t="s">
        <v>102</v>
      </c>
      <c r="AG175" t="s">
        <v>103</v>
      </c>
      <c r="AH175" t="s">
        <v>103</v>
      </c>
      <c r="AI175" t="s">
        <v>141</v>
      </c>
      <c r="AJ175" t="s">
        <v>292</v>
      </c>
      <c r="AK175" t="s">
        <v>307</v>
      </c>
      <c r="AL175" t="s">
        <v>307</v>
      </c>
      <c r="AM175" t="s">
        <v>307</v>
      </c>
      <c r="AN175" t="str">
        <f>VLOOKUP(AM175,'Exp Bucket '!$B$1:C399,2,FALSE)</f>
        <v>MEDICAL SUPPLIES</v>
      </c>
      <c r="AO175" t="s">
        <v>108</v>
      </c>
      <c r="AP175" t="s">
        <v>144</v>
      </c>
      <c r="AQ175" t="s">
        <v>145</v>
      </c>
      <c r="AR175" t="s">
        <v>145</v>
      </c>
      <c r="AS175" t="s">
        <v>146</v>
      </c>
      <c r="AT175" t="s">
        <v>146</v>
      </c>
      <c r="AU175" t="s">
        <v>113</v>
      </c>
      <c r="AV175" t="s">
        <v>114</v>
      </c>
      <c r="AW175" t="s">
        <v>115</v>
      </c>
      <c r="AX175" t="s">
        <v>116</v>
      </c>
      <c r="AY175" t="s">
        <v>117</v>
      </c>
      <c r="AZ175" t="s">
        <v>118</v>
      </c>
      <c r="BA175" t="s">
        <v>119</v>
      </c>
      <c r="BB175" t="s">
        <v>147</v>
      </c>
      <c r="BC175" t="s">
        <v>141</v>
      </c>
      <c r="BD175" t="s">
        <v>141</v>
      </c>
      <c r="BE175" t="s">
        <v>122</v>
      </c>
      <c r="BF175" t="s">
        <v>183</v>
      </c>
      <c r="BG175" t="s">
        <v>184</v>
      </c>
      <c r="BH175" t="s">
        <v>184</v>
      </c>
      <c r="BI175" t="s">
        <v>184</v>
      </c>
      <c r="BJ175" t="s">
        <v>184</v>
      </c>
      <c r="BK175">
        <v>64</v>
      </c>
      <c r="BL175">
        <v>327</v>
      </c>
      <c r="BM175">
        <v>923</v>
      </c>
      <c r="BN175">
        <v>2359</v>
      </c>
      <c r="BO175">
        <v>3</v>
      </c>
      <c r="BP175">
        <v>235</v>
      </c>
      <c r="BQ175">
        <v>0</v>
      </c>
      <c r="BR175">
        <v>1</v>
      </c>
      <c r="BS175">
        <v>72</v>
      </c>
      <c r="BT175">
        <v>75</v>
      </c>
      <c r="BU175">
        <v>76</v>
      </c>
      <c r="BV175">
        <v>95</v>
      </c>
      <c r="BW175">
        <v>4</v>
      </c>
      <c r="BX175">
        <v>0</v>
      </c>
      <c r="BY175">
        <v>0</v>
      </c>
      <c r="BZ175">
        <v>0</v>
      </c>
      <c r="CA175" t="s">
        <v>126</v>
      </c>
      <c r="CB175">
        <v>3533252</v>
      </c>
      <c r="CC175">
        <v>3554252</v>
      </c>
      <c r="CD175" t="s">
        <v>294</v>
      </c>
    </row>
    <row r="176" spans="1:82" x14ac:dyDescent="0.25">
      <c r="A176" t="s">
        <v>80</v>
      </c>
      <c r="B176" t="s">
        <v>81</v>
      </c>
      <c r="C176" t="s">
        <v>82</v>
      </c>
      <c r="D176" t="s">
        <v>83</v>
      </c>
      <c r="E176" t="s">
        <v>84</v>
      </c>
      <c r="F176" t="s">
        <v>85</v>
      </c>
      <c r="G176" t="s">
        <v>161</v>
      </c>
      <c r="H176" t="s">
        <v>161</v>
      </c>
      <c r="I176" t="s">
        <v>161</v>
      </c>
      <c r="J176" t="str">
        <f>VLOOKUP(I176,'Resp Clean'!$A$1:B182,2,FALSE)</f>
        <v>EMS: THABO MOFUTSANYANA</v>
      </c>
      <c r="K176" t="s">
        <v>136</v>
      </c>
      <c r="L176" t="s">
        <v>88</v>
      </c>
      <c r="M176" s="4">
        <v>70507.92</v>
      </c>
      <c r="N176" t="s">
        <v>89</v>
      </c>
      <c r="O176" t="s">
        <v>90</v>
      </c>
      <c r="P176" t="s">
        <v>91</v>
      </c>
      <c r="Q176" t="s">
        <v>153</v>
      </c>
      <c r="R176" t="s">
        <v>93</v>
      </c>
      <c r="S176" t="s">
        <v>94</v>
      </c>
      <c r="T176" t="s">
        <v>95</v>
      </c>
      <c r="U176" t="s">
        <v>96</v>
      </c>
      <c r="V176" t="s">
        <v>96</v>
      </c>
      <c r="W176" t="s">
        <v>97</v>
      </c>
      <c r="X176" t="s">
        <v>98</v>
      </c>
      <c r="Y176" t="s">
        <v>98</v>
      </c>
      <c r="Z176" t="s">
        <v>98</v>
      </c>
      <c r="AA176" t="s">
        <v>140</v>
      </c>
      <c r="AB176" t="s">
        <v>140</v>
      </c>
      <c r="AC176" t="s">
        <v>140</v>
      </c>
      <c r="AD176" t="s">
        <v>102</v>
      </c>
      <c r="AE176" t="s">
        <v>102</v>
      </c>
      <c r="AF176" t="s">
        <v>102</v>
      </c>
      <c r="AG176" t="s">
        <v>103</v>
      </c>
      <c r="AH176" t="s">
        <v>103</v>
      </c>
      <c r="AI176" t="s">
        <v>141</v>
      </c>
      <c r="AJ176" t="s">
        <v>292</v>
      </c>
      <c r="AK176" t="s">
        <v>307</v>
      </c>
      <c r="AL176" t="s">
        <v>307</v>
      </c>
      <c r="AM176" t="s">
        <v>307</v>
      </c>
      <c r="AN176" t="str">
        <f>VLOOKUP(AM176,'Exp Bucket '!$B$1:C400,2,FALSE)</f>
        <v>MEDICAL SUPPLIES</v>
      </c>
      <c r="AO176" t="s">
        <v>108</v>
      </c>
      <c r="AP176" t="s">
        <v>144</v>
      </c>
      <c r="AQ176" t="s">
        <v>145</v>
      </c>
      <c r="AR176" t="s">
        <v>145</v>
      </c>
      <c r="AS176" t="s">
        <v>146</v>
      </c>
      <c r="AT176" t="s">
        <v>146</v>
      </c>
      <c r="AU176" t="s">
        <v>113</v>
      </c>
      <c r="AV176" t="s">
        <v>114</v>
      </c>
      <c r="AW176" t="s">
        <v>115</v>
      </c>
      <c r="AX176" t="s">
        <v>116</v>
      </c>
      <c r="AY176" t="s">
        <v>117</v>
      </c>
      <c r="AZ176" t="s">
        <v>118</v>
      </c>
      <c r="BA176" t="s">
        <v>119</v>
      </c>
      <c r="BB176" t="s">
        <v>147</v>
      </c>
      <c r="BC176" t="s">
        <v>141</v>
      </c>
      <c r="BD176" t="s">
        <v>141</v>
      </c>
      <c r="BE176" t="s">
        <v>122</v>
      </c>
      <c r="BF176" t="s">
        <v>183</v>
      </c>
      <c r="BG176" t="s">
        <v>184</v>
      </c>
      <c r="BH176" t="s">
        <v>184</v>
      </c>
      <c r="BI176" t="s">
        <v>184</v>
      </c>
      <c r="BJ176" t="s">
        <v>184</v>
      </c>
      <c r="BK176">
        <v>64</v>
      </c>
      <c r="BL176">
        <v>327</v>
      </c>
      <c r="BM176">
        <v>923</v>
      </c>
      <c r="BN176">
        <v>2359</v>
      </c>
      <c r="BO176">
        <v>3</v>
      </c>
      <c r="BP176">
        <v>235</v>
      </c>
      <c r="BQ176">
        <v>0</v>
      </c>
      <c r="BR176">
        <v>1</v>
      </c>
      <c r="BS176">
        <v>72</v>
      </c>
      <c r="BT176">
        <v>75</v>
      </c>
      <c r="BU176">
        <v>76</v>
      </c>
      <c r="BV176">
        <v>95</v>
      </c>
      <c r="BW176">
        <v>4</v>
      </c>
      <c r="BX176">
        <v>0</v>
      </c>
      <c r="BY176">
        <v>0</v>
      </c>
      <c r="BZ176">
        <v>0</v>
      </c>
      <c r="CA176" t="s">
        <v>126</v>
      </c>
      <c r="CB176">
        <v>3533252</v>
      </c>
      <c r="CC176">
        <v>3554252</v>
      </c>
      <c r="CD176" t="s">
        <v>294</v>
      </c>
    </row>
    <row r="177" spans="1:82" x14ac:dyDescent="0.25">
      <c r="A177" t="s">
        <v>80</v>
      </c>
      <c r="B177" t="s">
        <v>81</v>
      </c>
      <c r="C177" t="s">
        <v>82</v>
      </c>
      <c r="D177" t="s">
        <v>83</v>
      </c>
      <c r="E177" t="s">
        <v>84</v>
      </c>
      <c r="F177" t="s">
        <v>85</v>
      </c>
      <c r="G177" t="s">
        <v>152</v>
      </c>
      <c r="H177" t="s">
        <v>152</v>
      </c>
      <c r="I177" t="s">
        <v>152</v>
      </c>
      <c r="J177" t="str">
        <f>VLOOKUP(I177,'Resp Clean'!$A$1:B183,2,FALSE)</f>
        <v>EMS: FEZILE DABI</v>
      </c>
      <c r="K177" t="s">
        <v>136</v>
      </c>
      <c r="L177" t="s">
        <v>88</v>
      </c>
      <c r="M177" s="4">
        <v>44737.599999999999</v>
      </c>
      <c r="N177" t="s">
        <v>89</v>
      </c>
      <c r="O177" t="s">
        <v>90</v>
      </c>
      <c r="P177" t="s">
        <v>91</v>
      </c>
      <c r="Q177" t="s">
        <v>153</v>
      </c>
      <c r="R177" t="s">
        <v>93</v>
      </c>
      <c r="S177" t="s">
        <v>94</v>
      </c>
      <c r="T177" t="s">
        <v>95</v>
      </c>
      <c r="U177" t="s">
        <v>96</v>
      </c>
      <c r="V177" t="s">
        <v>96</v>
      </c>
      <c r="W177" t="s">
        <v>97</v>
      </c>
      <c r="X177" t="s">
        <v>98</v>
      </c>
      <c r="Y177" t="s">
        <v>98</v>
      </c>
      <c r="Z177" t="s">
        <v>98</v>
      </c>
      <c r="AA177" t="s">
        <v>140</v>
      </c>
      <c r="AB177" t="s">
        <v>140</v>
      </c>
      <c r="AC177" t="s">
        <v>140</v>
      </c>
      <c r="AD177" t="s">
        <v>102</v>
      </c>
      <c r="AE177" t="s">
        <v>102</v>
      </c>
      <c r="AF177" t="s">
        <v>102</v>
      </c>
      <c r="AG177" t="s">
        <v>103</v>
      </c>
      <c r="AH177" t="s">
        <v>103</v>
      </c>
      <c r="AI177" t="s">
        <v>141</v>
      </c>
      <c r="AJ177" t="s">
        <v>292</v>
      </c>
      <c r="AK177" t="s">
        <v>307</v>
      </c>
      <c r="AL177" t="s">
        <v>307</v>
      </c>
      <c r="AM177" t="s">
        <v>307</v>
      </c>
      <c r="AN177" t="str">
        <f>VLOOKUP(AM177,'Exp Bucket '!$B$1:C401,2,FALSE)</f>
        <v>MEDICAL SUPPLIES</v>
      </c>
      <c r="AO177" t="s">
        <v>108</v>
      </c>
      <c r="AP177" t="s">
        <v>144</v>
      </c>
      <c r="AQ177" t="s">
        <v>145</v>
      </c>
      <c r="AR177" t="s">
        <v>145</v>
      </c>
      <c r="AS177" t="s">
        <v>146</v>
      </c>
      <c r="AT177" t="s">
        <v>146</v>
      </c>
      <c r="AU177" t="s">
        <v>113</v>
      </c>
      <c r="AV177" t="s">
        <v>114</v>
      </c>
      <c r="AW177" t="s">
        <v>115</v>
      </c>
      <c r="AX177" t="s">
        <v>116</v>
      </c>
      <c r="AY177" t="s">
        <v>117</v>
      </c>
      <c r="AZ177" t="s">
        <v>118</v>
      </c>
      <c r="BA177" t="s">
        <v>119</v>
      </c>
      <c r="BB177" t="s">
        <v>147</v>
      </c>
      <c r="BC177" t="s">
        <v>141</v>
      </c>
      <c r="BD177" t="s">
        <v>141</v>
      </c>
      <c r="BE177" t="s">
        <v>122</v>
      </c>
      <c r="BF177" t="s">
        <v>183</v>
      </c>
      <c r="BG177" t="s">
        <v>184</v>
      </c>
      <c r="BH177" t="s">
        <v>184</v>
      </c>
      <c r="BI177" t="s">
        <v>184</v>
      </c>
      <c r="BJ177" t="s">
        <v>184</v>
      </c>
      <c r="BK177">
        <v>64</v>
      </c>
      <c r="BL177">
        <v>327</v>
      </c>
      <c r="BM177">
        <v>923</v>
      </c>
      <c r="BN177">
        <v>2359</v>
      </c>
      <c r="BO177">
        <v>3</v>
      </c>
      <c r="BP177">
        <v>235</v>
      </c>
      <c r="BQ177">
        <v>0</v>
      </c>
      <c r="BR177">
        <v>1</v>
      </c>
      <c r="BS177">
        <v>72</v>
      </c>
      <c r="BT177">
        <v>75</v>
      </c>
      <c r="BU177">
        <v>76</v>
      </c>
      <c r="BV177">
        <v>95</v>
      </c>
      <c r="BW177">
        <v>4</v>
      </c>
      <c r="BX177">
        <v>0</v>
      </c>
      <c r="BY177">
        <v>0</v>
      </c>
      <c r="BZ177">
        <v>0</v>
      </c>
      <c r="CA177" t="s">
        <v>126</v>
      </c>
      <c r="CB177">
        <v>3533252</v>
      </c>
      <c r="CC177">
        <v>3554252</v>
      </c>
      <c r="CD177" t="s">
        <v>294</v>
      </c>
    </row>
    <row r="178" spans="1:82" x14ac:dyDescent="0.25">
      <c r="A178" t="s">
        <v>80</v>
      </c>
      <c r="B178" t="s">
        <v>81</v>
      </c>
      <c r="C178" t="s">
        <v>82</v>
      </c>
      <c r="D178" t="s">
        <v>83</v>
      </c>
      <c r="E178" t="s">
        <v>84</v>
      </c>
      <c r="F178" t="s">
        <v>85</v>
      </c>
      <c r="G178" t="s">
        <v>158</v>
      </c>
      <c r="H178" t="s">
        <v>158</v>
      </c>
      <c r="I178" t="s">
        <v>158</v>
      </c>
      <c r="J178" t="str">
        <f>VLOOKUP(I178,'Resp Clean'!$A$1:B184,2,FALSE)</f>
        <v>EMS: MOTHEO</v>
      </c>
      <c r="K178" t="s">
        <v>136</v>
      </c>
      <c r="L178" t="s">
        <v>88</v>
      </c>
      <c r="M178" s="4">
        <v>149222.38</v>
      </c>
      <c r="N178" t="s">
        <v>89</v>
      </c>
      <c r="O178" t="s">
        <v>90</v>
      </c>
      <c r="P178" t="s">
        <v>91</v>
      </c>
      <c r="Q178" t="s">
        <v>159</v>
      </c>
      <c r="R178" t="s">
        <v>93</v>
      </c>
      <c r="S178" t="s">
        <v>94</v>
      </c>
      <c r="T178" t="s">
        <v>95</v>
      </c>
      <c r="U178" t="s">
        <v>96</v>
      </c>
      <c r="V178" t="s">
        <v>96</v>
      </c>
      <c r="W178" t="s">
        <v>97</v>
      </c>
      <c r="X178" t="s">
        <v>98</v>
      </c>
      <c r="Y178" t="s">
        <v>98</v>
      </c>
      <c r="Z178" t="s">
        <v>98</v>
      </c>
      <c r="AA178" t="s">
        <v>140</v>
      </c>
      <c r="AB178" t="s">
        <v>140</v>
      </c>
      <c r="AC178" t="s">
        <v>140</v>
      </c>
      <c r="AD178" t="s">
        <v>102</v>
      </c>
      <c r="AE178" t="s">
        <v>102</v>
      </c>
      <c r="AF178" t="s">
        <v>102</v>
      </c>
      <c r="AG178" t="s">
        <v>103</v>
      </c>
      <c r="AH178" t="s">
        <v>103</v>
      </c>
      <c r="AI178" t="s">
        <v>141</v>
      </c>
      <c r="AJ178" t="s">
        <v>292</v>
      </c>
      <c r="AK178" t="s">
        <v>307</v>
      </c>
      <c r="AL178" t="s">
        <v>307</v>
      </c>
      <c r="AM178" t="s">
        <v>307</v>
      </c>
      <c r="AN178" t="str">
        <f>VLOOKUP(AM178,'Exp Bucket '!$B$1:C402,2,FALSE)</f>
        <v>MEDICAL SUPPLIES</v>
      </c>
      <c r="AO178" t="s">
        <v>108</v>
      </c>
      <c r="AP178" t="s">
        <v>144</v>
      </c>
      <c r="AQ178" t="s">
        <v>145</v>
      </c>
      <c r="AR178" t="s">
        <v>145</v>
      </c>
      <c r="AS178" t="s">
        <v>146</v>
      </c>
      <c r="AT178" t="s">
        <v>146</v>
      </c>
      <c r="AU178" t="s">
        <v>113</v>
      </c>
      <c r="AV178" t="s">
        <v>114</v>
      </c>
      <c r="AW178" t="s">
        <v>115</v>
      </c>
      <c r="AX178" t="s">
        <v>116</v>
      </c>
      <c r="AY178" t="s">
        <v>117</v>
      </c>
      <c r="AZ178" t="s">
        <v>118</v>
      </c>
      <c r="BA178" t="s">
        <v>119</v>
      </c>
      <c r="BB178" t="s">
        <v>147</v>
      </c>
      <c r="BC178" t="s">
        <v>141</v>
      </c>
      <c r="BD178" t="s">
        <v>141</v>
      </c>
      <c r="BE178" t="s">
        <v>122</v>
      </c>
      <c r="BF178" t="s">
        <v>183</v>
      </c>
      <c r="BG178" t="s">
        <v>184</v>
      </c>
      <c r="BH178" t="s">
        <v>184</v>
      </c>
      <c r="BI178" t="s">
        <v>184</v>
      </c>
      <c r="BJ178" t="s">
        <v>184</v>
      </c>
      <c r="BK178">
        <v>64</v>
      </c>
      <c r="BL178">
        <v>327</v>
      </c>
      <c r="BM178">
        <v>923</v>
      </c>
      <c r="BN178">
        <v>2359</v>
      </c>
      <c r="BO178">
        <v>3</v>
      </c>
      <c r="BP178">
        <v>235</v>
      </c>
      <c r="BQ178">
        <v>0</v>
      </c>
      <c r="BR178">
        <v>1</v>
      </c>
      <c r="BS178">
        <v>72</v>
      </c>
      <c r="BT178">
        <v>75</v>
      </c>
      <c r="BU178">
        <v>76</v>
      </c>
      <c r="BV178">
        <v>95</v>
      </c>
      <c r="BW178">
        <v>4</v>
      </c>
      <c r="BX178">
        <v>0</v>
      </c>
      <c r="BY178">
        <v>0</v>
      </c>
      <c r="BZ178">
        <v>0</v>
      </c>
      <c r="CA178" t="s">
        <v>126</v>
      </c>
      <c r="CB178">
        <v>3533252</v>
      </c>
      <c r="CC178">
        <v>3554252</v>
      </c>
      <c r="CD178" t="s">
        <v>294</v>
      </c>
    </row>
    <row r="179" spans="1:82" hidden="1" x14ac:dyDescent="0.25">
      <c r="A179" t="s">
        <v>80</v>
      </c>
      <c r="B179" t="s">
        <v>81</v>
      </c>
      <c r="C179" t="s">
        <v>82</v>
      </c>
      <c r="D179" t="s">
        <v>83</v>
      </c>
      <c r="E179" t="s">
        <v>133</v>
      </c>
      <c r="F179" t="s">
        <v>134</v>
      </c>
      <c r="G179" t="s">
        <v>135</v>
      </c>
      <c r="H179" t="s">
        <v>135</v>
      </c>
      <c r="I179" t="s">
        <v>135</v>
      </c>
      <c r="K179" t="s">
        <v>136</v>
      </c>
      <c r="L179" t="s">
        <v>88</v>
      </c>
      <c r="M179">
        <v>0</v>
      </c>
      <c r="N179" t="s">
        <v>89</v>
      </c>
      <c r="O179" t="s">
        <v>90</v>
      </c>
      <c r="P179" t="s">
        <v>91</v>
      </c>
      <c r="Q179" t="s">
        <v>92</v>
      </c>
      <c r="R179" t="s">
        <v>93</v>
      </c>
      <c r="S179" t="s">
        <v>94</v>
      </c>
      <c r="T179" t="s">
        <v>95</v>
      </c>
      <c r="U179" t="s">
        <v>96</v>
      </c>
      <c r="V179" t="s">
        <v>96</v>
      </c>
      <c r="W179" t="s">
        <v>137</v>
      </c>
      <c r="X179" t="s">
        <v>138</v>
      </c>
      <c r="Y179" t="s">
        <v>139</v>
      </c>
      <c r="Z179" t="s">
        <v>139</v>
      </c>
      <c r="AA179" t="s">
        <v>140</v>
      </c>
      <c r="AB179" t="s">
        <v>140</v>
      </c>
      <c r="AC179" t="s">
        <v>140</v>
      </c>
      <c r="AD179" t="s">
        <v>102</v>
      </c>
      <c r="AE179" t="s">
        <v>102</v>
      </c>
      <c r="AF179" t="s">
        <v>102</v>
      </c>
      <c r="AG179" t="s">
        <v>103</v>
      </c>
      <c r="AH179" t="s">
        <v>103</v>
      </c>
      <c r="AI179" t="s">
        <v>141</v>
      </c>
      <c r="AJ179" t="s">
        <v>292</v>
      </c>
      <c r="AK179" t="s">
        <v>307</v>
      </c>
      <c r="AL179" t="s">
        <v>307</v>
      </c>
      <c r="AM179" t="s">
        <v>307</v>
      </c>
      <c r="AO179" t="s">
        <v>108</v>
      </c>
      <c r="AP179" t="s">
        <v>144</v>
      </c>
      <c r="AQ179" t="s">
        <v>145</v>
      </c>
      <c r="AR179" t="s">
        <v>145</v>
      </c>
      <c r="AS179" t="s">
        <v>146</v>
      </c>
      <c r="AT179" t="s">
        <v>146</v>
      </c>
      <c r="AU179" t="s">
        <v>113</v>
      </c>
      <c r="AV179" t="s">
        <v>114</v>
      </c>
      <c r="AW179" t="s">
        <v>115</v>
      </c>
      <c r="AX179" t="s">
        <v>116</v>
      </c>
      <c r="AY179" t="s">
        <v>117</v>
      </c>
      <c r="AZ179" t="s">
        <v>118</v>
      </c>
      <c r="BA179" t="s">
        <v>119</v>
      </c>
      <c r="BB179" t="s">
        <v>192</v>
      </c>
      <c r="BC179" t="s">
        <v>192</v>
      </c>
      <c r="BD179" t="s">
        <v>192</v>
      </c>
      <c r="BE179" t="s">
        <v>122</v>
      </c>
      <c r="BF179" t="s">
        <v>183</v>
      </c>
      <c r="BG179" t="s">
        <v>184</v>
      </c>
      <c r="BH179" t="s">
        <v>184</v>
      </c>
      <c r="BI179" t="s">
        <v>184</v>
      </c>
      <c r="BJ179" t="s">
        <v>184</v>
      </c>
      <c r="BK179">
        <v>64</v>
      </c>
      <c r="BL179">
        <v>327</v>
      </c>
      <c r="BM179">
        <v>923</v>
      </c>
      <c r="BN179">
        <v>2359</v>
      </c>
      <c r="BO179">
        <v>3</v>
      </c>
      <c r="BP179">
        <v>235</v>
      </c>
      <c r="BQ179">
        <v>0</v>
      </c>
      <c r="BR179">
        <v>1</v>
      </c>
      <c r="BS179">
        <v>72</v>
      </c>
      <c r="BT179">
        <v>75</v>
      </c>
      <c r="BU179">
        <v>76</v>
      </c>
      <c r="BV179">
        <v>95</v>
      </c>
      <c r="BW179">
        <v>4</v>
      </c>
      <c r="BX179">
        <v>0</v>
      </c>
      <c r="BY179">
        <v>0</v>
      </c>
      <c r="BZ179">
        <v>0</v>
      </c>
      <c r="CA179" t="s">
        <v>126</v>
      </c>
      <c r="CB179">
        <v>3536252</v>
      </c>
      <c r="CC179">
        <v>3546252</v>
      </c>
      <c r="CD179" t="s">
        <v>294</v>
      </c>
    </row>
    <row r="180" spans="1:82" hidden="1" x14ac:dyDescent="0.25">
      <c r="A180" t="s">
        <v>80</v>
      </c>
      <c r="B180" t="s">
        <v>81</v>
      </c>
      <c r="C180" t="s">
        <v>82</v>
      </c>
      <c r="D180" t="s">
        <v>83</v>
      </c>
      <c r="E180" t="s">
        <v>133</v>
      </c>
      <c r="F180" t="s">
        <v>134</v>
      </c>
      <c r="G180" t="s">
        <v>135</v>
      </c>
      <c r="H180" t="s">
        <v>135</v>
      </c>
      <c r="I180" t="s">
        <v>135</v>
      </c>
      <c r="K180" t="s">
        <v>136</v>
      </c>
      <c r="L180" t="s">
        <v>88</v>
      </c>
      <c r="M180">
        <v>0</v>
      </c>
      <c r="N180" t="s">
        <v>89</v>
      </c>
      <c r="O180" t="s">
        <v>90</v>
      </c>
      <c r="P180" t="s">
        <v>91</v>
      </c>
      <c r="Q180" t="s">
        <v>92</v>
      </c>
      <c r="R180" t="s">
        <v>93</v>
      </c>
      <c r="S180" t="s">
        <v>94</v>
      </c>
      <c r="T180" t="s">
        <v>95</v>
      </c>
      <c r="U180" t="s">
        <v>96</v>
      </c>
      <c r="V180" t="s">
        <v>96</v>
      </c>
      <c r="W180" t="s">
        <v>137</v>
      </c>
      <c r="X180" t="s">
        <v>138</v>
      </c>
      <c r="Y180" t="s">
        <v>139</v>
      </c>
      <c r="Z180" t="s">
        <v>139</v>
      </c>
      <c r="AA180" t="s">
        <v>140</v>
      </c>
      <c r="AB180" t="s">
        <v>140</v>
      </c>
      <c r="AC180" t="s">
        <v>140</v>
      </c>
      <c r="AD180" t="s">
        <v>102</v>
      </c>
      <c r="AE180" t="s">
        <v>102</v>
      </c>
      <c r="AF180" t="s">
        <v>102</v>
      </c>
      <c r="AG180" t="s">
        <v>103</v>
      </c>
      <c r="AH180" t="s">
        <v>103</v>
      </c>
      <c r="AI180" t="s">
        <v>141</v>
      </c>
      <c r="AJ180" t="s">
        <v>292</v>
      </c>
      <c r="AK180" t="s">
        <v>308</v>
      </c>
      <c r="AL180" t="s">
        <v>308</v>
      </c>
      <c r="AM180" t="s">
        <v>308</v>
      </c>
      <c r="AO180" t="s">
        <v>108</v>
      </c>
      <c r="AP180" t="s">
        <v>144</v>
      </c>
      <c r="AQ180" t="s">
        <v>145</v>
      </c>
      <c r="AR180" t="s">
        <v>145</v>
      </c>
      <c r="AS180" t="s">
        <v>146</v>
      </c>
      <c r="AT180" t="s">
        <v>146</v>
      </c>
      <c r="AU180" t="s">
        <v>113</v>
      </c>
      <c r="AV180" t="s">
        <v>114</v>
      </c>
      <c r="AW180" t="s">
        <v>115</v>
      </c>
      <c r="AX180" t="s">
        <v>116</v>
      </c>
      <c r="AY180" t="s">
        <v>117</v>
      </c>
      <c r="AZ180" t="s">
        <v>118</v>
      </c>
      <c r="BA180" t="s">
        <v>119</v>
      </c>
      <c r="BB180" t="s">
        <v>192</v>
      </c>
      <c r="BC180" t="s">
        <v>192</v>
      </c>
      <c r="BD180" t="s">
        <v>192</v>
      </c>
      <c r="BE180" t="s">
        <v>122</v>
      </c>
      <c r="BF180" t="s">
        <v>183</v>
      </c>
      <c r="BG180" t="s">
        <v>184</v>
      </c>
      <c r="BH180" t="s">
        <v>184</v>
      </c>
      <c r="BI180" t="s">
        <v>184</v>
      </c>
      <c r="BJ180" t="s">
        <v>184</v>
      </c>
      <c r="BK180">
        <v>64</v>
      </c>
      <c r="BL180">
        <v>327</v>
      </c>
      <c r="BM180">
        <v>939</v>
      </c>
      <c r="BN180">
        <v>2351</v>
      </c>
      <c r="BO180">
        <v>3</v>
      </c>
      <c r="BP180">
        <v>235</v>
      </c>
      <c r="BQ180">
        <v>0</v>
      </c>
      <c r="BR180">
        <v>1</v>
      </c>
      <c r="BS180">
        <v>72</v>
      </c>
      <c r="BT180">
        <v>75</v>
      </c>
      <c r="BU180">
        <v>76</v>
      </c>
      <c r="BV180">
        <v>95</v>
      </c>
      <c r="BW180">
        <v>4</v>
      </c>
      <c r="BX180">
        <v>0</v>
      </c>
      <c r="BY180">
        <v>0</v>
      </c>
      <c r="BZ180">
        <v>0</v>
      </c>
      <c r="CA180" t="s">
        <v>126</v>
      </c>
      <c r="CB180">
        <v>3536252</v>
      </c>
      <c r="CC180">
        <v>3546252</v>
      </c>
      <c r="CD180" t="s">
        <v>294</v>
      </c>
    </row>
    <row r="181" spans="1:82" hidden="1" x14ac:dyDescent="0.25">
      <c r="A181" t="s">
        <v>80</v>
      </c>
      <c r="B181" t="s">
        <v>81</v>
      </c>
      <c r="C181" t="s">
        <v>82</v>
      </c>
      <c r="D181" t="s">
        <v>83</v>
      </c>
      <c r="E181" t="s">
        <v>133</v>
      </c>
      <c r="F181" t="s">
        <v>134</v>
      </c>
      <c r="G181" t="s">
        <v>135</v>
      </c>
      <c r="H181" t="s">
        <v>135</v>
      </c>
      <c r="I181" t="s">
        <v>135</v>
      </c>
      <c r="J181" t="str">
        <f>VLOOKUP(I181,'Resp Clean'!$A$1:B187,2,FALSE)</f>
        <v>EMS TRAINING</v>
      </c>
      <c r="K181" t="s">
        <v>136</v>
      </c>
      <c r="L181" t="s">
        <v>88</v>
      </c>
      <c r="M181" s="4">
        <v>14375</v>
      </c>
      <c r="N181" t="s">
        <v>89</v>
      </c>
      <c r="O181" t="s">
        <v>90</v>
      </c>
      <c r="P181" t="s">
        <v>91</v>
      </c>
      <c r="Q181" t="s">
        <v>92</v>
      </c>
      <c r="R181" t="s">
        <v>93</v>
      </c>
      <c r="S181" t="s">
        <v>94</v>
      </c>
      <c r="T181" t="s">
        <v>95</v>
      </c>
      <c r="U181" t="s">
        <v>96</v>
      </c>
      <c r="V181" t="s">
        <v>96</v>
      </c>
      <c r="W181" t="s">
        <v>137</v>
      </c>
      <c r="X181" t="s">
        <v>138</v>
      </c>
      <c r="Y181" t="s">
        <v>139</v>
      </c>
      <c r="Z181" t="s">
        <v>139</v>
      </c>
      <c r="AA181" t="s">
        <v>201</v>
      </c>
      <c r="AB181" t="s">
        <v>202</v>
      </c>
      <c r="AC181" t="s">
        <v>309</v>
      </c>
      <c r="AD181" t="s">
        <v>102</v>
      </c>
      <c r="AE181" t="s">
        <v>102</v>
      </c>
      <c r="AF181" t="s">
        <v>102</v>
      </c>
      <c r="AG181" t="s">
        <v>103</v>
      </c>
      <c r="AH181" t="s">
        <v>103</v>
      </c>
      <c r="AI181" t="s">
        <v>141</v>
      </c>
      <c r="AJ181" t="s">
        <v>201</v>
      </c>
      <c r="AK181" t="s">
        <v>310</v>
      </c>
      <c r="AL181" t="s">
        <v>311</v>
      </c>
      <c r="AM181" t="s">
        <v>313</v>
      </c>
      <c r="AN181" t="e">
        <f>VLOOKUP(AM181,'Exp Bucket '!$B$1:C405,2,FALSE)</f>
        <v>#N/A</v>
      </c>
      <c r="AO181" t="s">
        <v>108</v>
      </c>
      <c r="AP181" t="s">
        <v>144</v>
      </c>
      <c r="AQ181" t="s">
        <v>145</v>
      </c>
      <c r="AR181" t="s">
        <v>145</v>
      </c>
      <c r="AS181" t="s">
        <v>146</v>
      </c>
      <c r="AT181" t="s">
        <v>146</v>
      </c>
      <c r="AU181" t="s">
        <v>113</v>
      </c>
      <c r="AV181" t="s">
        <v>114</v>
      </c>
      <c r="AW181" t="s">
        <v>115</v>
      </c>
      <c r="AX181" t="s">
        <v>116</v>
      </c>
      <c r="AY181" t="s">
        <v>117</v>
      </c>
      <c r="AZ181" t="s">
        <v>118</v>
      </c>
      <c r="BA181" t="s">
        <v>119</v>
      </c>
      <c r="BB181" t="s">
        <v>147</v>
      </c>
      <c r="BC181" t="s">
        <v>141</v>
      </c>
      <c r="BD181" t="s">
        <v>141</v>
      </c>
      <c r="BE181" t="s">
        <v>148</v>
      </c>
      <c r="BF181" t="s">
        <v>149</v>
      </c>
      <c r="BG181" t="s">
        <v>149</v>
      </c>
      <c r="BH181" t="s">
        <v>149</v>
      </c>
      <c r="BI181" t="s">
        <v>149</v>
      </c>
      <c r="BJ181" t="s">
        <v>149</v>
      </c>
      <c r="BK181">
        <v>64</v>
      </c>
      <c r="BL181">
        <v>343</v>
      </c>
      <c r="BM181">
        <v>1092</v>
      </c>
      <c r="BN181">
        <v>2733</v>
      </c>
      <c r="BO181">
        <v>4</v>
      </c>
      <c r="BP181">
        <v>12</v>
      </c>
      <c r="BQ181">
        <v>18</v>
      </c>
      <c r="BR181">
        <v>1</v>
      </c>
      <c r="BS181">
        <v>72</v>
      </c>
      <c r="BT181">
        <v>75</v>
      </c>
      <c r="BU181">
        <v>76</v>
      </c>
      <c r="BV181">
        <v>95</v>
      </c>
      <c r="BW181">
        <v>4</v>
      </c>
      <c r="BX181">
        <v>0</v>
      </c>
      <c r="BY181">
        <v>0</v>
      </c>
      <c r="BZ181">
        <v>0</v>
      </c>
      <c r="CA181" t="s">
        <v>126</v>
      </c>
      <c r="CB181">
        <v>3536252</v>
      </c>
      <c r="CC181">
        <v>3546252</v>
      </c>
      <c r="CD181" t="s">
        <v>201</v>
      </c>
    </row>
    <row r="182" spans="1:82" hidden="1" x14ac:dyDescent="0.25">
      <c r="A182" t="s">
        <v>80</v>
      </c>
      <c r="B182" t="s">
        <v>81</v>
      </c>
      <c r="C182" t="s">
        <v>82</v>
      </c>
      <c r="D182" t="s">
        <v>83</v>
      </c>
      <c r="E182" t="s">
        <v>133</v>
      </c>
      <c r="F182" t="s">
        <v>134</v>
      </c>
      <c r="G182" t="s">
        <v>135</v>
      </c>
      <c r="H182" t="s">
        <v>135</v>
      </c>
      <c r="I182" t="s">
        <v>135</v>
      </c>
      <c r="K182" t="s">
        <v>136</v>
      </c>
      <c r="L182" t="s">
        <v>88</v>
      </c>
      <c r="M182">
        <v>0</v>
      </c>
      <c r="N182" t="s">
        <v>89</v>
      </c>
      <c r="O182" t="s">
        <v>90</v>
      </c>
      <c r="P182" t="s">
        <v>91</v>
      </c>
      <c r="Q182" t="s">
        <v>92</v>
      </c>
      <c r="R182" t="s">
        <v>93</v>
      </c>
      <c r="S182" t="s">
        <v>94</v>
      </c>
      <c r="T182" t="s">
        <v>95</v>
      </c>
      <c r="U182" t="s">
        <v>96</v>
      </c>
      <c r="V182" t="s">
        <v>96</v>
      </c>
      <c r="W182" t="s">
        <v>137</v>
      </c>
      <c r="X182" t="s">
        <v>138</v>
      </c>
      <c r="Y182" t="s">
        <v>139</v>
      </c>
      <c r="Z182" t="s">
        <v>139</v>
      </c>
      <c r="AA182" t="s">
        <v>201</v>
      </c>
      <c r="AB182" t="s">
        <v>202</v>
      </c>
      <c r="AC182" t="s">
        <v>314</v>
      </c>
      <c r="AD182" t="s">
        <v>102</v>
      </c>
      <c r="AE182" t="s">
        <v>102</v>
      </c>
      <c r="AF182" t="s">
        <v>102</v>
      </c>
      <c r="AG182" t="s">
        <v>103</v>
      </c>
      <c r="AH182" t="s">
        <v>103</v>
      </c>
      <c r="AI182" t="s">
        <v>141</v>
      </c>
      <c r="AJ182" t="s">
        <v>201</v>
      </c>
      <c r="AK182" t="s">
        <v>310</v>
      </c>
      <c r="AL182" t="s">
        <v>315</v>
      </c>
      <c r="AM182" t="s">
        <v>316</v>
      </c>
      <c r="AO182" t="s">
        <v>108</v>
      </c>
      <c r="AP182" t="s">
        <v>144</v>
      </c>
      <c r="AQ182" t="s">
        <v>145</v>
      </c>
      <c r="AR182" t="s">
        <v>145</v>
      </c>
      <c r="AS182" t="s">
        <v>146</v>
      </c>
      <c r="AT182" t="s">
        <v>146</v>
      </c>
      <c r="AU182" t="s">
        <v>113</v>
      </c>
      <c r="AV182" t="s">
        <v>114</v>
      </c>
      <c r="AW182" t="s">
        <v>115</v>
      </c>
      <c r="AX182" t="s">
        <v>116</v>
      </c>
      <c r="AY182" t="s">
        <v>117</v>
      </c>
      <c r="AZ182" t="s">
        <v>118</v>
      </c>
      <c r="BA182" t="s">
        <v>119</v>
      </c>
      <c r="BB182" t="s">
        <v>192</v>
      </c>
      <c r="BC182" t="s">
        <v>192</v>
      </c>
      <c r="BD182" t="s">
        <v>192</v>
      </c>
      <c r="BE182" t="s">
        <v>148</v>
      </c>
      <c r="BF182" t="s">
        <v>149</v>
      </c>
      <c r="BG182" t="s">
        <v>149</v>
      </c>
      <c r="BH182" t="s">
        <v>149</v>
      </c>
      <c r="BI182" t="s">
        <v>149</v>
      </c>
      <c r="BJ182" t="s">
        <v>149</v>
      </c>
      <c r="BK182">
        <v>64</v>
      </c>
      <c r="BL182">
        <v>343</v>
      </c>
      <c r="BM182">
        <v>1092</v>
      </c>
      <c r="BN182">
        <v>2735</v>
      </c>
      <c r="BO182">
        <v>4</v>
      </c>
      <c r="BP182">
        <v>12</v>
      </c>
      <c r="BQ182">
        <v>18</v>
      </c>
      <c r="BR182">
        <v>1</v>
      </c>
      <c r="BS182">
        <v>72</v>
      </c>
      <c r="BT182">
        <v>75</v>
      </c>
      <c r="BU182">
        <v>76</v>
      </c>
      <c r="BV182">
        <v>95</v>
      </c>
      <c r="BW182">
        <v>4</v>
      </c>
      <c r="BX182">
        <v>0</v>
      </c>
      <c r="BY182">
        <v>0</v>
      </c>
      <c r="BZ182">
        <v>0</v>
      </c>
      <c r="CA182" t="s">
        <v>126</v>
      </c>
      <c r="CB182">
        <v>3536252</v>
      </c>
      <c r="CC182">
        <v>3546252</v>
      </c>
      <c r="CD182" t="s">
        <v>201</v>
      </c>
    </row>
    <row r="183" spans="1:82" hidden="1" x14ac:dyDescent="0.25">
      <c r="A183" t="s">
        <v>80</v>
      </c>
      <c r="B183" t="s">
        <v>81</v>
      </c>
      <c r="C183" t="s">
        <v>82</v>
      </c>
      <c r="D183" t="s">
        <v>83</v>
      </c>
      <c r="E183" t="s">
        <v>133</v>
      </c>
      <c r="F183" t="s">
        <v>134</v>
      </c>
      <c r="G183" t="s">
        <v>135</v>
      </c>
      <c r="H183" t="s">
        <v>135</v>
      </c>
      <c r="I183" t="s">
        <v>135</v>
      </c>
      <c r="J183" t="str">
        <f>VLOOKUP(I183,'Resp Clean'!$A$1:B189,2,FALSE)</f>
        <v>EMS TRAINING</v>
      </c>
      <c r="K183" t="s">
        <v>136</v>
      </c>
      <c r="L183" t="s">
        <v>88</v>
      </c>
      <c r="M183" s="4">
        <v>4999</v>
      </c>
      <c r="N183" t="s">
        <v>89</v>
      </c>
      <c r="O183" t="s">
        <v>90</v>
      </c>
      <c r="P183" t="s">
        <v>91</v>
      </c>
      <c r="Q183" t="s">
        <v>92</v>
      </c>
      <c r="R183" t="s">
        <v>93</v>
      </c>
      <c r="S183" t="s">
        <v>94</v>
      </c>
      <c r="T183" t="s">
        <v>95</v>
      </c>
      <c r="U183" t="s">
        <v>96</v>
      </c>
      <c r="V183" t="s">
        <v>96</v>
      </c>
      <c r="W183" t="s">
        <v>137</v>
      </c>
      <c r="X183" t="s">
        <v>138</v>
      </c>
      <c r="Y183" t="s">
        <v>139</v>
      </c>
      <c r="Z183" t="s">
        <v>139</v>
      </c>
      <c r="AA183" t="s">
        <v>201</v>
      </c>
      <c r="AB183" t="s">
        <v>202</v>
      </c>
      <c r="AC183" t="s">
        <v>317</v>
      </c>
      <c r="AD183" t="s">
        <v>102</v>
      </c>
      <c r="AE183" t="s">
        <v>102</v>
      </c>
      <c r="AF183" t="s">
        <v>102</v>
      </c>
      <c r="AG183" t="s">
        <v>103</v>
      </c>
      <c r="AH183" t="s">
        <v>103</v>
      </c>
      <c r="AI183" t="s">
        <v>141</v>
      </c>
      <c r="AJ183" t="s">
        <v>201</v>
      </c>
      <c r="AK183" t="s">
        <v>310</v>
      </c>
      <c r="AL183" t="s">
        <v>318</v>
      </c>
      <c r="AM183" t="s">
        <v>319</v>
      </c>
      <c r="AN183" t="e">
        <f>VLOOKUP(AM183,'Exp Bucket '!$B$1:C407,2,FALSE)</f>
        <v>#N/A</v>
      </c>
      <c r="AO183" t="s">
        <v>108</v>
      </c>
      <c r="AP183" t="s">
        <v>144</v>
      </c>
      <c r="AQ183" t="s">
        <v>145</v>
      </c>
      <c r="AR183" t="s">
        <v>145</v>
      </c>
      <c r="AS183" t="s">
        <v>146</v>
      </c>
      <c r="AT183" t="s">
        <v>146</v>
      </c>
      <c r="AU183" t="s">
        <v>113</v>
      </c>
      <c r="AV183" t="s">
        <v>114</v>
      </c>
      <c r="AW183" t="s">
        <v>115</v>
      </c>
      <c r="AX183" t="s">
        <v>116</v>
      </c>
      <c r="AY183" t="s">
        <v>117</v>
      </c>
      <c r="AZ183" t="s">
        <v>118</v>
      </c>
      <c r="BA183" t="s">
        <v>119</v>
      </c>
      <c r="BB183" t="s">
        <v>147</v>
      </c>
      <c r="BC183" t="s">
        <v>141</v>
      </c>
      <c r="BD183" t="s">
        <v>141</v>
      </c>
      <c r="BE183" t="s">
        <v>148</v>
      </c>
      <c r="BF183" t="s">
        <v>149</v>
      </c>
      <c r="BG183" t="s">
        <v>149</v>
      </c>
      <c r="BH183" t="s">
        <v>149</v>
      </c>
      <c r="BI183" t="s">
        <v>149</v>
      </c>
      <c r="BJ183" t="s">
        <v>149</v>
      </c>
      <c r="BK183">
        <v>64</v>
      </c>
      <c r="BL183">
        <v>343</v>
      </c>
      <c r="BM183">
        <v>1092</v>
      </c>
      <c r="BN183">
        <v>2742</v>
      </c>
      <c r="BO183">
        <v>4</v>
      </c>
      <c r="BP183">
        <v>12</v>
      </c>
      <c r="BQ183">
        <v>18</v>
      </c>
      <c r="BR183">
        <v>1</v>
      </c>
      <c r="BS183">
        <v>72</v>
      </c>
      <c r="BT183">
        <v>75</v>
      </c>
      <c r="BU183">
        <v>76</v>
      </c>
      <c r="BV183">
        <v>95</v>
      </c>
      <c r="BW183">
        <v>4</v>
      </c>
      <c r="BX183">
        <v>0</v>
      </c>
      <c r="BY183">
        <v>0</v>
      </c>
      <c r="BZ183">
        <v>0</v>
      </c>
      <c r="CA183" t="s">
        <v>126</v>
      </c>
      <c r="CB183">
        <v>3536252</v>
      </c>
      <c r="CC183">
        <v>3546252</v>
      </c>
      <c r="CD183" t="s">
        <v>201</v>
      </c>
    </row>
    <row r="184" spans="1:82" hidden="1" x14ac:dyDescent="0.25">
      <c r="A184" t="s">
        <v>80</v>
      </c>
      <c r="B184" t="s">
        <v>81</v>
      </c>
      <c r="C184" t="s">
        <v>82</v>
      </c>
      <c r="D184" t="s">
        <v>83</v>
      </c>
      <c r="E184" t="s">
        <v>84</v>
      </c>
      <c r="F184" t="s">
        <v>85</v>
      </c>
      <c r="G184" t="s">
        <v>161</v>
      </c>
      <c r="H184" t="s">
        <v>161</v>
      </c>
      <c r="I184" t="s">
        <v>161</v>
      </c>
      <c r="J184" t="str">
        <f>VLOOKUP(I184,'Resp Clean'!$A$1:B190,2,FALSE)</f>
        <v>EMS: THABO MOFUTSANYANA</v>
      </c>
      <c r="K184" t="s">
        <v>136</v>
      </c>
      <c r="L184" t="s">
        <v>88</v>
      </c>
      <c r="M184" s="4">
        <v>0</v>
      </c>
      <c r="N184" t="s">
        <v>89</v>
      </c>
      <c r="O184" t="s">
        <v>90</v>
      </c>
      <c r="P184" t="s">
        <v>91</v>
      </c>
      <c r="Q184" t="s">
        <v>153</v>
      </c>
      <c r="R184" t="s">
        <v>93</v>
      </c>
      <c r="S184" t="s">
        <v>94</v>
      </c>
      <c r="T184" t="s">
        <v>95</v>
      </c>
      <c r="U184" t="s">
        <v>96</v>
      </c>
      <c r="V184" t="s">
        <v>96</v>
      </c>
      <c r="W184" t="s">
        <v>97</v>
      </c>
      <c r="X184" t="s">
        <v>98</v>
      </c>
      <c r="Y184" t="s">
        <v>98</v>
      </c>
      <c r="Z184" t="s">
        <v>98</v>
      </c>
      <c r="AA184" t="s">
        <v>201</v>
      </c>
      <c r="AB184" t="s">
        <v>202</v>
      </c>
      <c r="AC184" t="s">
        <v>309</v>
      </c>
      <c r="AD184" t="s">
        <v>102</v>
      </c>
      <c r="AE184" t="s">
        <v>102</v>
      </c>
      <c r="AF184" t="s">
        <v>102</v>
      </c>
      <c r="AG184" t="s">
        <v>103</v>
      </c>
      <c r="AH184" t="s">
        <v>103</v>
      </c>
      <c r="AI184" t="s">
        <v>141</v>
      </c>
      <c r="AJ184" t="s">
        <v>201</v>
      </c>
      <c r="AK184" t="s">
        <v>310</v>
      </c>
      <c r="AL184" t="s">
        <v>311</v>
      </c>
      <c r="AM184" t="s">
        <v>313</v>
      </c>
      <c r="AN184" t="e">
        <f>VLOOKUP(AM184,'Exp Bucket '!$B$1:C408,2,FALSE)</f>
        <v>#N/A</v>
      </c>
      <c r="AO184" t="s">
        <v>108</v>
      </c>
      <c r="AP184" t="s">
        <v>144</v>
      </c>
      <c r="AQ184" t="s">
        <v>145</v>
      </c>
      <c r="AR184" t="s">
        <v>145</v>
      </c>
      <c r="AS184" t="s">
        <v>146</v>
      </c>
      <c r="AT184" t="s">
        <v>146</v>
      </c>
      <c r="AU184" t="s">
        <v>113</v>
      </c>
      <c r="AV184" t="s">
        <v>114</v>
      </c>
      <c r="AW184" t="s">
        <v>115</v>
      </c>
      <c r="AX184" t="s">
        <v>116</v>
      </c>
      <c r="AY184" t="s">
        <v>117</v>
      </c>
      <c r="AZ184" t="s">
        <v>118</v>
      </c>
      <c r="BA184" t="s">
        <v>119</v>
      </c>
      <c r="BB184" t="s">
        <v>147</v>
      </c>
      <c r="BC184" t="s">
        <v>141</v>
      </c>
      <c r="BD184" t="s">
        <v>141</v>
      </c>
      <c r="BE184" t="s">
        <v>148</v>
      </c>
      <c r="BF184" t="s">
        <v>149</v>
      </c>
      <c r="BG184" t="s">
        <v>149</v>
      </c>
      <c r="BH184" t="s">
        <v>149</v>
      </c>
      <c r="BI184" t="s">
        <v>149</v>
      </c>
      <c r="BJ184" t="s">
        <v>149</v>
      </c>
      <c r="BK184">
        <v>64</v>
      </c>
      <c r="BL184">
        <v>343</v>
      </c>
      <c r="BM184">
        <v>1092</v>
      </c>
      <c r="BN184">
        <v>2733</v>
      </c>
      <c r="BO184">
        <v>4</v>
      </c>
      <c r="BP184">
        <v>12</v>
      </c>
      <c r="BQ184">
        <v>18</v>
      </c>
      <c r="BR184">
        <v>1</v>
      </c>
      <c r="BS184">
        <v>72</v>
      </c>
      <c r="BT184">
        <v>75</v>
      </c>
      <c r="BU184">
        <v>76</v>
      </c>
      <c r="BV184">
        <v>95</v>
      </c>
      <c r="BW184">
        <v>4</v>
      </c>
      <c r="BX184">
        <v>0</v>
      </c>
      <c r="BY184">
        <v>0</v>
      </c>
      <c r="BZ184">
        <v>0</v>
      </c>
      <c r="CA184" t="s">
        <v>126</v>
      </c>
      <c r="CB184">
        <v>3533252</v>
      </c>
      <c r="CC184">
        <v>3554252</v>
      </c>
      <c r="CD184" t="s">
        <v>201</v>
      </c>
    </row>
    <row r="185" spans="1:82" hidden="1" x14ac:dyDescent="0.25">
      <c r="A185" t="s">
        <v>80</v>
      </c>
      <c r="B185" t="s">
        <v>81</v>
      </c>
      <c r="C185" t="s">
        <v>82</v>
      </c>
      <c r="D185" t="s">
        <v>83</v>
      </c>
      <c r="E185" t="s">
        <v>84</v>
      </c>
      <c r="F185" t="s">
        <v>85</v>
      </c>
      <c r="G185" t="s">
        <v>152</v>
      </c>
      <c r="H185" t="s">
        <v>152</v>
      </c>
      <c r="I185" t="s">
        <v>152</v>
      </c>
      <c r="J185" t="str">
        <f>VLOOKUP(I185,'Resp Clean'!$A$1:B191,2,FALSE)</f>
        <v>EMS: FEZILE DABI</v>
      </c>
      <c r="K185" t="s">
        <v>136</v>
      </c>
      <c r="L185" t="s">
        <v>88</v>
      </c>
      <c r="M185" s="4">
        <v>0</v>
      </c>
      <c r="N185" t="s">
        <v>89</v>
      </c>
      <c r="O185" t="s">
        <v>90</v>
      </c>
      <c r="P185" t="s">
        <v>91</v>
      </c>
      <c r="Q185" t="s">
        <v>153</v>
      </c>
      <c r="R185" t="s">
        <v>93</v>
      </c>
      <c r="S185" t="s">
        <v>94</v>
      </c>
      <c r="T185" t="s">
        <v>95</v>
      </c>
      <c r="U185" t="s">
        <v>96</v>
      </c>
      <c r="V185" t="s">
        <v>96</v>
      </c>
      <c r="W185" t="s">
        <v>97</v>
      </c>
      <c r="X185" t="s">
        <v>98</v>
      </c>
      <c r="Y185" t="s">
        <v>98</v>
      </c>
      <c r="Z185" t="s">
        <v>98</v>
      </c>
      <c r="AA185" t="s">
        <v>201</v>
      </c>
      <c r="AB185" t="s">
        <v>202</v>
      </c>
      <c r="AC185" t="s">
        <v>309</v>
      </c>
      <c r="AD185" t="s">
        <v>102</v>
      </c>
      <c r="AE185" t="s">
        <v>102</v>
      </c>
      <c r="AF185" t="s">
        <v>102</v>
      </c>
      <c r="AG185" t="s">
        <v>103</v>
      </c>
      <c r="AH185" t="s">
        <v>103</v>
      </c>
      <c r="AI185" t="s">
        <v>141</v>
      </c>
      <c r="AJ185" t="s">
        <v>201</v>
      </c>
      <c r="AK185" t="s">
        <v>310</v>
      </c>
      <c r="AL185" t="s">
        <v>311</v>
      </c>
      <c r="AM185" t="s">
        <v>313</v>
      </c>
      <c r="AN185" t="e">
        <f>VLOOKUP(AM185,'Exp Bucket '!$B$1:C409,2,FALSE)</f>
        <v>#N/A</v>
      </c>
      <c r="AO185" t="s">
        <v>108</v>
      </c>
      <c r="AP185" t="s">
        <v>144</v>
      </c>
      <c r="AQ185" t="s">
        <v>145</v>
      </c>
      <c r="AR185" t="s">
        <v>145</v>
      </c>
      <c r="AS185" t="s">
        <v>146</v>
      </c>
      <c r="AT185" t="s">
        <v>146</v>
      </c>
      <c r="AU185" t="s">
        <v>113</v>
      </c>
      <c r="AV185" t="s">
        <v>114</v>
      </c>
      <c r="AW185" t="s">
        <v>115</v>
      </c>
      <c r="AX185" t="s">
        <v>116</v>
      </c>
      <c r="AY185" t="s">
        <v>117</v>
      </c>
      <c r="AZ185" t="s">
        <v>118</v>
      </c>
      <c r="BA185" t="s">
        <v>119</v>
      </c>
      <c r="BB185" t="s">
        <v>147</v>
      </c>
      <c r="BC185" t="s">
        <v>141</v>
      </c>
      <c r="BD185" t="s">
        <v>141</v>
      </c>
      <c r="BE185" t="s">
        <v>148</v>
      </c>
      <c r="BF185" t="s">
        <v>149</v>
      </c>
      <c r="BG185" t="s">
        <v>149</v>
      </c>
      <c r="BH185" t="s">
        <v>149</v>
      </c>
      <c r="BI185" t="s">
        <v>149</v>
      </c>
      <c r="BJ185" t="s">
        <v>149</v>
      </c>
      <c r="BK185">
        <v>64</v>
      </c>
      <c r="BL185">
        <v>343</v>
      </c>
      <c r="BM185">
        <v>1092</v>
      </c>
      <c r="BN185">
        <v>2733</v>
      </c>
      <c r="BO185">
        <v>4</v>
      </c>
      <c r="BP185">
        <v>12</v>
      </c>
      <c r="BQ185">
        <v>18</v>
      </c>
      <c r="BR185">
        <v>1</v>
      </c>
      <c r="BS185">
        <v>72</v>
      </c>
      <c r="BT185">
        <v>75</v>
      </c>
      <c r="BU185">
        <v>76</v>
      </c>
      <c r="BV185">
        <v>95</v>
      </c>
      <c r="BW185">
        <v>4</v>
      </c>
      <c r="BX185">
        <v>0</v>
      </c>
      <c r="BY185">
        <v>0</v>
      </c>
      <c r="BZ185">
        <v>0</v>
      </c>
      <c r="CA185" t="s">
        <v>126</v>
      </c>
      <c r="CB185">
        <v>3533252</v>
      </c>
      <c r="CC185">
        <v>3554252</v>
      </c>
      <c r="CD185" t="s">
        <v>201</v>
      </c>
    </row>
    <row r="186" spans="1:82" hidden="1" x14ac:dyDescent="0.25">
      <c r="A186" t="s">
        <v>80</v>
      </c>
      <c r="B186" t="s">
        <v>81</v>
      </c>
      <c r="C186" t="s">
        <v>82</v>
      </c>
      <c r="D186" t="s">
        <v>83</v>
      </c>
      <c r="E186" t="s">
        <v>84</v>
      </c>
      <c r="F186" t="s">
        <v>85</v>
      </c>
      <c r="G186" t="s">
        <v>157</v>
      </c>
      <c r="H186" t="s">
        <v>157</v>
      </c>
      <c r="I186" t="s">
        <v>157</v>
      </c>
      <c r="J186" t="str">
        <f>VLOOKUP(I186,'Resp Clean'!$A$1:B192,2,FALSE)</f>
        <v>EMS: LEJWELEPUTSWA</v>
      </c>
      <c r="K186" t="s">
        <v>136</v>
      </c>
      <c r="L186" t="s">
        <v>88</v>
      </c>
      <c r="M186" s="4">
        <v>0</v>
      </c>
      <c r="N186" t="s">
        <v>89</v>
      </c>
      <c r="O186" t="s">
        <v>90</v>
      </c>
      <c r="P186" t="s">
        <v>91</v>
      </c>
      <c r="Q186" t="s">
        <v>153</v>
      </c>
      <c r="R186" t="s">
        <v>93</v>
      </c>
      <c r="S186" t="s">
        <v>94</v>
      </c>
      <c r="T186" t="s">
        <v>95</v>
      </c>
      <c r="U186" t="s">
        <v>96</v>
      </c>
      <c r="V186" t="s">
        <v>96</v>
      </c>
      <c r="W186" t="s">
        <v>97</v>
      </c>
      <c r="X186" t="s">
        <v>98</v>
      </c>
      <c r="Y186" t="s">
        <v>98</v>
      </c>
      <c r="Z186" t="s">
        <v>98</v>
      </c>
      <c r="AA186" t="s">
        <v>201</v>
      </c>
      <c r="AB186" t="s">
        <v>202</v>
      </c>
      <c r="AC186" t="s">
        <v>309</v>
      </c>
      <c r="AD186" t="s">
        <v>102</v>
      </c>
      <c r="AE186" t="s">
        <v>102</v>
      </c>
      <c r="AF186" t="s">
        <v>102</v>
      </c>
      <c r="AG186" t="s">
        <v>103</v>
      </c>
      <c r="AH186" t="s">
        <v>103</v>
      </c>
      <c r="AI186" t="s">
        <v>141</v>
      </c>
      <c r="AJ186" t="s">
        <v>201</v>
      </c>
      <c r="AK186" t="s">
        <v>310</v>
      </c>
      <c r="AL186" t="s">
        <v>311</v>
      </c>
      <c r="AM186" t="s">
        <v>313</v>
      </c>
      <c r="AN186" t="e">
        <f>VLOOKUP(AM186,'Exp Bucket '!$B$1:C410,2,FALSE)</f>
        <v>#N/A</v>
      </c>
      <c r="AO186" t="s">
        <v>108</v>
      </c>
      <c r="AP186" t="s">
        <v>144</v>
      </c>
      <c r="AQ186" t="s">
        <v>145</v>
      </c>
      <c r="AR186" t="s">
        <v>145</v>
      </c>
      <c r="AS186" t="s">
        <v>146</v>
      </c>
      <c r="AT186" t="s">
        <v>146</v>
      </c>
      <c r="AU186" t="s">
        <v>113</v>
      </c>
      <c r="AV186" t="s">
        <v>114</v>
      </c>
      <c r="AW186" t="s">
        <v>115</v>
      </c>
      <c r="AX186" t="s">
        <v>116</v>
      </c>
      <c r="AY186" t="s">
        <v>117</v>
      </c>
      <c r="AZ186" t="s">
        <v>118</v>
      </c>
      <c r="BA186" t="s">
        <v>119</v>
      </c>
      <c r="BB186" t="s">
        <v>147</v>
      </c>
      <c r="BC186" t="s">
        <v>141</v>
      </c>
      <c r="BD186" t="s">
        <v>141</v>
      </c>
      <c r="BE186" t="s">
        <v>148</v>
      </c>
      <c r="BF186" t="s">
        <v>149</v>
      </c>
      <c r="BG186" t="s">
        <v>149</v>
      </c>
      <c r="BH186" t="s">
        <v>149</v>
      </c>
      <c r="BI186" t="s">
        <v>149</v>
      </c>
      <c r="BJ186" t="s">
        <v>149</v>
      </c>
      <c r="BK186">
        <v>64</v>
      </c>
      <c r="BL186">
        <v>343</v>
      </c>
      <c r="BM186">
        <v>1092</v>
      </c>
      <c r="BN186">
        <v>2733</v>
      </c>
      <c r="BO186">
        <v>4</v>
      </c>
      <c r="BP186">
        <v>12</v>
      </c>
      <c r="BQ186">
        <v>18</v>
      </c>
      <c r="BR186">
        <v>1</v>
      </c>
      <c r="BS186">
        <v>72</v>
      </c>
      <c r="BT186">
        <v>75</v>
      </c>
      <c r="BU186">
        <v>76</v>
      </c>
      <c r="BV186">
        <v>95</v>
      </c>
      <c r="BW186">
        <v>4</v>
      </c>
      <c r="BX186">
        <v>0</v>
      </c>
      <c r="BY186">
        <v>0</v>
      </c>
      <c r="BZ186">
        <v>0</v>
      </c>
      <c r="CA186" t="s">
        <v>126</v>
      </c>
      <c r="CB186">
        <v>3533252</v>
      </c>
      <c r="CC186">
        <v>3554252</v>
      </c>
      <c r="CD186" t="s">
        <v>201</v>
      </c>
    </row>
    <row r="187" spans="1:82" hidden="1" x14ac:dyDescent="0.25">
      <c r="A187" t="s">
        <v>80</v>
      </c>
      <c r="B187" t="s">
        <v>81</v>
      </c>
      <c r="C187" t="s">
        <v>82</v>
      </c>
      <c r="D187" t="s">
        <v>83</v>
      </c>
      <c r="E187" t="s">
        <v>84</v>
      </c>
      <c r="F187" t="s">
        <v>85</v>
      </c>
      <c r="G187" t="s">
        <v>158</v>
      </c>
      <c r="H187" t="s">
        <v>158</v>
      </c>
      <c r="I187" t="s">
        <v>158</v>
      </c>
      <c r="J187" t="str">
        <f>VLOOKUP(I187,'Resp Clean'!$A$1:B193,2,FALSE)</f>
        <v>EMS: MOTHEO</v>
      </c>
      <c r="K187" t="s">
        <v>136</v>
      </c>
      <c r="L187" t="s">
        <v>88</v>
      </c>
      <c r="M187" s="4">
        <v>0</v>
      </c>
      <c r="N187" t="s">
        <v>89</v>
      </c>
      <c r="O187" t="s">
        <v>90</v>
      </c>
      <c r="P187" t="s">
        <v>91</v>
      </c>
      <c r="Q187" t="s">
        <v>159</v>
      </c>
      <c r="R187" t="s">
        <v>93</v>
      </c>
      <c r="S187" t="s">
        <v>94</v>
      </c>
      <c r="T187" t="s">
        <v>95</v>
      </c>
      <c r="U187" t="s">
        <v>96</v>
      </c>
      <c r="V187" t="s">
        <v>96</v>
      </c>
      <c r="W187" t="s">
        <v>97</v>
      </c>
      <c r="X187" t="s">
        <v>98</v>
      </c>
      <c r="Y187" t="s">
        <v>98</v>
      </c>
      <c r="Z187" t="s">
        <v>98</v>
      </c>
      <c r="AA187" t="s">
        <v>201</v>
      </c>
      <c r="AB187" t="s">
        <v>202</v>
      </c>
      <c r="AC187" t="s">
        <v>309</v>
      </c>
      <c r="AD187" t="s">
        <v>102</v>
      </c>
      <c r="AE187" t="s">
        <v>102</v>
      </c>
      <c r="AF187" t="s">
        <v>102</v>
      </c>
      <c r="AG187" t="s">
        <v>103</v>
      </c>
      <c r="AH187" t="s">
        <v>103</v>
      </c>
      <c r="AI187" t="s">
        <v>141</v>
      </c>
      <c r="AJ187" t="s">
        <v>201</v>
      </c>
      <c r="AK187" t="s">
        <v>310</v>
      </c>
      <c r="AL187" t="s">
        <v>311</v>
      </c>
      <c r="AM187" t="s">
        <v>313</v>
      </c>
      <c r="AN187" t="e">
        <f>VLOOKUP(AM187,'Exp Bucket '!$B$1:C411,2,FALSE)</f>
        <v>#N/A</v>
      </c>
      <c r="AO187" t="s">
        <v>108</v>
      </c>
      <c r="AP187" t="s">
        <v>144</v>
      </c>
      <c r="AQ187" t="s">
        <v>145</v>
      </c>
      <c r="AR187" t="s">
        <v>145</v>
      </c>
      <c r="AS187" t="s">
        <v>146</v>
      </c>
      <c r="AT187" t="s">
        <v>146</v>
      </c>
      <c r="AU187" t="s">
        <v>113</v>
      </c>
      <c r="AV187" t="s">
        <v>114</v>
      </c>
      <c r="AW187" t="s">
        <v>115</v>
      </c>
      <c r="AX187" t="s">
        <v>116</v>
      </c>
      <c r="AY187" t="s">
        <v>117</v>
      </c>
      <c r="AZ187" t="s">
        <v>118</v>
      </c>
      <c r="BA187" t="s">
        <v>119</v>
      </c>
      <c r="BB187" t="s">
        <v>147</v>
      </c>
      <c r="BC187" t="s">
        <v>141</v>
      </c>
      <c r="BD187" t="s">
        <v>141</v>
      </c>
      <c r="BE187" t="s">
        <v>148</v>
      </c>
      <c r="BF187" t="s">
        <v>149</v>
      </c>
      <c r="BG187" t="s">
        <v>149</v>
      </c>
      <c r="BH187" t="s">
        <v>149</v>
      </c>
      <c r="BI187" t="s">
        <v>149</v>
      </c>
      <c r="BJ187" t="s">
        <v>149</v>
      </c>
      <c r="BK187">
        <v>64</v>
      </c>
      <c r="BL187">
        <v>343</v>
      </c>
      <c r="BM187">
        <v>1092</v>
      </c>
      <c r="BN187">
        <v>2733</v>
      </c>
      <c r="BO187">
        <v>4</v>
      </c>
      <c r="BP187">
        <v>12</v>
      </c>
      <c r="BQ187">
        <v>18</v>
      </c>
      <c r="BR187">
        <v>1</v>
      </c>
      <c r="BS187">
        <v>72</v>
      </c>
      <c r="BT187">
        <v>75</v>
      </c>
      <c r="BU187">
        <v>76</v>
      </c>
      <c r="BV187">
        <v>95</v>
      </c>
      <c r="BW187">
        <v>4</v>
      </c>
      <c r="BX187">
        <v>0</v>
      </c>
      <c r="BY187">
        <v>0</v>
      </c>
      <c r="BZ187">
        <v>0</v>
      </c>
      <c r="CA187" t="s">
        <v>126</v>
      </c>
      <c r="CB187">
        <v>3533252</v>
      </c>
      <c r="CC187">
        <v>3554252</v>
      </c>
      <c r="CD187" t="s">
        <v>201</v>
      </c>
    </row>
    <row r="188" spans="1:82" hidden="1" x14ac:dyDescent="0.25">
      <c r="A188" t="s">
        <v>80</v>
      </c>
      <c r="B188" t="s">
        <v>81</v>
      </c>
      <c r="C188" t="s">
        <v>82</v>
      </c>
      <c r="D188" t="s">
        <v>83</v>
      </c>
      <c r="E188" t="s">
        <v>84</v>
      </c>
      <c r="F188" t="s">
        <v>85</v>
      </c>
      <c r="G188" t="s">
        <v>160</v>
      </c>
      <c r="H188" t="s">
        <v>160</v>
      </c>
      <c r="I188" t="s">
        <v>160</v>
      </c>
      <c r="J188" t="str">
        <f>VLOOKUP(I188,'Resp Clean'!$A$1:B194,2,FALSE)</f>
        <v>EMS: XHARIEP</v>
      </c>
      <c r="K188" t="s">
        <v>136</v>
      </c>
      <c r="L188" t="s">
        <v>88</v>
      </c>
      <c r="M188" s="4">
        <v>0</v>
      </c>
      <c r="N188" t="s">
        <v>89</v>
      </c>
      <c r="O188" t="s">
        <v>90</v>
      </c>
      <c r="P188" t="s">
        <v>91</v>
      </c>
      <c r="Q188" t="s">
        <v>153</v>
      </c>
      <c r="R188" t="s">
        <v>93</v>
      </c>
      <c r="S188" t="s">
        <v>94</v>
      </c>
      <c r="T188" t="s">
        <v>95</v>
      </c>
      <c r="U188" t="s">
        <v>96</v>
      </c>
      <c r="V188" t="s">
        <v>96</v>
      </c>
      <c r="W188" t="s">
        <v>97</v>
      </c>
      <c r="X188" t="s">
        <v>98</v>
      </c>
      <c r="Y188" t="s">
        <v>98</v>
      </c>
      <c r="Z188" t="s">
        <v>98</v>
      </c>
      <c r="AA188" t="s">
        <v>201</v>
      </c>
      <c r="AB188" t="s">
        <v>202</v>
      </c>
      <c r="AC188" t="s">
        <v>309</v>
      </c>
      <c r="AD188" t="s">
        <v>102</v>
      </c>
      <c r="AE188" t="s">
        <v>102</v>
      </c>
      <c r="AF188" t="s">
        <v>102</v>
      </c>
      <c r="AG188" t="s">
        <v>103</v>
      </c>
      <c r="AH188" t="s">
        <v>103</v>
      </c>
      <c r="AI188" t="s">
        <v>141</v>
      </c>
      <c r="AJ188" t="s">
        <v>201</v>
      </c>
      <c r="AK188" t="s">
        <v>310</v>
      </c>
      <c r="AL188" t="s">
        <v>311</v>
      </c>
      <c r="AM188" t="s">
        <v>313</v>
      </c>
      <c r="AN188" t="e">
        <f>VLOOKUP(AM188,'Exp Bucket '!$B$1:C412,2,FALSE)</f>
        <v>#N/A</v>
      </c>
      <c r="AO188" t="s">
        <v>108</v>
      </c>
      <c r="AP188" t="s">
        <v>144</v>
      </c>
      <c r="AQ188" t="s">
        <v>145</v>
      </c>
      <c r="AR188" t="s">
        <v>145</v>
      </c>
      <c r="AS188" t="s">
        <v>146</v>
      </c>
      <c r="AT188" t="s">
        <v>146</v>
      </c>
      <c r="AU188" t="s">
        <v>113</v>
      </c>
      <c r="AV188" t="s">
        <v>114</v>
      </c>
      <c r="AW188" t="s">
        <v>115</v>
      </c>
      <c r="AX188" t="s">
        <v>116</v>
      </c>
      <c r="AY188" t="s">
        <v>117</v>
      </c>
      <c r="AZ188" t="s">
        <v>118</v>
      </c>
      <c r="BA188" t="s">
        <v>119</v>
      </c>
      <c r="BB188" t="s">
        <v>147</v>
      </c>
      <c r="BC188" t="s">
        <v>141</v>
      </c>
      <c r="BD188" t="s">
        <v>141</v>
      </c>
      <c r="BE188" t="s">
        <v>148</v>
      </c>
      <c r="BF188" t="s">
        <v>149</v>
      </c>
      <c r="BG188" t="s">
        <v>149</v>
      </c>
      <c r="BH188" t="s">
        <v>149</v>
      </c>
      <c r="BI188" t="s">
        <v>149</v>
      </c>
      <c r="BJ188" t="s">
        <v>149</v>
      </c>
      <c r="BK188">
        <v>64</v>
      </c>
      <c r="BL188">
        <v>343</v>
      </c>
      <c r="BM188">
        <v>1092</v>
      </c>
      <c r="BN188">
        <v>2733</v>
      </c>
      <c r="BO188">
        <v>4</v>
      </c>
      <c r="BP188">
        <v>12</v>
      </c>
      <c r="BQ188">
        <v>18</v>
      </c>
      <c r="BR188">
        <v>1</v>
      </c>
      <c r="BS188">
        <v>72</v>
      </c>
      <c r="BT188">
        <v>75</v>
      </c>
      <c r="BU188">
        <v>76</v>
      </c>
      <c r="BV188">
        <v>95</v>
      </c>
      <c r="BW188">
        <v>4</v>
      </c>
      <c r="BX188">
        <v>0</v>
      </c>
      <c r="BY188">
        <v>0</v>
      </c>
      <c r="BZ188">
        <v>0</v>
      </c>
      <c r="CA188" t="s">
        <v>126</v>
      </c>
      <c r="CB188">
        <v>3533252</v>
      </c>
      <c r="CC188">
        <v>3554252</v>
      </c>
      <c r="CD188" t="s">
        <v>201</v>
      </c>
    </row>
    <row r="189" spans="1:82" hidden="1" x14ac:dyDescent="0.25">
      <c r="A189" t="s">
        <v>80</v>
      </c>
      <c r="B189" t="s">
        <v>81</v>
      </c>
      <c r="C189" t="s">
        <v>82</v>
      </c>
      <c r="D189" t="s">
        <v>83</v>
      </c>
      <c r="E189" t="s">
        <v>84</v>
      </c>
      <c r="F189" t="s">
        <v>85</v>
      </c>
      <c r="G189" t="s">
        <v>86</v>
      </c>
      <c r="H189" t="s">
        <v>86</v>
      </c>
      <c r="I189" t="s">
        <v>86</v>
      </c>
      <c r="J189" t="str">
        <f>VLOOKUP(I189,'Resp Clean'!$A$1:B195,2,FALSE)</f>
        <v>EMS MANAGEMENT</v>
      </c>
      <c r="K189" t="s">
        <v>136</v>
      </c>
      <c r="L189" t="s">
        <v>88</v>
      </c>
      <c r="M189" s="4">
        <v>1846150</v>
      </c>
      <c r="N189" t="s">
        <v>89</v>
      </c>
      <c r="O189" t="s">
        <v>90</v>
      </c>
      <c r="P189" t="s">
        <v>91</v>
      </c>
      <c r="Q189" t="s">
        <v>92</v>
      </c>
      <c r="R189" t="s">
        <v>93</v>
      </c>
      <c r="S189" t="s">
        <v>94</v>
      </c>
      <c r="T189" t="s">
        <v>95</v>
      </c>
      <c r="U189" t="s">
        <v>96</v>
      </c>
      <c r="V189" t="s">
        <v>96</v>
      </c>
      <c r="W189" t="s">
        <v>97</v>
      </c>
      <c r="X189" t="s">
        <v>98</v>
      </c>
      <c r="Y189" t="s">
        <v>98</v>
      </c>
      <c r="Z189" t="s">
        <v>98</v>
      </c>
      <c r="AA189" t="s">
        <v>201</v>
      </c>
      <c r="AB189" t="s">
        <v>202</v>
      </c>
      <c r="AC189" t="s">
        <v>309</v>
      </c>
      <c r="AD189" t="s">
        <v>102</v>
      </c>
      <c r="AE189" t="s">
        <v>102</v>
      </c>
      <c r="AF189" t="s">
        <v>102</v>
      </c>
      <c r="AG189" t="s">
        <v>103</v>
      </c>
      <c r="AH189" t="s">
        <v>103</v>
      </c>
      <c r="AI189" t="s">
        <v>141</v>
      </c>
      <c r="AJ189" t="s">
        <v>201</v>
      </c>
      <c r="AK189" t="s">
        <v>310</v>
      </c>
      <c r="AL189" t="s">
        <v>311</v>
      </c>
      <c r="AM189" t="s">
        <v>313</v>
      </c>
      <c r="AN189" t="e">
        <f>VLOOKUP(AM189,'Exp Bucket '!$B$1:C413,2,FALSE)</f>
        <v>#N/A</v>
      </c>
      <c r="AO189" t="s">
        <v>108</v>
      </c>
      <c r="AP189" t="s">
        <v>144</v>
      </c>
      <c r="AQ189" t="s">
        <v>145</v>
      </c>
      <c r="AR189" t="s">
        <v>145</v>
      </c>
      <c r="AS189" t="s">
        <v>146</v>
      </c>
      <c r="AT189" t="s">
        <v>146</v>
      </c>
      <c r="AU189" t="s">
        <v>113</v>
      </c>
      <c r="AV189" t="s">
        <v>114</v>
      </c>
      <c r="AW189" t="s">
        <v>115</v>
      </c>
      <c r="AX189" t="s">
        <v>116</v>
      </c>
      <c r="AY189" t="s">
        <v>117</v>
      </c>
      <c r="AZ189" t="s">
        <v>118</v>
      </c>
      <c r="BA189" t="s">
        <v>119</v>
      </c>
      <c r="BB189" t="s">
        <v>147</v>
      </c>
      <c r="BC189" t="s">
        <v>141</v>
      </c>
      <c r="BD189" t="s">
        <v>141</v>
      </c>
      <c r="BE189" t="s">
        <v>148</v>
      </c>
      <c r="BF189" t="s">
        <v>149</v>
      </c>
      <c r="BG189" t="s">
        <v>149</v>
      </c>
      <c r="BH189" t="s">
        <v>149</v>
      </c>
      <c r="BI189" t="s">
        <v>149</v>
      </c>
      <c r="BJ189" t="s">
        <v>149</v>
      </c>
      <c r="BK189">
        <v>64</v>
      </c>
      <c r="BL189">
        <v>343</v>
      </c>
      <c r="BM189">
        <v>1092</v>
      </c>
      <c r="BN189">
        <v>2733</v>
      </c>
      <c r="BO189">
        <v>4</v>
      </c>
      <c r="BP189">
        <v>12</v>
      </c>
      <c r="BQ189">
        <v>18</v>
      </c>
      <c r="BR189">
        <v>1</v>
      </c>
      <c r="BS189">
        <v>72</v>
      </c>
      <c r="BT189">
        <v>75</v>
      </c>
      <c r="BU189">
        <v>76</v>
      </c>
      <c r="BV189">
        <v>95</v>
      </c>
      <c r="BW189">
        <v>4</v>
      </c>
      <c r="BX189">
        <v>0</v>
      </c>
      <c r="BY189">
        <v>0</v>
      </c>
      <c r="BZ189">
        <v>0</v>
      </c>
      <c r="CA189" t="s">
        <v>126</v>
      </c>
      <c r="CB189">
        <v>3533252</v>
      </c>
      <c r="CC189">
        <v>3554252</v>
      </c>
      <c r="CD189" t="s">
        <v>201</v>
      </c>
    </row>
    <row r="190" spans="1:82" hidden="1" x14ac:dyDescent="0.25">
      <c r="A190" t="s">
        <v>80</v>
      </c>
      <c r="B190" t="s">
        <v>81</v>
      </c>
      <c r="C190" t="s">
        <v>82</v>
      </c>
      <c r="D190" t="s">
        <v>83</v>
      </c>
      <c r="E190" t="s">
        <v>133</v>
      </c>
      <c r="F190" t="s">
        <v>134</v>
      </c>
      <c r="G190" t="s">
        <v>135</v>
      </c>
      <c r="H190" t="s">
        <v>135</v>
      </c>
      <c r="I190" t="s">
        <v>135</v>
      </c>
      <c r="K190" t="s">
        <v>136</v>
      </c>
      <c r="L190" t="s">
        <v>88</v>
      </c>
      <c r="M190">
        <v>0</v>
      </c>
      <c r="N190" t="s">
        <v>89</v>
      </c>
      <c r="O190" t="s">
        <v>90</v>
      </c>
      <c r="P190" t="s">
        <v>91</v>
      </c>
      <c r="Q190" t="s">
        <v>92</v>
      </c>
      <c r="R190" t="s">
        <v>93</v>
      </c>
      <c r="S190" t="s">
        <v>94</v>
      </c>
      <c r="T190" t="s">
        <v>95</v>
      </c>
      <c r="U190" t="s">
        <v>96</v>
      </c>
      <c r="V190" t="s">
        <v>96</v>
      </c>
      <c r="W190" t="s">
        <v>137</v>
      </c>
      <c r="X190" t="s">
        <v>138</v>
      </c>
      <c r="Y190" t="s">
        <v>139</v>
      </c>
      <c r="Z190" t="s">
        <v>139</v>
      </c>
      <c r="AA190" t="s">
        <v>201</v>
      </c>
      <c r="AB190" t="s">
        <v>202</v>
      </c>
      <c r="AC190" t="s">
        <v>320</v>
      </c>
      <c r="AD190" t="s">
        <v>102</v>
      </c>
      <c r="AE190" t="s">
        <v>102</v>
      </c>
      <c r="AF190" t="s">
        <v>102</v>
      </c>
      <c r="AG190" t="s">
        <v>103</v>
      </c>
      <c r="AH190" t="s">
        <v>103</v>
      </c>
      <c r="AI190" t="s">
        <v>141</v>
      </c>
      <c r="AJ190" t="s">
        <v>201</v>
      </c>
      <c r="AK190" t="s">
        <v>310</v>
      </c>
      <c r="AL190" t="s">
        <v>321</v>
      </c>
      <c r="AM190" t="s">
        <v>320</v>
      </c>
      <c r="AO190" t="s">
        <v>108</v>
      </c>
      <c r="AP190" t="s">
        <v>144</v>
      </c>
      <c r="AQ190" t="s">
        <v>145</v>
      </c>
      <c r="AR190" t="s">
        <v>145</v>
      </c>
      <c r="AS190" t="s">
        <v>146</v>
      </c>
      <c r="AT190" t="s">
        <v>146</v>
      </c>
      <c r="AU190" t="s">
        <v>113</v>
      </c>
      <c r="AV190" t="s">
        <v>114</v>
      </c>
      <c r="AW190" t="s">
        <v>115</v>
      </c>
      <c r="AX190" t="s">
        <v>116</v>
      </c>
      <c r="AY190" t="s">
        <v>322</v>
      </c>
      <c r="AZ190" t="s">
        <v>323</v>
      </c>
      <c r="BA190" t="s">
        <v>119</v>
      </c>
      <c r="BB190" t="s">
        <v>192</v>
      </c>
      <c r="BC190" t="s">
        <v>192</v>
      </c>
      <c r="BD190" t="s">
        <v>192</v>
      </c>
      <c r="BE190" t="s">
        <v>148</v>
      </c>
      <c r="BF190" t="s">
        <v>149</v>
      </c>
      <c r="BG190" t="s">
        <v>149</v>
      </c>
      <c r="BH190" t="s">
        <v>149</v>
      </c>
      <c r="BI190" t="s">
        <v>149</v>
      </c>
      <c r="BJ190" t="s">
        <v>149</v>
      </c>
      <c r="BK190">
        <v>64</v>
      </c>
      <c r="BL190">
        <v>343</v>
      </c>
      <c r="BM190">
        <v>1092</v>
      </c>
      <c r="BN190">
        <v>2772</v>
      </c>
      <c r="BO190">
        <v>4</v>
      </c>
      <c r="BP190">
        <v>12</v>
      </c>
      <c r="BQ190">
        <v>18</v>
      </c>
      <c r="BR190">
        <v>1</v>
      </c>
      <c r="BS190">
        <v>72</v>
      </c>
      <c r="BT190">
        <v>75</v>
      </c>
      <c r="BU190">
        <v>76</v>
      </c>
      <c r="BV190">
        <v>95</v>
      </c>
      <c r="BW190">
        <v>4</v>
      </c>
      <c r="BX190">
        <v>0</v>
      </c>
      <c r="BY190">
        <v>0</v>
      </c>
      <c r="BZ190">
        <v>0</v>
      </c>
      <c r="CA190" t="s">
        <v>126</v>
      </c>
      <c r="CB190">
        <v>3536252</v>
      </c>
      <c r="CC190">
        <v>3546252</v>
      </c>
      <c r="CD190" t="s">
        <v>201</v>
      </c>
    </row>
    <row r="191" spans="1:82" hidden="1" x14ac:dyDescent="0.25">
      <c r="A191" t="s">
        <v>80</v>
      </c>
      <c r="B191" t="s">
        <v>81</v>
      </c>
      <c r="C191" t="s">
        <v>82</v>
      </c>
      <c r="D191" t="s">
        <v>83</v>
      </c>
      <c r="E191" t="s">
        <v>133</v>
      </c>
      <c r="F191" t="s">
        <v>134</v>
      </c>
      <c r="G191" t="s">
        <v>135</v>
      </c>
      <c r="H191" t="s">
        <v>135</v>
      </c>
      <c r="I191" t="s">
        <v>135</v>
      </c>
      <c r="K191" t="s">
        <v>136</v>
      </c>
      <c r="L191" t="s">
        <v>88</v>
      </c>
      <c r="M191">
        <v>0</v>
      </c>
      <c r="N191" t="s">
        <v>89</v>
      </c>
      <c r="O191" t="s">
        <v>90</v>
      </c>
      <c r="P191" t="s">
        <v>91</v>
      </c>
      <c r="Q191" t="s">
        <v>92</v>
      </c>
      <c r="R191" t="s">
        <v>93</v>
      </c>
      <c r="S191" t="s">
        <v>94</v>
      </c>
      <c r="T191" t="s">
        <v>95</v>
      </c>
      <c r="U191" t="s">
        <v>96</v>
      </c>
      <c r="V191" t="s">
        <v>96</v>
      </c>
      <c r="W191" t="s">
        <v>137</v>
      </c>
      <c r="X191" t="s">
        <v>138</v>
      </c>
      <c r="Y191" t="s">
        <v>139</v>
      </c>
      <c r="Z191" t="s">
        <v>139</v>
      </c>
      <c r="AA191" t="s">
        <v>201</v>
      </c>
      <c r="AB191" t="s">
        <v>202</v>
      </c>
      <c r="AC191" t="s">
        <v>324</v>
      </c>
      <c r="AD191" t="s">
        <v>102</v>
      </c>
      <c r="AE191" t="s">
        <v>102</v>
      </c>
      <c r="AF191" t="s">
        <v>102</v>
      </c>
      <c r="AG191" t="s">
        <v>103</v>
      </c>
      <c r="AH191" t="s">
        <v>103</v>
      </c>
      <c r="AI191" t="s">
        <v>141</v>
      </c>
      <c r="AJ191" t="s">
        <v>201</v>
      </c>
      <c r="AK191" t="s">
        <v>310</v>
      </c>
      <c r="AL191" t="s">
        <v>311</v>
      </c>
      <c r="AM191" t="s">
        <v>325</v>
      </c>
      <c r="AO191" t="s">
        <v>108</v>
      </c>
      <c r="AP191" t="s">
        <v>144</v>
      </c>
      <c r="AQ191" t="s">
        <v>145</v>
      </c>
      <c r="AR191" t="s">
        <v>145</v>
      </c>
      <c r="AS191" t="s">
        <v>146</v>
      </c>
      <c r="AT191" t="s">
        <v>146</v>
      </c>
      <c r="AU191" t="s">
        <v>113</v>
      </c>
      <c r="AV191" t="s">
        <v>114</v>
      </c>
      <c r="AW191" t="s">
        <v>115</v>
      </c>
      <c r="AX191" t="s">
        <v>116</v>
      </c>
      <c r="AY191" t="s">
        <v>117</v>
      </c>
      <c r="AZ191" t="s">
        <v>118</v>
      </c>
      <c r="BA191" t="s">
        <v>119</v>
      </c>
      <c r="BB191" t="s">
        <v>192</v>
      </c>
      <c r="BC191" t="s">
        <v>192</v>
      </c>
      <c r="BD191" t="s">
        <v>192</v>
      </c>
      <c r="BE191" t="s">
        <v>148</v>
      </c>
      <c r="BF191" t="s">
        <v>149</v>
      </c>
      <c r="BG191" t="s">
        <v>149</v>
      </c>
      <c r="BH191" t="s">
        <v>149</v>
      </c>
      <c r="BI191" t="s">
        <v>149</v>
      </c>
      <c r="BJ191" t="s">
        <v>149</v>
      </c>
      <c r="BK191">
        <v>64</v>
      </c>
      <c r="BL191">
        <v>343</v>
      </c>
      <c r="BM191">
        <v>1092</v>
      </c>
      <c r="BN191">
        <v>2733</v>
      </c>
      <c r="BO191">
        <v>4</v>
      </c>
      <c r="BP191">
        <v>12</v>
      </c>
      <c r="BQ191">
        <v>18</v>
      </c>
      <c r="BR191">
        <v>1</v>
      </c>
      <c r="BS191">
        <v>72</v>
      </c>
      <c r="BT191">
        <v>75</v>
      </c>
      <c r="BU191">
        <v>76</v>
      </c>
      <c r="BV191">
        <v>95</v>
      </c>
      <c r="BW191">
        <v>4</v>
      </c>
      <c r="BX191">
        <v>0</v>
      </c>
      <c r="BY191">
        <v>0</v>
      </c>
      <c r="BZ191">
        <v>0</v>
      </c>
      <c r="CA191" t="s">
        <v>126</v>
      </c>
      <c r="CB191">
        <v>3536252</v>
      </c>
      <c r="CC191">
        <v>3546252</v>
      </c>
      <c r="CD191" t="s">
        <v>201</v>
      </c>
    </row>
    <row r="192" spans="1:82" hidden="1" x14ac:dyDescent="0.25">
      <c r="A192" t="s">
        <v>80</v>
      </c>
      <c r="B192" t="s">
        <v>81</v>
      </c>
      <c r="C192" t="s">
        <v>82</v>
      </c>
      <c r="D192" t="s">
        <v>83</v>
      </c>
      <c r="E192" t="s">
        <v>84</v>
      </c>
      <c r="F192" t="s">
        <v>85</v>
      </c>
      <c r="G192" t="s">
        <v>161</v>
      </c>
      <c r="H192" t="s">
        <v>161</v>
      </c>
      <c r="I192" t="s">
        <v>161</v>
      </c>
      <c r="J192" t="str">
        <f>VLOOKUP(I192,'Resp Clean'!$A$1:B198,2,FALSE)</f>
        <v>EMS: THABO MOFUTSANYANA</v>
      </c>
      <c r="K192" t="s">
        <v>136</v>
      </c>
      <c r="L192" t="s">
        <v>88</v>
      </c>
      <c r="M192" s="4">
        <v>0</v>
      </c>
      <c r="N192" t="s">
        <v>89</v>
      </c>
      <c r="O192" t="s">
        <v>90</v>
      </c>
      <c r="P192" t="s">
        <v>91</v>
      </c>
      <c r="Q192" t="s">
        <v>153</v>
      </c>
      <c r="R192" t="s">
        <v>93</v>
      </c>
      <c r="S192" t="s">
        <v>94</v>
      </c>
      <c r="T192" t="s">
        <v>95</v>
      </c>
      <c r="U192" t="s">
        <v>96</v>
      </c>
      <c r="V192" t="s">
        <v>96</v>
      </c>
      <c r="W192" t="s">
        <v>97</v>
      </c>
      <c r="X192" t="s">
        <v>98</v>
      </c>
      <c r="Y192" t="s">
        <v>98</v>
      </c>
      <c r="Z192" t="s">
        <v>98</v>
      </c>
      <c r="AA192" t="s">
        <v>201</v>
      </c>
      <c r="AB192" t="s">
        <v>202</v>
      </c>
      <c r="AC192" t="s">
        <v>326</v>
      </c>
      <c r="AD192" t="s">
        <v>102</v>
      </c>
      <c r="AE192" t="s">
        <v>102</v>
      </c>
      <c r="AF192" t="s">
        <v>102</v>
      </c>
      <c r="AG192" t="s">
        <v>103</v>
      </c>
      <c r="AH192" t="s">
        <v>103</v>
      </c>
      <c r="AI192" t="s">
        <v>141</v>
      </c>
      <c r="AJ192" t="s">
        <v>201</v>
      </c>
      <c r="AK192" t="s">
        <v>310</v>
      </c>
      <c r="AL192" t="s">
        <v>311</v>
      </c>
      <c r="AM192" t="s">
        <v>328</v>
      </c>
      <c r="AN192" t="e">
        <f>VLOOKUP(AM192,'Exp Bucket '!$B$1:C416,2,FALSE)</f>
        <v>#N/A</v>
      </c>
      <c r="AO192" t="s">
        <v>108</v>
      </c>
      <c r="AP192" t="s">
        <v>144</v>
      </c>
      <c r="AQ192" t="s">
        <v>145</v>
      </c>
      <c r="AR192" t="s">
        <v>145</v>
      </c>
      <c r="AS192" t="s">
        <v>146</v>
      </c>
      <c r="AT192" t="s">
        <v>146</v>
      </c>
      <c r="AU192" t="s">
        <v>113</v>
      </c>
      <c r="AV192" t="s">
        <v>114</v>
      </c>
      <c r="AW192" t="s">
        <v>115</v>
      </c>
      <c r="AX192" t="s">
        <v>116</v>
      </c>
      <c r="AY192" t="s">
        <v>117</v>
      </c>
      <c r="AZ192" t="s">
        <v>118</v>
      </c>
      <c r="BA192" t="s">
        <v>119</v>
      </c>
      <c r="BB192" t="s">
        <v>147</v>
      </c>
      <c r="BC192" t="s">
        <v>141</v>
      </c>
      <c r="BD192" t="s">
        <v>141</v>
      </c>
      <c r="BE192" t="s">
        <v>148</v>
      </c>
      <c r="BF192" t="s">
        <v>149</v>
      </c>
      <c r="BG192" t="s">
        <v>149</v>
      </c>
      <c r="BH192" t="s">
        <v>149</v>
      </c>
      <c r="BI192" t="s">
        <v>149</v>
      </c>
      <c r="BJ192" t="s">
        <v>149</v>
      </c>
      <c r="BK192">
        <v>64</v>
      </c>
      <c r="BL192">
        <v>343</v>
      </c>
      <c r="BM192">
        <v>1092</v>
      </c>
      <c r="BN192">
        <v>2733</v>
      </c>
      <c r="BO192">
        <v>4</v>
      </c>
      <c r="BP192">
        <v>12</v>
      </c>
      <c r="BQ192">
        <v>18</v>
      </c>
      <c r="BR192">
        <v>1</v>
      </c>
      <c r="BS192">
        <v>72</v>
      </c>
      <c r="BT192">
        <v>75</v>
      </c>
      <c r="BU192">
        <v>76</v>
      </c>
      <c r="BV192">
        <v>95</v>
      </c>
      <c r="BW192">
        <v>4</v>
      </c>
      <c r="BX192">
        <v>0</v>
      </c>
      <c r="BY192">
        <v>0</v>
      </c>
      <c r="BZ192">
        <v>0</v>
      </c>
      <c r="CA192" t="s">
        <v>126</v>
      </c>
      <c r="CB192">
        <v>3533252</v>
      </c>
      <c r="CC192">
        <v>3554252</v>
      </c>
      <c r="CD192" t="s">
        <v>201</v>
      </c>
    </row>
    <row r="193" spans="1:82" hidden="1" x14ac:dyDescent="0.25">
      <c r="A193" t="s">
        <v>80</v>
      </c>
      <c r="B193" t="s">
        <v>81</v>
      </c>
      <c r="C193" t="s">
        <v>82</v>
      </c>
      <c r="D193" t="s">
        <v>83</v>
      </c>
      <c r="E193" t="s">
        <v>84</v>
      </c>
      <c r="F193" t="s">
        <v>85</v>
      </c>
      <c r="G193" t="s">
        <v>152</v>
      </c>
      <c r="H193" t="s">
        <v>152</v>
      </c>
      <c r="I193" t="s">
        <v>152</v>
      </c>
      <c r="J193" t="str">
        <f>VLOOKUP(I193,'Resp Clean'!$A$1:B199,2,FALSE)</f>
        <v>EMS: FEZILE DABI</v>
      </c>
      <c r="K193" t="s">
        <v>136</v>
      </c>
      <c r="L193" t="s">
        <v>88</v>
      </c>
      <c r="M193" s="4">
        <v>0</v>
      </c>
      <c r="N193" t="s">
        <v>89</v>
      </c>
      <c r="O193" t="s">
        <v>90</v>
      </c>
      <c r="P193" t="s">
        <v>91</v>
      </c>
      <c r="Q193" t="s">
        <v>153</v>
      </c>
      <c r="R193" t="s">
        <v>93</v>
      </c>
      <c r="S193" t="s">
        <v>94</v>
      </c>
      <c r="T193" t="s">
        <v>95</v>
      </c>
      <c r="U193" t="s">
        <v>96</v>
      </c>
      <c r="V193" t="s">
        <v>96</v>
      </c>
      <c r="W193" t="s">
        <v>97</v>
      </c>
      <c r="X193" t="s">
        <v>98</v>
      </c>
      <c r="Y193" t="s">
        <v>98</v>
      </c>
      <c r="Z193" t="s">
        <v>98</v>
      </c>
      <c r="AA193" t="s">
        <v>201</v>
      </c>
      <c r="AB193" t="s">
        <v>202</v>
      </c>
      <c r="AC193" t="s">
        <v>326</v>
      </c>
      <c r="AD193" t="s">
        <v>102</v>
      </c>
      <c r="AE193" t="s">
        <v>102</v>
      </c>
      <c r="AF193" t="s">
        <v>102</v>
      </c>
      <c r="AG193" t="s">
        <v>103</v>
      </c>
      <c r="AH193" t="s">
        <v>103</v>
      </c>
      <c r="AI193" t="s">
        <v>141</v>
      </c>
      <c r="AJ193" t="s">
        <v>201</v>
      </c>
      <c r="AK193" t="s">
        <v>310</v>
      </c>
      <c r="AL193" t="s">
        <v>311</v>
      </c>
      <c r="AM193" t="s">
        <v>328</v>
      </c>
      <c r="AN193" t="e">
        <f>VLOOKUP(AM193,'Exp Bucket '!$B$1:C417,2,FALSE)</f>
        <v>#N/A</v>
      </c>
      <c r="AO193" t="s">
        <v>108</v>
      </c>
      <c r="AP193" t="s">
        <v>144</v>
      </c>
      <c r="AQ193" t="s">
        <v>145</v>
      </c>
      <c r="AR193" t="s">
        <v>145</v>
      </c>
      <c r="AS193" t="s">
        <v>146</v>
      </c>
      <c r="AT193" t="s">
        <v>146</v>
      </c>
      <c r="AU193" t="s">
        <v>113</v>
      </c>
      <c r="AV193" t="s">
        <v>114</v>
      </c>
      <c r="AW193" t="s">
        <v>115</v>
      </c>
      <c r="AX193" t="s">
        <v>116</v>
      </c>
      <c r="AY193" t="s">
        <v>117</v>
      </c>
      <c r="AZ193" t="s">
        <v>118</v>
      </c>
      <c r="BA193" t="s">
        <v>119</v>
      </c>
      <c r="BB193" t="s">
        <v>147</v>
      </c>
      <c r="BC193" t="s">
        <v>141</v>
      </c>
      <c r="BD193" t="s">
        <v>141</v>
      </c>
      <c r="BE193" t="s">
        <v>148</v>
      </c>
      <c r="BF193" t="s">
        <v>149</v>
      </c>
      <c r="BG193" t="s">
        <v>149</v>
      </c>
      <c r="BH193" t="s">
        <v>149</v>
      </c>
      <c r="BI193" t="s">
        <v>149</v>
      </c>
      <c r="BJ193" t="s">
        <v>149</v>
      </c>
      <c r="BK193">
        <v>64</v>
      </c>
      <c r="BL193">
        <v>343</v>
      </c>
      <c r="BM193">
        <v>1092</v>
      </c>
      <c r="BN193">
        <v>2733</v>
      </c>
      <c r="BO193">
        <v>4</v>
      </c>
      <c r="BP193">
        <v>12</v>
      </c>
      <c r="BQ193">
        <v>18</v>
      </c>
      <c r="BR193">
        <v>1</v>
      </c>
      <c r="BS193">
        <v>72</v>
      </c>
      <c r="BT193">
        <v>75</v>
      </c>
      <c r="BU193">
        <v>76</v>
      </c>
      <c r="BV193">
        <v>95</v>
      </c>
      <c r="BW193">
        <v>4</v>
      </c>
      <c r="BX193">
        <v>0</v>
      </c>
      <c r="BY193">
        <v>0</v>
      </c>
      <c r="BZ193">
        <v>0</v>
      </c>
      <c r="CA193" t="s">
        <v>126</v>
      </c>
      <c r="CB193">
        <v>3533252</v>
      </c>
      <c r="CC193">
        <v>3554252</v>
      </c>
      <c r="CD193" t="s">
        <v>201</v>
      </c>
    </row>
    <row r="194" spans="1:82" hidden="1" x14ac:dyDescent="0.25">
      <c r="A194" t="s">
        <v>80</v>
      </c>
      <c r="B194" t="s">
        <v>81</v>
      </c>
      <c r="C194" t="s">
        <v>82</v>
      </c>
      <c r="D194" t="s">
        <v>83</v>
      </c>
      <c r="E194" t="s">
        <v>84</v>
      </c>
      <c r="F194" t="s">
        <v>85</v>
      </c>
      <c r="G194" t="s">
        <v>157</v>
      </c>
      <c r="H194" t="s">
        <v>157</v>
      </c>
      <c r="I194" t="s">
        <v>157</v>
      </c>
      <c r="J194" t="str">
        <f>VLOOKUP(I194,'Resp Clean'!$A$1:B200,2,FALSE)</f>
        <v>EMS: LEJWELEPUTSWA</v>
      </c>
      <c r="K194" t="s">
        <v>136</v>
      </c>
      <c r="L194" t="s">
        <v>88</v>
      </c>
      <c r="M194" s="4">
        <v>273</v>
      </c>
      <c r="N194" t="s">
        <v>89</v>
      </c>
      <c r="O194" t="s">
        <v>90</v>
      </c>
      <c r="P194" t="s">
        <v>91</v>
      </c>
      <c r="Q194" t="s">
        <v>153</v>
      </c>
      <c r="R194" t="s">
        <v>93</v>
      </c>
      <c r="S194" t="s">
        <v>94</v>
      </c>
      <c r="T194" t="s">
        <v>95</v>
      </c>
      <c r="U194" t="s">
        <v>96</v>
      </c>
      <c r="V194" t="s">
        <v>96</v>
      </c>
      <c r="W194" t="s">
        <v>97</v>
      </c>
      <c r="X194" t="s">
        <v>98</v>
      </c>
      <c r="Y194" t="s">
        <v>98</v>
      </c>
      <c r="Z194" t="s">
        <v>98</v>
      </c>
      <c r="AA194" t="s">
        <v>201</v>
      </c>
      <c r="AB194" t="s">
        <v>202</v>
      </c>
      <c r="AC194" t="s">
        <v>326</v>
      </c>
      <c r="AD194" t="s">
        <v>102</v>
      </c>
      <c r="AE194" t="s">
        <v>102</v>
      </c>
      <c r="AF194" t="s">
        <v>102</v>
      </c>
      <c r="AG194" t="s">
        <v>103</v>
      </c>
      <c r="AH194" t="s">
        <v>103</v>
      </c>
      <c r="AI194" t="s">
        <v>141</v>
      </c>
      <c r="AJ194" t="s">
        <v>201</v>
      </c>
      <c r="AK194" t="s">
        <v>310</v>
      </c>
      <c r="AL194" t="s">
        <v>311</v>
      </c>
      <c r="AM194" t="s">
        <v>328</v>
      </c>
      <c r="AN194" t="e">
        <f>VLOOKUP(AM194,'Exp Bucket '!$B$1:C418,2,FALSE)</f>
        <v>#N/A</v>
      </c>
      <c r="AO194" t="s">
        <v>108</v>
      </c>
      <c r="AP194" t="s">
        <v>144</v>
      </c>
      <c r="AQ194" t="s">
        <v>145</v>
      </c>
      <c r="AR194" t="s">
        <v>145</v>
      </c>
      <c r="AS194" t="s">
        <v>146</v>
      </c>
      <c r="AT194" t="s">
        <v>146</v>
      </c>
      <c r="AU194" t="s">
        <v>113</v>
      </c>
      <c r="AV194" t="s">
        <v>114</v>
      </c>
      <c r="AW194" t="s">
        <v>115</v>
      </c>
      <c r="AX194" t="s">
        <v>116</v>
      </c>
      <c r="AY194" t="s">
        <v>117</v>
      </c>
      <c r="AZ194" t="s">
        <v>118</v>
      </c>
      <c r="BA194" t="s">
        <v>119</v>
      </c>
      <c r="BB194" t="s">
        <v>147</v>
      </c>
      <c r="BC194" t="s">
        <v>141</v>
      </c>
      <c r="BD194" t="s">
        <v>141</v>
      </c>
      <c r="BE194" t="s">
        <v>148</v>
      </c>
      <c r="BF194" t="s">
        <v>149</v>
      </c>
      <c r="BG194" t="s">
        <v>149</v>
      </c>
      <c r="BH194" t="s">
        <v>149</v>
      </c>
      <c r="BI194" t="s">
        <v>149</v>
      </c>
      <c r="BJ194" t="s">
        <v>149</v>
      </c>
      <c r="BK194">
        <v>64</v>
      </c>
      <c r="BL194">
        <v>343</v>
      </c>
      <c r="BM194">
        <v>1092</v>
      </c>
      <c r="BN194">
        <v>2733</v>
      </c>
      <c r="BO194">
        <v>4</v>
      </c>
      <c r="BP194">
        <v>12</v>
      </c>
      <c r="BQ194">
        <v>18</v>
      </c>
      <c r="BR194">
        <v>1</v>
      </c>
      <c r="BS194">
        <v>72</v>
      </c>
      <c r="BT194">
        <v>75</v>
      </c>
      <c r="BU194">
        <v>76</v>
      </c>
      <c r="BV194">
        <v>95</v>
      </c>
      <c r="BW194">
        <v>4</v>
      </c>
      <c r="BX194">
        <v>0</v>
      </c>
      <c r="BY194">
        <v>0</v>
      </c>
      <c r="BZ194">
        <v>0</v>
      </c>
      <c r="CA194" t="s">
        <v>126</v>
      </c>
      <c r="CB194">
        <v>3533252</v>
      </c>
      <c r="CC194">
        <v>3554252</v>
      </c>
      <c r="CD194" t="s">
        <v>201</v>
      </c>
    </row>
    <row r="195" spans="1:82" hidden="1" x14ac:dyDescent="0.25">
      <c r="A195" t="s">
        <v>80</v>
      </c>
      <c r="B195" t="s">
        <v>81</v>
      </c>
      <c r="C195" t="s">
        <v>82</v>
      </c>
      <c r="D195" t="s">
        <v>83</v>
      </c>
      <c r="E195" t="s">
        <v>133</v>
      </c>
      <c r="F195" t="s">
        <v>134</v>
      </c>
      <c r="G195" t="s">
        <v>135</v>
      </c>
      <c r="H195" t="s">
        <v>135</v>
      </c>
      <c r="I195" t="s">
        <v>135</v>
      </c>
      <c r="J195" t="str">
        <f>VLOOKUP(I195,'Resp Clean'!$A$1:B201,2,FALSE)</f>
        <v>EMS TRAINING</v>
      </c>
      <c r="K195" t="s">
        <v>136</v>
      </c>
      <c r="L195" t="s">
        <v>88</v>
      </c>
      <c r="M195" s="4">
        <v>28645</v>
      </c>
      <c r="N195" t="s">
        <v>89</v>
      </c>
      <c r="O195" t="s">
        <v>90</v>
      </c>
      <c r="P195" t="s">
        <v>91</v>
      </c>
      <c r="Q195" t="s">
        <v>92</v>
      </c>
      <c r="R195" t="s">
        <v>93</v>
      </c>
      <c r="S195" t="s">
        <v>94</v>
      </c>
      <c r="T195" t="s">
        <v>95</v>
      </c>
      <c r="U195" t="s">
        <v>96</v>
      </c>
      <c r="V195" t="s">
        <v>96</v>
      </c>
      <c r="W195" t="s">
        <v>137</v>
      </c>
      <c r="X195" t="s">
        <v>138</v>
      </c>
      <c r="Y195" t="s">
        <v>139</v>
      </c>
      <c r="Z195" t="s">
        <v>139</v>
      </c>
      <c r="AA195" t="s">
        <v>201</v>
      </c>
      <c r="AB195" t="s">
        <v>202</v>
      </c>
      <c r="AC195" t="s">
        <v>326</v>
      </c>
      <c r="AD195" t="s">
        <v>102</v>
      </c>
      <c r="AE195" t="s">
        <v>102</v>
      </c>
      <c r="AF195" t="s">
        <v>102</v>
      </c>
      <c r="AG195" t="s">
        <v>103</v>
      </c>
      <c r="AH195" t="s">
        <v>103</v>
      </c>
      <c r="AI195" t="s">
        <v>141</v>
      </c>
      <c r="AJ195" t="s">
        <v>201</v>
      </c>
      <c r="AK195" t="s">
        <v>310</v>
      </c>
      <c r="AL195" t="s">
        <v>311</v>
      </c>
      <c r="AM195" t="s">
        <v>328</v>
      </c>
      <c r="AN195" t="e">
        <f>VLOOKUP(AM195,'Exp Bucket '!$B$1:C419,2,FALSE)</f>
        <v>#N/A</v>
      </c>
      <c r="AO195" t="s">
        <v>108</v>
      </c>
      <c r="AP195" t="s">
        <v>144</v>
      </c>
      <c r="AQ195" t="s">
        <v>145</v>
      </c>
      <c r="AR195" t="s">
        <v>145</v>
      </c>
      <c r="AS195" t="s">
        <v>146</v>
      </c>
      <c r="AT195" t="s">
        <v>146</v>
      </c>
      <c r="AU195" t="s">
        <v>113</v>
      </c>
      <c r="AV195" t="s">
        <v>114</v>
      </c>
      <c r="AW195" t="s">
        <v>115</v>
      </c>
      <c r="AX195" t="s">
        <v>116</v>
      </c>
      <c r="AY195" t="s">
        <v>117</v>
      </c>
      <c r="AZ195" t="s">
        <v>118</v>
      </c>
      <c r="BA195" t="s">
        <v>119</v>
      </c>
      <c r="BB195" t="s">
        <v>147</v>
      </c>
      <c r="BC195" t="s">
        <v>141</v>
      </c>
      <c r="BD195" t="s">
        <v>141</v>
      </c>
      <c r="BE195" t="s">
        <v>148</v>
      </c>
      <c r="BF195" t="s">
        <v>149</v>
      </c>
      <c r="BG195" t="s">
        <v>149</v>
      </c>
      <c r="BH195" t="s">
        <v>149</v>
      </c>
      <c r="BI195" t="s">
        <v>149</v>
      </c>
      <c r="BJ195" t="s">
        <v>149</v>
      </c>
      <c r="BK195">
        <v>64</v>
      </c>
      <c r="BL195">
        <v>343</v>
      </c>
      <c r="BM195">
        <v>1092</v>
      </c>
      <c r="BN195">
        <v>2733</v>
      </c>
      <c r="BO195">
        <v>4</v>
      </c>
      <c r="BP195">
        <v>12</v>
      </c>
      <c r="BQ195">
        <v>18</v>
      </c>
      <c r="BR195">
        <v>1</v>
      </c>
      <c r="BS195">
        <v>72</v>
      </c>
      <c r="BT195">
        <v>75</v>
      </c>
      <c r="BU195">
        <v>76</v>
      </c>
      <c r="BV195">
        <v>95</v>
      </c>
      <c r="BW195">
        <v>4</v>
      </c>
      <c r="BX195">
        <v>0</v>
      </c>
      <c r="BY195">
        <v>0</v>
      </c>
      <c r="BZ195">
        <v>0</v>
      </c>
      <c r="CA195" t="s">
        <v>126</v>
      </c>
      <c r="CB195">
        <v>3536252</v>
      </c>
      <c r="CC195">
        <v>3546252</v>
      </c>
      <c r="CD195" t="s">
        <v>201</v>
      </c>
    </row>
    <row r="196" spans="1:82" hidden="1" x14ac:dyDescent="0.25">
      <c r="A196" t="s">
        <v>80</v>
      </c>
      <c r="B196" t="s">
        <v>81</v>
      </c>
      <c r="C196" t="s">
        <v>82</v>
      </c>
      <c r="D196" t="s">
        <v>83</v>
      </c>
      <c r="E196" t="s">
        <v>84</v>
      </c>
      <c r="F196" t="s">
        <v>85</v>
      </c>
      <c r="G196" t="s">
        <v>86</v>
      </c>
      <c r="H196" t="s">
        <v>86</v>
      </c>
      <c r="I196" t="s">
        <v>86</v>
      </c>
      <c r="K196" t="s">
        <v>136</v>
      </c>
      <c r="L196" t="s">
        <v>88</v>
      </c>
      <c r="M196">
        <v>0</v>
      </c>
      <c r="N196" t="s">
        <v>89</v>
      </c>
      <c r="O196" t="s">
        <v>90</v>
      </c>
      <c r="P196" t="s">
        <v>91</v>
      </c>
      <c r="Q196" t="s">
        <v>92</v>
      </c>
      <c r="R196" t="s">
        <v>93</v>
      </c>
      <c r="S196" t="s">
        <v>94</v>
      </c>
      <c r="T196" t="s">
        <v>95</v>
      </c>
      <c r="U196" t="s">
        <v>96</v>
      </c>
      <c r="V196" t="s">
        <v>96</v>
      </c>
      <c r="W196" t="s">
        <v>97</v>
      </c>
      <c r="X196" t="s">
        <v>98</v>
      </c>
      <c r="Y196" t="s">
        <v>98</v>
      </c>
      <c r="Z196" t="s">
        <v>98</v>
      </c>
      <c r="AA196" t="s">
        <v>201</v>
      </c>
      <c r="AB196" t="s">
        <v>202</v>
      </c>
      <c r="AC196" t="s">
        <v>326</v>
      </c>
      <c r="AD196" t="s">
        <v>102</v>
      </c>
      <c r="AE196" t="s">
        <v>102</v>
      </c>
      <c r="AF196" t="s">
        <v>102</v>
      </c>
      <c r="AG196" t="s">
        <v>103</v>
      </c>
      <c r="AH196" t="s">
        <v>103</v>
      </c>
      <c r="AI196" t="s">
        <v>141</v>
      </c>
      <c r="AJ196" t="s">
        <v>201</v>
      </c>
      <c r="AK196" t="s">
        <v>310</v>
      </c>
      <c r="AL196" t="s">
        <v>311</v>
      </c>
      <c r="AM196" t="s">
        <v>328</v>
      </c>
      <c r="AO196" t="s">
        <v>108</v>
      </c>
      <c r="AP196" t="s">
        <v>144</v>
      </c>
      <c r="AQ196" t="s">
        <v>145</v>
      </c>
      <c r="AR196" t="s">
        <v>145</v>
      </c>
      <c r="AS196" t="s">
        <v>146</v>
      </c>
      <c r="AT196" t="s">
        <v>146</v>
      </c>
      <c r="AU196" t="s">
        <v>113</v>
      </c>
      <c r="AV196" t="s">
        <v>114</v>
      </c>
      <c r="AW196" t="s">
        <v>115</v>
      </c>
      <c r="AX196" t="s">
        <v>116</v>
      </c>
      <c r="AY196" t="s">
        <v>117</v>
      </c>
      <c r="AZ196" t="s">
        <v>118</v>
      </c>
      <c r="BA196" t="s">
        <v>119</v>
      </c>
      <c r="BB196" t="s">
        <v>192</v>
      </c>
      <c r="BC196" t="s">
        <v>192</v>
      </c>
      <c r="BD196" t="s">
        <v>192</v>
      </c>
      <c r="BE196" t="s">
        <v>148</v>
      </c>
      <c r="BF196" t="s">
        <v>149</v>
      </c>
      <c r="BG196" t="s">
        <v>149</v>
      </c>
      <c r="BH196" t="s">
        <v>149</v>
      </c>
      <c r="BI196" t="s">
        <v>149</v>
      </c>
      <c r="BJ196" t="s">
        <v>149</v>
      </c>
      <c r="BK196">
        <v>64</v>
      </c>
      <c r="BL196">
        <v>343</v>
      </c>
      <c r="BM196">
        <v>1092</v>
      </c>
      <c r="BN196">
        <v>2733</v>
      </c>
      <c r="BO196">
        <v>4</v>
      </c>
      <c r="BP196">
        <v>12</v>
      </c>
      <c r="BQ196">
        <v>18</v>
      </c>
      <c r="BR196">
        <v>1</v>
      </c>
      <c r="BS196">
        <v>72</v>
      </c>
      <c r="BT196">
        <v>75</v>
      </c>
      <c r="BU196">
        <v>76</v>
      </c>
      <c r="BV196">
        <v>95</v>
      </c>
      <c r="BW196">
        <v>4</v>
      </c>
      <c r="BX196">
        <v>0</v>
      </c>
      <c r="BY196">
        <v>0</v>
      </c>
      <c r="BZ196">
        <v>0</v>
      </c>
      <c r="CA196" t="s">
        <v>126</v>
      </c>
      <c r="CB196">
        <v>3533252</v>
      </c>
      <c r="CC196">
        <v>3554252</v>
      </c>
      <c r="CD196" t="s">
        <v>201</v>
      </c>
    </row>
    <row r="197" spans="1:82" hidden="1" x14ac:dyDescent="0.25">
      <c r="A197" t="s">
        <v>80</v>
      </c>
      <c r="B197" t="s">
        <v>81</v>
      </c>
      <c r="C197" t="s">
        <v>82</v>
      </c>
      <c r="D197" t="s">
        <v>83</v>
      </c>
      <c r="E197" t="s">
        <v>84</v>
      </c>
      <c r="F197" t="s">
        <v>85</v>
      </c>
      <c r="G197" t="s">
        <v>160</v>
      </c>
      <c r="H197" t="s">
        <v>160</v>
      </c>
      <c r="I197" t="s">
        <v>160</v>
      </c>
      <c r="J197" t="str">
        <f>VLOOKUP(I197,'Resp Clean'!$A$1:B203,2,FALSE)</f>
        <v>EMS: XHARIEP</v>
      </c>
      <c r="K197" t="s">
        <v>136</v>
      </c>
      <c r="L197" t="s">
        <v>88</v>
      </c>
      <c r="M197" s="4">
        <v>0</v>
      </c>
      <c r="N197" t="s">
        <v>89</v>
      </c>
      <c r="O197" t="s">
        <v>90</v>
      </c>
      <c r="P197" t="s">
        <v>91</v>
      </c>
      <c r="Q197" t="s">
        <v>153</v>
      </c>
      <c r="R197" t="s">
        <v>93</v>
      </c>
      <c r="S197" t="s">
        <v>94</v>
      </c>
      <c r="T197" t="s">
        <v>95</v>
      </c>
      <c r="U197" t="s">
        <v>96</v>
      </c>
      <c r="V197" t="s">
        <v>96</v>
      </c>
      <c r="W197" t="s">
        <v>97</v>
      </c>
      <c r="X197" t="s">
        <v>98</v>
      </c>
      <c r="Y197" t="s">
        <v>98</v>
      </c>
      <c r="Z197" t="s">
        <v>98</v>
      </c>
      <c r="AA197" t="s">
        <v>201</v>
      </c>
      <c r="AB197" t="s">
        <v>202</v>
      </c>
      <c r="AC197" t="s">
        <v>326</v>
      </c>
      <c r="AD197" t="s">
        <v>102</v>
      </c>
      <c r="AE197" t="s">
        <v>102</v>
      </c>
      <c r="AF197" t="s">
        <v>102</v>
      </c>
      <c r="AG197" t="s">
        <v>103</v>
      </c>
      <c r="AH197" t="s">
        <v>103</v>
      </c>
      <c r="AI197" t="s">
        <v>141</v>
      </c>
      <c r="AJ197" t="s">
        <v>201</v>
      </c>
      <c r="AK197" t="s">
        <v>310</v>
      </c>
      <c r="AL197" t="s">
        <v>311</v>
      </c>
      <c r="AM197" t="s">
        <v>328</v>
      </c>
      <c r="AN197" t="e">
        <f>VLOOKUP(AM197,'Exp Bucket '!$B$1:C421,2,FALSE)</f>
        <v>#N/A</v>
      </c>
      <c r="AO197" t="s">
        <v>108</v>
      </c>
      <c r="AP197" t="s">
        <v>144</v>
      </c>
      <c r="AQ197" t="s">
        <v>145</v>
      </c>
      <c r="AR197" t="s">
        <v>145</v>
      </c>
      <c r="AS197" t="s">
        <v>146</v>
      </c>
      <c r="AT197" t="s">
        <v>146</v>
      </c>
      <c r="AU197" t="s">
        <v>113</v>
      </c>
      <c r="AV197" t="s">
        <v>114</v>
      </c>
      <c r="AW197" t="s">
        <v>115</v>
      </c>
      <c r="AX197" t="s">
        <v>116</v>
      </c>
      <c r="AY197" t="s">
        <v>117</v>
      </c>
      <c r="AZ197" t="s">
        <v>118</v>
      </c>
      <c r="BA197" t="s">
        <v>119</v>
      </c>
      <c r="BB197" t="s">
        <v>147</v>
      </c>
      <c r="BC197" t="s">
        <v>141</v>
      </c>
      <c r="BD197" t="s">
        <v>141</v>
      </c>
      <c r="BE197" t="s">
        <v>148</v>
      </c>
      <c r="BF197" t="s">
        <v>149</v>
      </c>
      <c r="BG197" t="s">
        <v>149</v>
      </c>
      <c r="BH197" t="s">
        <v>149</v>
      </c>
      <c r="BI197" t="s">
        <v>149</v>
      </c>
      <c r="BJ197" t="s">
        <v>149</v>
      </c>
      <c r="BK197">
        <v>64</v>
      </c>
      <c r="BL197">
        <v>343</v>
      </c>
      <c r="BM197">
        <v>1092</v>
      </c>
      <c r="BN197">
        <v>2733</v>
      </c>
      <c r="BO197">
        <v>4</v>
      </c>
      <c r="BP197">
        <v>12</v>
      </c>
      <c r="BQ197">
        <v>18</v>
      </c>
      <c r="BR197">
        <v>1</v>
      </c>
      <c r="BS197">
        <v>72</v>
      </c>
      <c r="BT197">
        <v>75</v>
      </c>
      <c r="BU197">
        <v>76</v>
      </c>
      <c r="BV197">
        <v>95</v>
      </c>
      <c r="BW197">
        <v>4</v>
      </c>
      <c r="BX197">
        <v>0</v>
      </c>
      <c r="BY197">
        <v>0</v>
      </c>
      <c r="BZ197">
        <v>0</v>
      </c>
      <c r="CA197" t="s">
        <v>126</v>
      </c>
      <c r="CB197">
        <v>3533252</v>
      </c>
      <c r="CC197">
        <v>3554252</v>
      </c>
      <c r="CD197" t="s">
        <v>201</v>
      </c>
    </row>
    <row r="198" spans="1:82" hidden="1" x14ac:dyDescent="0.25">
      <c r="A198" t="s">
        <v>80</v>
      </c>
      <c r="B198" t="s">
        <v>81</v>
      </c>
      <c r="C198" t="s">
        <v>82</v>
      </c>
      <c r="D198" t="s">
        <v>83</v>
      </c>
      <c r="E198" t="s">
        <v>84</v>
      </c>
      <c r="F198" t="s">
        <v>85</v>
      </c>
      <c r="G198" t="s">
        <v>158</v>
      </c>
      <c r="H198" t="s">
        <v>158</v>
      </c>
      <c r="I198" t="s">
        <v>158</v>
      </c>
      <c r="J198" t="str">
        <f>VLOOKUP(I198,'Resp Clean'!$A$1:B204,2,FALSE)</f>
        <v>EMS: MOTHEO</v>
      </c>
      <c r="K198" t="s">
        <v>136</v>
      </c>
      <c r="L198" t="s">
        <v>88</v>
      </c>
      <c r="M198" s="4">
        <v>0</v>
      </c>
      <c r="N198" t="s">
        <v>89</v>
      </c>
      <c r="O198" t="s">
        <v>90</v>
      </c>
      <c r="P198" t="s">
        <v>91</v>
      </c>
      <c r="Q198" t="s">
        <v>159</v>
      </c>
      <c r="R198" t="s">
        <v>93</v>
      </c>
      <c r="S198" t="s">
        <v>94</v>
      </c>
      <c r="T198" t="s">
        <v>95</v>
      </c>
      <c r="U198" t="s">
        <v>96</v>
      </c>
      <c r="V198" t="s">
        <v>96</v>
      </c>
      <c r="W198" t="s">
        <v>97</v>
      </c>
      <c r="X198" t="s">
        <v>98</v>
      </c>
      <c r="Y198" t="s">
        <v>98</v>
      </c>
      <c r="Z198" t="s">
        <v>98</v>
      </c>
      <c r="AA198" t="s">
        <v>201</v>
      </c>
      <c r="AB198" t="s">
        <v>202</v>
      </c>
      <c r="AC198" t="s">
        <v>326</v>
      </c>
      <c r="AD198" t="s">
        <v>102</v>
      </c>
      <c r="AE198" t="s">
        <v>102</v>
      </c>
      <c r="AF198" t="s">
        <v>102</v>
      </c>
      <c r="AG198" t="s">
        <v>103</v>
      </c>
      <c r="AH198" t="s">
        <v>103</v>
      </c>
      <c r="AI198" t="s">
        <v>141</v>
      </c>
      <c r="AJ198" t="s">
        <v>201</v>
      </c>
      <c r="AK198" t="s">
        <v>310</v>
      </c>
      <c r="AL198" t="s">
        <v>311</v>
      </c>
      <c r="AM198" t="s">
        <v>328</v>
      </c>
      <c r="AN198" t="e">
        <f>VLOOKUP(AM198,'Exp Bucket '!$B$1:C422,2,FALSE)</f>
        <v>#N/A</v>
      </c>
      <c r="AO198" t="s">
        <v>108</v>
      </c>
      <c r="AP198" t="s">
        <v>144</v>
      </c>
      <c r="AQ198" t="s">
        <v>145</v>
      </c>
      <c r="AR198" t="s">
        <v>145</v>
      </c>
      <c r="AS198" t="s">
        <v>146</v>
      </c>
      <c r="AT198" t="s">
        <v>146</v>
      </c>
      <c r="AU198" t="s">
        <v>113</v>
      </c>
      <c r="AV198" t="s">
        <v>114</v>
      </c>
      <c r="AW198" t="s">
        <v>115</v>
      </c>
      <c r="AX198" t="s">
        <v>116</v>
      </c>
      <c r="AY198" t="s">
        <v>117</v>
      </c>
      <c r="AZ198" t="s">
        <v>118</v>
      </c>
      <c r="BA198" t="s">
        <v>119</v>
      </c>
      <c r="BB198" t="s">
        <v>147</v>
      </c>
      <c r="BC198" t="s">
        <v>141</v>
      </c>
      <c r="BD198" t="s">
        <v>141</v>
      </c>
      <c r="BE198" t="s">
        <v>148</v>
      </c>
      <c r="BF198" t="s">
        <v>149</v>
      </c>
      <c r="BG198" t="s">
        <v>149</v>
      </c>
      <c r="BH198" t="s">
        <v>149</v>
      </c>
      <c r="BI198" t="s">
        <v>149</v>
      </c>
      <c r="BJ198" t="s">
        <v>149</v>
      </c>
      <c r="BK198">
        <v>64</v>
      </c>
      <c r="BL198">
        <v>343</v>
      </c>
      <c r="BM198">
        <v>1092</v>
      </c>
      <c r="BN198">
        <v>2733</v>
      </c>
      <c r="BO198">
        <v>4</v>
      </c>
      <c r="BP198">
        <v>12</v>
      </c>
      <c r="BQ198">
        <v>18</v>
      </c>
      <c r="BR198">
        <v>1</v>
      </c>
      <c r="BS198">
        <v>72</v>
      </c>
      <c r="BT198">
        <v>75</v>
      </c>
      <c r="BU198">
        <v>76</v>
      </c>
      <c r="BV198">
        <v>95</v>
      </c>
      <c r="BW198">
        <v>4</v>
      </c>
      <c r="BX198">
        <v>0</v>
      </c>
      <c r="BY198">
        <v>0</v>
      </c>
      <c r="BZ198">
        <v>0</v>
      </c>
      <c r="CA198" t="s">
        <v>126</v>
      </c>
      <c r="CB198">
        <v>3533252</v>
      </c>
      <c r="CC198">
        <v>3554252</v>
      </c>
      <c r="CD198" t="s">
        <v>201</v>
      </c>
    </row>
    <row r="199" spans="1:82" hidden="1" x14ac:dyDescent="0.25">
      <c r="A199" t="s">
        <v>80</v>
      </c>
      <c r="B199" t="s">
        <v>81</v>
      </c>
      <c r="C199" t="s">
        <v>82</v>
      </c>
      <c r="D199" t="s">
        <v>83</v>
      </c>
      <c r="E199" t="s">
        <v>133</v>
      </c>
      <c r="F199" t="s">
        <v>134</v>
      </c>
      <c r="G199" t="s">
        <v>135</v>
      </c>
      <c r="H199" t="s">
        <v>135</v>
      </c>
      <c r="I199" t="s">
        <v>135</v>
      </c>
      <c r="K199" t="s">
        <v>136</v>
      </c>
      <c r="L199" t="s">
        <v>88</v>
      </c>
      <c r="M199">
        <v>0</v>
      </c>
      <c r="N199" t="s">
        <v>89</v>
      </c>
      <c r="O199" t="s">
        <v>90</v>
      </c>
      <c r="P199" t="s">
        <v>91</v>
      </c>
      <c r="Q199" t="s">
        <v>92</v>
      </c>
      <c r="R199" t="s">
        <v>93</v>
      </c>
      <c r="S199" t="s">
        <v>94</v>
      </c>
      <c r="T199" t="s">
        <v>95</v>
      </c>
      <c r="U199" t="s">
        <v>96</v>
      </c>
      <c r="V199" t="s">
        <v>96</v>
      </c>
      <c r="W199" t="s">
        <v>137</v>
      </c>
      <c r="X199" t="s">
        <v>138</v>
      </c>
      <c r="Y199" t="s">
        <v>139</v>
      </c>
      <c r="Z199" t="s">
        <v>139</v>
      </c>
      <c r="AA199" t="s">
        <v>201</v>
      </c>
      <c r="AB199" t="s">
        <v>202</v>
      </c>
      <c r="AC199" t="s">
        <v>330</v>
      </c>
      <c r="AD199" t="s">
        <v>102</v>
      </c>
      <c r="AE199" t="s">
        <v>102</v>
      </c>
      <c r="AF199" t="s">
        <v>102</v>
      </c>
      <c r="AG199" t="s">
        <v>103</v>
      </c>
      <c r="AH199" t="s">
        <v>103</v>
      </c>
      <c r="AI199" t="s">
        <v>141</v>
      </c>
      <c r="AJ199" t="s">
        <v>201</v>
      </c>
      <c r="AK199" t="s">
        <v>310</v>
      </c>
      <c r="AL199" t="s">
        <v>321</v>
      </c>
      <c r="AM199" t="s">
        <v>329</v>
      </c>
      <c r="AO199" t="s">
        <v>108</v>
      </c>
      <c r="AP199" t="s">
        <v>144</v>
      </c>
      <c r="AQ199" t="s">
        <v>145</v>
      </c>
      <c r="AR199" t="s">
        <v>145</v>
      </c>
      <c r="AS199" t="s">
        <v>146</v>
      </c>
      <c r="AT199" t="s">
        <v>146</v>
      </c>
      <c r="AU199" t="s">
        <v>113</v>
      </c>
      <c r="AV199" t="s">
        <v>114</v>
      </c>
      <c r="AW199" t="s">
        <v>115</v>
      </c>
      <c r="AX199" t="s">
        <v>116</v>
      </c>
      <c r="AY199" t="s">
        <v>322</v>
      </c>
      <c r="AZ199" t="s">
        <v>323</v>
      </c>
      <c r="BA199" t="s">
        <v>119</v>
      </c>
      <c r="BB199" t="s">
        <v>192</v>
      </c>
      <c r="BC199" t="s">
        <v>192</v>
      </c>
      <c r="BD199" t="s">
        <v>192</v>
      </c>
      <c r="BE199" t="s">
        <v>148</v>
      </c>
      <c r="BF199" t="s">
        <v>149</v>
      </c>
      <c r="BG199" t="s">
        <v>149</v>
      </c>
      <c r="BH199" t="s">
        <v>149</v>
      </c>
      <c r="BI199" t="s">
        <v>149</v>
      </c>
      <c r="BJ199" t="s">
        <v>149</v>
      </c>
      <c r="BK199">
        <v>64</v>
      </c>
      <c r="BL199">
        <v>343</v>
      </c>
      <c r="BM199">
        <v>1092</v>
      </c>
      <c r="BN199">
        <v>2772</v>
      </c>
      <c r="BO199">
        <v>4</v>
      </c>
      <c r="BP199">
        <v>12</v>
      </c>
      <c r="BQ199">
        <v>18</v>
      </c>
      <c r="BR199">
        <v>1</v>
      </c>
      <c r="BS199">
        <v>72</v>
      </c>
      <c r="BT199">
        <v>75</v>
      </c>
      <c r="BU199">
        <v>76</v>
      </c>
      <c r="BV199">
        <v>95</v>
      </c>
      <c r="BW199">
        <v>4</v>
      </c>
      <c r="BX199">
        <v>0</v>
      </c>
      <c r="BY199">
        <v>0</v>
      </c>
      <c r="BZ199">
        <v>0</v>
      </c>
      <c r="CA199" t="s">
        <v>126</v>
      </c>
      <c r="CB199">
        <v>3536252</v>
      </c>
      <c r="CC199">
        <v>3546252</v>
      </c>
      <c r="CD199" t="s">
        <v>201</v>
      </c>
    </row>
    <row r="200" spans="1:82" hidden="1" x14ac:dyDescent="0.25">
      <c r="A200" t="s">
        <v>80</v>
      </c>
      <c r="B200" t="s">
        <v>81</v>
      </c>
      <c r="C200" t="s">
        <v>82</v>
      </c>
      <c r="D200" t="s">
        <v>83</v>
      </c>
      <c r="E200" t="s">
        <v>84</v>
      </c>
      <c r="F200" t="s">
        <v>85</v>
      </c>
      <c r="G200" t="s">
        <v>152</v>
      </c>
      <c r="H200" t="s">
        <v>152</v>
      </c>
      <c r="I200" t="s">
        <v>152</v>
      </c>
      <c r="J200" t="str">
        <f>VLOOKUP(I200,'Resp Clean'!$A$1:B206,2,FALSE)</f>
        <v>EMS: FEZILE DABI</v>
      </c>
      <c r="K200" t="s">
        <v>136</v>
      </c>
      <c r="L200" t="s">
        <v>88</v>
      </c>
      <c r="M200" s="4">
        <v>0</v>
      </c>
      <c r="N200" t="s">
        <v>89</v>
      </c>
      <c r="O200" t="s">
        <v>90</v>
      </c>
      <c r="P200" t="s">
        <v>91</v>
      </c>
      <c r="Q200" t="s">
        <v>153</v>
      </c>
      <c r="R200" t="s">
        <v>93</v>
      </c>
      <c r="S200" t="s">
        <v>94</v>
      </c>
      <c r="T200" t="s">
        <v>95</v>
      </c>
      <c r="U200" t="s">
        <v>96</v>
      </c>
      <c r="V200" t="s">
        <v>96</v>
      </c>
      <c r="W200" t="s">
        <v>97</v>
      </c>
      <c r="X200" t="s">
        <v>98</v>
      </c>
      <c r="Y200" t="s">
        <v>98</v>
      </c>
      <c r="Z200" t="s">
        <v>98</v>
      </c>
      <c r="AA200" t="s">
        <v>201</v>
      </c>
      <c r="AB200" t="s">
        <v>202</v>
      </c>
      <c r="AC200" t="s">
        <v>331</v>
      </c>
      <c r="AD200" t="s">
        <v>102</v>
      </c>
      <c r="AE200" t="s">
        <v>102</v>
      </c>
      <c r="AF200" t="s">
        <v>102</v>
      </c>
      <c r="AG200" t="s">
        <v>103</v>
      </c>
      <c r="AH200" t="s">
        <v>103</v>
      </c>
      <c r="AI200" t="s">
        <v>141</v>
      </c>
      <c r="AJ200" t="s">
        <v>201</v>
      </c>
      <c r="AK200" t="s">
        <v>310</v>
      </c>
      <c r="AL200" t="s">
        <v>311</v>
      </c>
      <c r="AM200" t="s">
        <v>332</v>
      </c>
      <c r="AN200" t="e">
        <f>VLOOKUP(AM200,'Exp Bucket '!$B$1:C424,2,FALSE)</f>
        <v>#N/A</v>
      </c>
      <c r="AO200" t="s">
        <v>108</v>
      </c>
      <c r="AP200" t="s">
        <v>144</v>
      </c>
      <c r="AQ200" t="s">
        <v>145</v>
      </c>
      <c r="AR200" t="s">
        <v>145</v>
      </c>
      <c r="AS200" t="s">
        <v>146</v>
      </c>
      <c r="AT200" t="s">
        <v>146</v>
      </c>
      <c r="AU200" t="s">
        <v>113</v>
      </c>
      <c r="AV200" t="s">
        <v>114</v>
      </c>
      <c r="AW200" t="s">
        <v>115</v>
      </c>
      <c r="AX200" t="s">
        <v>116</v>
      </c>
      <c r="AY200" t="s">
        <v>117</v>
      </c>
      <c r="AZ200" t="s">
        <v>118</v>
      </c>
      <c r="BA200" t="s">
        <v>119</v>
      </c>
      <c r="BB200" t="s">
        <v>147</v>
      </c>
      <c r="BC200" t="s">
        <v>141</v>
      </c>
      <c r="BD200" t="s">
        <v>141</v>
      </c>
      <c r="BE200" t="s">
        <v>148</v>
      </c>
      <c r="BF200" t="s">
        <v>149</v>
      </c>
      <c r="BG200" t="s">
        <v>149</v>
      </c>
      <c r="BH200" t="s">
        <v>149</v>
      </c>
      <c r="BI200" t="s">
        <v>149</v>
      </c>
      <c r="BJ200" t="s">
        <v>149</v>
      </c>
      <c r="BK200">
        <v>64</v>
      </c>
      <c r="BL200">
        <v>343</v>
      </c>
      <c r="BM200">
        <v>1092</v>
      </c>
      <c r="BN200">
        <v>2733</v>
      </c>
      <c r="BO200">
        <v>4</v>
      </c>
      <c r="BP200">
        <v>12</v>
      </c>
      <c r="BQ200">
        <v>18</v>
      </c>
      <c r="BR200">
        <v>1</v>
      </c>
      <c r="BS200">
        <v>72</v>
      </c>
      <c r="BT200">
        <v>75</v>
      </c>
      <c r="BU200">
        <v>76</v>
      </c>
      <c r="BV200">
        <v>95</v>
      </c>
      <c r="BW200">
        <v>4</v>
      </c>
      <c r="BX200">
        <v>0</v>
      </c>
      <c r="BY200">
        <v>0</v>
      </c>
      <c r="BZ200">
        <v>0</v>
      </c>
      <c r="CA200" t="s">
        <v>126</v>
      </c>
      <c r="CB200">
        <v>3533252</v>
      </c>
      <c r="CC200">
        <v>3554252</v>
      </c>
      <c r="CD200" t="s">
        <v>201</v>
      </c>
    </row>
    <row r="201" spans="1:82" hidden="1" x14ac:dyDescent="0.25">
      <c r="A201" t="s">
        <v>80</v>
      </c>
      <c r="B201" t="s">
        <v>81</v>
      </c>
      <c r="C201" t="s">
        <v>82</v>
      </c>
      <c r="D201" t="s">
        <v>83</v>
      </c>
      <c r="E201" t="s">
        <v>84</v>
      </c>
      <c r="F201" t="s">
        <v>85</v>
      </c>
      <c r="G201" t="s">
        <v>160</v>
      </c>
      <c r="H201" t="s">
        <v>160</v>
      </c>
      <c r="I201" t="s">
        <v>160</v>
      </c>
      <c r="J201" t="str">
        <f>VLOOKUP(I201,'Resp Clean'!$A$1:B207,2,FALSE)</f>
        <v>EMS: XHARIEP</v>
      </c>
      <c r="K201" t="s">
        <v>136</v>
      </c>
      <c r="L201" t="s">
        <v>88</v>
      </c>
      <c r="M201" s="4">
        <v>0</v>
      </c>
      <c r="N201" t="s">
        <v>89</v>
      </c>
      <c r="O201" t="s">
        <v>90</v>
      </c>
      <c r="P201" t="s">
        <v>91</v>
      </c>
      <c r="Q201" t="s">
        <v>153</v>
      </c>
      <c r="R201" t="s">
        <v>93</v>
      </c>
      <c r="S201" t="s">
        <v>94</v>
      </c>
      <c r="T201" t="s">
        <v>95</v>
      </c>
      <c r="U201" t="s">
        <v>96</v>
      </c>
      <c r="V201" t="s">
        <v>96</v>
      </c>
      <c r="W201" t="s">
        <v>97</v>
      </c>
      <c r="X201" t="s">
        <v>98</v>
      </c>
      <c r="Y201" t="s">
        <v>98</v>
      </c>
      <c r="Z201" t="s">
        <v>98</v>
      </c>
      <c r="AA201" t="s">
        <v>140</v>
      </c>
      <c r="AB201" t="s">
        <v>140</v>
      </c>
      <c r="AC201" t="s">
        <v>140</v>
      </c>
      <c r="AD201" t="s">
        <v>102</v>
      </c>
      <c r="AE201" t="s">
        <v>102</v>
      </c>
      <c r="AF201" t="s">
        <v>102</v>
      </c>
      <c r="AG201" t="s">
        <v>103</v>
      </c>
      <c r="AH201" t="s">
        <v>103</v>
      </c>
      <c r="AI201" t="s">
        <v>141</v>
      </c>
      <c r="AJ201" t="s">
        <v>201</v>
      </c>
      <c r="AK201" t="s">
        <v>310</v>
      </c>
      <c r="AL201" t="s">
        <v>203</v>
      </c>
      <c r="AM201" t="s">
        <v>333</v>
      </c>
      <c r="AN201" t="e">
        <f>VLOOKUP(AM201,'Exp Bucket '!$B$1:C425,2,FALSE)</f>
        <v>#N/A</v>
      </c>
      <c r="AO201" t="s">
        <v>108</v>
      </c>
      <c r="AP201" t="s">
        <v>144</v>
      </c>
      <c r="AQ201" t="s">
        <v>145</v>
      </c>
      <c r="AR201" t="s">
        <v>145</v>
      </c>
      <c r="AS201" t="s">
        <v>146</v>
      </c>
      <c r="AT201" t="s">
        <v>146</v>
      </c>
      <c r="AU201" t="s">
        <v>113</v>
      </c>
      <c r="AV201" t="s">
        <v>114</v>
      </c>
      <c r="AW201" t="s">
        <v>115</v>
      </c>
      <c r="AX201" t="s">
        <v>116</v>
      </c>
      <c r="AY201" t="s">
        <v>322</v>
      </c>
      <c r="AZ201" t="s">
        <v>323</v>
      </c>
      <c r="BA201" t="s">
        <v>119</v>
      </c>
      <c r="BB201" t="s">
        <v>147</v>
      </c>
      <c r="BC201" t="s">
        <v>141</v>
      </c>
      <c r="BD201" t="s">
        <v>141</v>
      </c>
      <c r="BE201" t="s">
        <v>148</v>
      </c>
      <c r="BF201" t="s">
        <v>149</v>
      </c>
      <c r="BG201" t="s">
        <v>149</v>
      </c>
      <c r="BH201" t="s">
        <v>149</v>
      </c>
      <c r="BI201" t="s">
        <v>149</v>
      </c>
      <c r="BJ201" t="s">
        <v>149</v>
      </c>
      <c r="BK201">
        <v>64</v>
      </c>
      <c r="BL201">
        <v>343</v>
      </c>
      <c r="BM201">
        <v>1092</v>
      </c>
      <c r="BN201">
        <v>2750</v>
      </c>
      <c r="BO201">
        <v>3</v>
      </c>
      <c r="BP201">
        <v>235</v>
      </c>
      <c r="BQ201">
        <v>0</v>
      </c>
      <c r="BR201">
        <v>1</v>
      </c>
      <c r="BS201">
        <v>72</v>
      </c>
      <c r="BT201">
        <v>75</v>
      </c>
      <c r="BU201">
        <v>76</v>
      </c>
      <c r="BV201">
        <v>95</v>
      </c>
      <c r="BW201">
        <v>4</v>
      </c>
      <c r="BX201">
        <v>0</v>
      </c>
      <c r="BY201">
        <v>0</v>
      </c>
      <c r="BZ201">
        <v>0</v>
      </c>
      <c r="CA201" t="s">
        <v>126</v>
      </c>
      <c r="CB201">
        <v>3533252</v>
      </c>
      <c r="CC201">
        <v>3554252</v>
      </c>
      <c r="CD201" t="s">
        <v>201</v>
      </c>
    </row>
    <row r="202" spans="1:82" hidden="1" x14ac:dyDescent="0.25">
      <c r="A202" t="s">
        <v>80</v>
      </c>
      <c r="B202" t="s">
        <v>81</v>
      </c>
      <c r="C202" t="s">
        <v>82</v>
      </c>
      <c r="D202" t="s">
        <v>83</v>
      </c>
      <c r="E202" t="s">
        <v>133</v>
      </c>
      <c r="F202" t="s">
        <v>134</v>
      </c>
      <c r="G202" t="s">
        <v>135</v>
      </c>
      <c r="H202" t="s">
        <v>135</v>
      </c>
      <c r="I202" t="s">
        <v>135</v>
      </c>
      <c r="J202" t="str">
        <f>VLOOKUP(I202,'Resp Clean'!$A$1:B208,2,FALSE)</f>
        <v>EMS TRAINING</v>
      </c>
      <c r="K202" t="s">
        <v>136</v>
      </c>
      <c r="L202" t="s">
        <v>88</v>
      </c>
      <c r="M202" s="4">
        <v>7146</v>
      </c>
      <c r="N202" t="s">
        <v>89</v>
      </c>
      <c r="O202" t="s">
        <v>90</v>
      </c>
      <c r="P202" t="s">
        <v>91</v>
      </c>
      <c r="Q202" t="s">
        <v>92</v>
      </c>
      <c r="R202" t="s">
        <v>93</v>
      </c>
      <c r="S202" t="s">
        <v>94</v>
      </c>
      <c r="T202" t="s">
        <v>95</v>
      </c>
      <c r="U202" t="s">
        <v>96</v>
      </c>
      <c r="V202" t="s">
        <v>96</v>
      </c>
      <c r="W202" t="s">
        <v>137</v>
      </c>
      <c r="X202" t="s">
        <v>138</v>
      </c>
      <c r="Y202" t="s">
        <v>139</v>
      </c>
      <c r="Z202" t="s">
        <v>139</v>
      </c>
      <c r="AA202" t="s">
        <v>201</v>
      </c>
      <c r="AB202" t="s">
        <v>202</v>
      </c>
      <c r="AC202" t="s">
        <v>334</v>
      </c>
      <c r="AD202" t="s">
        <v>102</v>
      </c>
      <c r="AE202" t="s">
        <v>102</v>
      </c>
      <c r="AF202" t="s">
        <v>102</v>
      </c>
      <c r="AG202" t="s">
        <v>103</v>
      </c>
      <c r="AH202" t="s">
        <v>103</v>
      </c>
      <c r="AI202" t="s">
        <v>141</v>
      </c>
      <c r="AJ202" t="s">
        <v>201</v>
      </c>
      <c r="AK202" t="s">
        <v>310</v>
      </c>
      <c r="AL202" t="s">
        <v>335</v>
      </c>
      <c r="AM202" t="s">
        <v>336</v>
      </c>
      <c r="AN202" t="e">
        <f>VLOOKUP(AM202,'Exp Bucket '!$B$1:C426,2,FALSE)</f>
        <v>#N/A</v>
      </c>
      <c r="AO202" t="s">
        <v>108</v>
      </c>
      <c r="AP202" t="s">
        <v>144</v>
      </c>
      <c r="AQ202" t="s">
        <v>145</v>
      </c>
      <c r="AR202" t="s">
        <v>145</v>
      </c>
      <c r="AS202" t="s">
        <v>146</v>
      </c>
      <c r="AT202" t="s">
        <v>146</v>
      </c>
      <c r="AU202" t="s">
        <v>113</v>
      </c>
      <c r="AV202" t="s">
        <v>114</v>
      </c>
      <c r="AW202" t="s">
        <v>115</v>
      </c>
      <c r="AX202" t="s">
        <v>116</v>
      </c>
      <c r="AY202" t="s">
        <v>117</v>
      </c>
      <c r="AZ202" t="s">
        <v>118</v>
      </c>
      <c r="BA202" t="s">
        <v>119</v>
      </c>
      <c r="BB202" t="s">
        <v>147</v>
      </c>
      <c r="BC202" t="s">
        <v>141</v>
      </c>
      <c r="BD202" t="s">
        <v>141</v>
      </c>
      <c r="BE202" t="s">
        <v>148</v>
      </c>
      <c r="BF202" t="s">
        <v>149</v>
      </c>
      <c r="BG202" t="s">
        <v>149</v>
      </c>
      <c r="BH202" t="s">
        <v>149</v>
      </c>
      <c r="BI202" t="s">
        <v>149</v>
      </c>
      <c r="BJ202" t="s">
        <v>149</v>
      </c>
      <c r="BK202">
        <v>64</v>
      </c>
      <c r="BL202">
        <v>343</v>
      </c>
      <c r="BM202">
        <v>1092</v>
      </c>
      <c r="BN202">
        <v>2713</v>
      </c>
      <c r="BO202">
        <v>4</v>
      </c>
      <c r="BP202">
        <v>12</v>
      </c>
      <c r="BQ202">
        <v>18</v>
      </c>
      <c r="BR202">
        <v>1</v>
      </c>
      <c r="BS202">
        <v>72</v>
      </c>
      <c r="BT202">
        <v>75</v>
      </c>
      <c r="BU202">
        <v>76</v>
      </c>
      <c r="BV202">
        <v>95</v>
      </c>
      <c r="BW202">
        <v>4</v>
      </c>
      <c r="BX202">
        <v>0</v>
      </c>
      <c r="BY202">
        <v>0</v>
      </c>
      <c r="BZ202">
        <v>0</v>
      </c>
      <c r="CA202" t="s">
        <v>126</v>
      </c>
      <c r="CB202">
        <v>3536252</v>
      </c>
      <c r="CC202">
        <v>3546252</v>
      </c>
      <c r="CD202" t="s">
        <v>201</v>
      </c>
    </row>
    <row r="203" spans="1:82" hidden="1" x14ac:dyDescent="0.25">
      <c r="A203" t="s">
        <v>80</v>
      </c>
      <c r="B203" t="s">
        <v>81</v>
      </c>
      <c r="C203" t="s">
        <v>82</v>
      </c>
      <c r="D203" t="s">
        <v>83</v>
      </c>
      <c r="E203" t="s">
        <v>133</v>
      </c>
      <c r="F203" t="s">
        <v>134</v>
      </c>
      <c r="G203" t="s">
        <v>135</v>
      </c>
      <c r="H203" t="s">
        <v>135</v>
      </c>
      <c r="I203" t="s">
        <v>135</v>
      </c>
      <c r="J203" t="str">
        <f>VLOOKUP(I203,'Resp Clean'!$A$1:B209,2,FALSE)</f>
        <v>EMS TRAINING</v>
      </c>
      <c r="K203" t="s">
        <v>136</v>
      </c>
      <c r="L203" t="s">
        <v>88</v>
      </c>
      <c r="M203" s="4">
        <v>0</v>
      </c>
      <c r="N203" t="s">
        <v>89</v>
      </c>
      <c r="O203" t="s">
        <v>90</v>
      </c>
      <c r="P203" t="s">
        <v>91</v>
      </c>
      <c r="Q203" t="s">
        <v>92</v>
      </c>
      <c r="R203" t="s">
        <v>93</v>
      </c>
      <c r="S203" t="s">
        <v>94</v>
      </c>
      <c r="T203" t="s">
        <v>95</v>
      </c>
      <c r="U203" t="s">
        <v>96</v>
      </c>
      <c r="V203" t="s">
        <v>96</v>
      </c>
      <c r="W203" t="s">
        <v>137</v>
      </c>
      <c r="X203" t="s">
        <v>138</v>
      </c>
      <c r="Y203" t="s">
        <v>139</v>
      </c>
      <c r="Z203" t="s">
        <v>139</v>
      </c>
      <c r="AA203" t="s">
        <v>201</v>
      </c>
      <c r="AB203" t="s">
        <v>202</v>
      </c>
      <c r="AC203" t="s">
        <v>203</v>
      </c>
      <c r="AD203" t="s">
        <v>102</v>
      </c>
      <c r="AE203" t="s">
        <v>102</v>
      </c>
      <c r="AF203" t="s">
        <v>102</v>
      </c>
      <c r="AG203" t="s">
        <v>103</v>
      </c>
      <c r="AH203" t="s">
        <v>103</v>
      </c>
      <c r="AI203" t="s">
        <v>141</v>
      </c>
      <c r="AJ203" t="s">
        <v>201</v>
      </c>
      <c r="AK203" t="s">
        <v>310</v>
      </c>
      <c r="AL203" t="s">
        <v>203</v>
      </c>
      <c r="AM203" t="s">
        <v>337</v>
      </c>
      <c r="AN203" t="e">
        <f>VLOOKUP(AM203,'Exp Bucket '!$B$1:C427,2,FALSE)</f>
        <v>#N/A</v>
      </c>
      <c r="AO203" t="s">
        <v>108</v>
      </c>
      <c r="AP203" t="s">
        <v>144</v>
      </c>
      <c r="AQ203" t="s">
        <v>145</v>
      </c>
      <c r="AR203" t="s">
        <v>145</v>
      </c>
      <c r="AS203" t="s">
        <v>146</v>
      </c>
      <c r="AT203" t="s">
        <v>146</v>
      </c>
      <c r="AU203" t="s">
        <v>113</v>
      </c>
      <c r="AV203" t="s">
        <v>114</v>
      </c>
      <c r="AW203" t="s">
        <v>115</v>
      </c>
      <c r="AX203" t="s">
        <v>116</v>
      </c>
      <c r="AY203" t="s">
        <v>322</v>
      </c>
      <c r="AZ203" t="s">
        <v>323</v>
      </c>
      <c r="BA203" t="s">
        <v>119</v>
      </c>
      <c r="BB203" t="s">
        <v>147</v>
      </c>
      <c r="BC203" t="s">
        <v>141</v>
      </c>
      <c r="BD203" t="s">
        <v>141</v>
      </c>
      <c r="BE203" t="s">
        <v>148</v>
      </c>
      <c r="BF203" t="s">
        <v>149</v>
      </c>
      <c r="BG203" t="s">
        <v>149</v>
      </c>
      <c r="BH203" t="s">
        <v>149</v>
      </c>
      <c r="BI203" t="s">
        <v>149</v>
      </c>
      <c r="BJ203" t="s">
        <v>149</v>
      </c>
      <c r="BK203">
        <v>64</v>
      </c>
      <c r="BL203">
        <v>343</v>
      </c>
      <c r="BM203">
        <v>1092</v>
      </c>
      <c r="BN203">
        <v>2750</v>
      </c>
      <c r="BO203">
        <v>4</v>
      </c>
      <c r="BP203">
        <v>12</v>
      </c>
      <c r="BQ203">
        <v>18</v>
      </c>
      <c r="BR203">
        <v>1</v>
      </c>
      <c r="BS203">
        <v>72</v>
      </c>
      <c r="BT203">
        <v>75</v>
      </c>
      <c r="BU203">
        <v>76</v>
      </c>
      <c r="BV203">
        <v>95</v>
      </c>
      <c r="BW203">
        <v>4</v>
      </c>
      <c r="BX203">
        <v>0</v>
      </c>
      <c r="BY203">
        <v>0</v>
      </c>
      <c r="BZ203">
        <v>0</v>
      </c>
      <c r="CA203" t="s">
        <v>126</v>
      </c>
      <c r="CB203">
        <v>3536252</v>
      </c>
      <c r="CC203">
        <v>3546252</v>
      </c>
      <c r="CD203" t="s">
        <v>201</v>
      </c>
    </row>
    <row r="204" spans="1:82" hidden="1" x14ac:dyDescent="0.25">
      <c r="A204" t="s">
        <v>80</v>
      </c>
      <c r="B204" t="s">
        <v>81</v>
      </c>
      <c r="C204" t="s">
        <v>82</v>
      </c>
      <c r="D204" t="s">
        <v>83</v>
      </c>
      <c r="E204" t="s">
        <v>84</v>
      </c>
      <c r="F204" t="s">
        <v>85</v>
      </c>
      <c r="G204" t="s">
        <v>161</v>
      </c>
      <c r="H204" t="s">
        <v>161</v>
      </c>
      <c r="I204" t="s">
        <v>161</v>
      </c>
      <c r="J204" t="str">
        <f>VLOOKUP(I204,'Resp Clean'!$A$1:B210,2,FALSE)</f>
        <v>EMS: THABO MOFUTSANYANA</v>
      </c>
      <c r="K204" t="s">
        <v>136</v>
      </c>
      <c r="L204" t="s">
        <v>88</v>
      </c>
      <c r="M204" s="4">
        <v>0</v>
      </c>
      <c r="N204" t="s">
        <v>89</v>
      </c>
      <c r="O204" t="s">
        <v>90</v>
      </c>
      <c r="P204" t="s">
        <v>91</v>
      </c>
      <c r="Q204" t="s">
        <v>153</v>
      </c>
      <c r="R204" t="s">
        <v>93</v>
      </c>
      <c r="S204" t="s">
        <v>94</v>
      </c>
      <c r="T204" t="s">
        <v>95</v>
      </c>
      <c r="U204" t="s">
        <v>96</v>
      </c>
      <c r="V204" t="s">
        <v>96</v>
      </c>
      <c r="W204" t="s">
        <v>97</v>
      </c>
      <c r="X204" t="s">
        <v>98</v>
      </c>
      <c r="Y204" t="s">
        <v>98</v>
      </c>
      <c r="Z204" t="s">
        <v>98</v>
      </c>
      <c r="AA204" t="s">
        <v>201</v>
      </c>
      <c r="AB204" t="s">
        <v>202</v>
      </c>
      <c r="AC204" t="s">
        <v>338</v>
      </c>
      <c r="AD204" t="s">
        <v>102</v>
      </c>
      <c r="AE204" t="s">
        <v>102</v>
      </c>
      <c r="AF204" t="s">
        <v>102</v>
      </c>
      <c r="AG204" t="s">
        <v>103</v>
      </c>
      <c r="AH204" t="s">
        <v>103</v>
      </c>
      <c r="AI204" t="s">
        <v>141</v>
      </c>
      <c r="AJ204" t="s">
        <v>201</v>
      </c>
      <c r="AK204" t="s">
        <v>310</v>
      </c>
      <c r="AL204" t="s">
        <v>338</v>
      </c>
      <c r="AM204" t="s">
        <v>338</v>
      </c>
      <c r="AN204" t="e">
        <f>VLOOKUP(AM204,'Exp Bucket '!$B$1:C428,2,FALSE)</f>
        <v>#N/A</v>
      </c>
      <c r="AO204" t="s">
        <v>108</v>
      </c>
      <c r="AP204" t="s">
        <v>144</v>
      </c>
      <c r="AQ204" t="s">
        <v>145</v>
      </c>
      <c r="AR204" t="s">
        <v>145</v>
      </c>
      <c r="AS204" t="s">
        <v>146</v>
      </c>
      <c r="AT204" t="s">
        <v>146</v>
      </c>
      <c r="AU204" t="s">
        <v>113</v>
      </c>
      <c r="AV204" t="s">
        <v>114</v>
      </c>
      <c r="AW204" t="s">
        <v>115</v>
      </c>
      <c r="AX204" t="s">
        <v>116</v>
      </c>
      <c r="AY204" t="s">
        <v>117</v>
      </c>
      <c r="AZ204" t="s">
        <v>118</v>
      </c>
      <c r="BA204" t="s">
        <v>119</v>
      </c>
      <c r="BB204" t="s">
        <v>147</v>
      </c>
      <c r="BC204" t="s">
        <v>141</v>
      </c>
      <c r="BD204" t="s">
        <v>141</v>
      </c>
      <c r="BE204" t="s">
        <v>148</v>
      </c>
      <c r="BF204" t="s">
        <v>149</v>
      </c>
      <c r="BG204" t="s">
        <v>149</v>
      </c>
      <c r="BH204" t="s">
        <v>149</v>
      </c>
      <c r="BI204" t="s">
        <v>149</v>
      </c>
      <c r="BJ204" t="s">
        <v>149</v>
      </c>
      <c r="BK204">
        <v>64</v>
      </c>
      <c r="BL204">
        <v>343</v>
      </c>
      <c r="BM204">
        <v>1092</v>
      </c>
      <c r="BN204">
        <v>2758</v>
      </c>
      <c r="BO204">
        <v>4</v>
      </c>
      <c r="BP204">
        <v>12</v>
      </c>
      <c r="BQ204">
        <v>18</v>
      </c>
      <c r="BR204">
        <v>1</v>
      </c>
      <c r="BS204">
        <v>72</v>
      </c>
      <c r="BT204">
        <v>75</v>
      </c>
      <c r="BU204">
        <v>76</v>
      </c>
      <c r="BV204">
        <v>95</v>
      </c>
      <c r="BW204">
        <v>4</v>
      </c>
      <c r="BX204">
        <v>0</v>
      </c>
      <c r="BY204">
        <v>0</v>
      </c>
      <c r="BZ204">
        <v>0</v>
      </c>
      <c r="CA204" t="s">
        <v>126</v>
      </c>
      <c r="CB204">
        <v>3533252</v>
      </c>
      <c r="CC204">
        <v>3554252</v>
      </c>
      <c r="CD204" t="s">
        <v>201</v>
      </c>
    </row>
    <row r="205" spans="1:82" hidden="1" x14ac:dyDescent="0.25">
      <c r="A205" t="s">
        <v>80</v>
      </c>
      <c r="B205" t="s">
        <v>81</v>
      </c>
      <c r="C205" t="s">
        <v>82</v>
      </c>
      <c r="D205" t="s">
        <v>83</v>
      </c>
      <c r="E205" t="s">
        <v>84</v>
      </c>
      <c r="F205" t="s">
        <v>85</v>
      </c>
      <c r="G205" t="s">
        <v>152</v>
      </c>
      <c r="H205" t="s">
        <v>152</v>
      </c>
      <c r="I205" t="s">
        <v>152</v>
      </c>
      <c r="K205" t="s">
        <v>136</v>
      </c>
      <c r="L205" t="s">
        <v>88</v>
      </c>
      <c r="M205">
        <v>0</v>
      </c>
      <c r="N205" t="s">
        <v>89</v>
      </c>
      <c r="O205" t="s">
        <v>90</v>
      </c>
      <c r="P205" t="s">
        <v>91</v>
      </c>
      <c r="Q205" t="s">
        <v>153</v>
      </c>
      <c r="R205" t="s">
        <v>93</v>
      </c>
      <c r="S205" t="s">
        <v>94</v>
      </c>
      <c r="T205" t="s">
        <v>95</v>
      </c>
      <c r="U205" t="s">
        <v>96</v>
      </c>
      <c r="V205" t="s">
        <v>96</v>
      </c>
      <c r="W205" t="s">
        <v>97</v>
      </c>
      <c r="X205" t="s">
        <v>98</v>
      </c>
      <c r="Y205" t="s">
        <v>98</v>
      </c>
      <c r="Z205" t="s">
        <v>98</v>
      </c>
      <c r="AA205" t="s">
        <v>201</v>
      </c>
      <c r="AB205" t="s">
        <v>202</v>
      </c>
      <c r="AC205" t="s">
        <v>338</v>
      </c>
      <c r="AD205" t="s">
        <v>102</v>
      </c>
      <c r="AE205" t="s">
        <v>102</v>
      </c>
      <c r="AF205" t="s">
        <v>102</v>
      </c>
      <c r="AG205" t="s">
        <v>103</v>
      </c>
      <c r="AH205" t="s">
        <v>103</v>
      </c>
      <c r="AI205" t="s">
        <v>141</v>
      </c>
      <c r="AJ205" t="s">
        <v>201</v>
      </c>
      <c r="AK205" t="s">
        <v>310</v>
      </c>
      <c r="AL205" t="s">
        <v>338</v>
      </c>
      <c r="AM205" t="s">
        <v>338</v>
      </c>
      <c r="AO205" t="s">
        <v>108</v>
      </c>
      <c r="AP205" t="s">
        <v>144</v>
      </c>
      <c r="AQ205" t="s">
        <v>145</v>
      </c>
      <c r="AR205" t="s">
        <v>145</v>
      </c>
      <c r="AS205" t="s">
        <v>146</v>
      </c>
      <c r="AT205" t="s">
        <v>146</v>
      </c>
      <c r="AU205" t="s">
        <v>113</v>
      </c>
      <c r="AV205" t="s">
        <v>114</v>
      </c>
      <c r="AW205" t="s">
        <v>115</v>
      </c>
      <c r="AX205" t="s">
        <v>116</v>
      </c>
      <c r="AY205" t="s">
        <v>117</v>
      </c>
      <c r="AZ205" t="s">
        <v>118</v>
      </c>
      <c r="BA205" t="s">
        <v>119</v>
      </c>
      <c r="BB205" t="s">
        <v>192</v>
      </c>
      <c r="BC205" t="s">
        <v>192</v>
      </c>
      <c r="BD205" t="s">
        <v>192</v>
      </c>
      <c r="BE205" t="s">
        <v>148</v>
      </c>
      <c r="BF205" t="s">
        <v>149</v>
      </c>
      <c r="BG205" t="s">
        <v>149</v>
      </c>
      <c r="BH205" t="s">
        <v>149</v>
      </c>
      <c r="BI205" t="s">
        <v>149</v>
      </c>
      <c r="BJ205" t="s">
        <v>149</v>
      </c>
      <c r="BK205">
        <v>64</v>
      </c>
      <c r="BL205">
        <v>343</v>
      </c>
      <c r="BM205">
        <v>1092</v>
      </c>
      <c r="BN205">
        <v>2758</v>
      </c>
      <c r="BO205">
        <v>4</v>
      </c>
      <c r="BP205">
        <v>12</v>
      </c>
      <c r="BQ205">
        <v>18</v>
      </c>
      <c r="BR205">
        <v>1</v>
      </c>
      <c r="BS205">
        <v>72</v>
      </c>
      <c r="BT205">
        <v>75</v>
      </c>
      <c r="BU205">
        <v>76</v>
      </c>
      <c r="BV205">
        <v>95</v>
      </c>
      <c r="BW205">
        <v>4</v>
      </c>
      <c r="BX205">
        <v>0</v>
      </c>
      <c r="BY205">
        <v>0</v>
      </c>
      <c r="BZ205">
        <v>0</v>
      </c>
      <c r="CA205" t="s">
        <v>126</v>
      </c>
      <c r="CB205">
        <v>3533252</v>
      </c>
      <c r="CC205">
        <v>3554252</v>
      </c>
      <c r="CD205" t="s">
        <v>201</v>
      </c>
    </row>
    <row r="206" spans="1:82" hidden="1" x14ac:dyDescent="0.25">
      <c r="A206" t="s">
        <v>80</v>
      </c>
      <c r="B206" t="s">
        <v>81</v>
      </c>
      <c r="C206" t="s">
        <v>82</v>
      </c>
      <c r="D206" t="s">
        <v>83</v>
      </c>
      <c r="E206" t="s">
        <v>84</v>
      </c>
      <c r="F206" t="s">
        <v>85</v>
      </c>
      <c r="G206" t="s">
        <v>157</v>
      </c>
      <c r="H206" t="s">
        <v>157</v>
      </c>
      <c r="I206" t="s">
        <v>157</v>
      </c>
      <c r="K206" t="s">
        <v>136</v>
      </c>
      <c r="L206" t="s">
        <v>88</v>
      </c>
      <c r="M206">
        <v>0</v>
      </c>
      <c r="N206" t="s">
        <v>89</v>
      </c>
      <c r="O206" t="s">
        <v>90</v>
      </c>
      <c r="P206" t="s">
        <v>91</v>
      </c>
      <c r="Q206" t="s">
        <v>153</v>
      </c>
      <c r="R206" t="s">
        <v>93</v>
      </c>
      <c r="S206" t="s">
        <v>94</v>
      </c>
      <c r="T206" t="s">
        <v>95</v>
      </c>
      <c r="U206" t="s">
        <v>96</v>
      </c>
      <c r="V206" t="s">
        <v>96</v>
      </c>
      <c r="W206" t="s">
        <v>97</v>
      </c>
      <c r="X206" t="s">
        <v>98</v>
      </c>
      <c r="Y206" t="s">
        <v>98</v>
      </c>
      <c r="Z206" t="s">
        <v>98</v>
      </c>
      <c r="AA206" t="s">
        <v>201</v>
      </c>
      <c r="AB206" t="s">
        <v>202</v>
      </c>
      <c r="AC206" t="s">
        <v>338</v>
      </c>
      <c r="AD206" t="s">
        <v>102</v>
      </c>
      <c r="AE206" t="s">
        <v>102</v>
      </c>
      <c r="AF206" t="s">
        <v>102</v>
      </c>
      <c r="AG206" t="s">
        <v>103</v>
      </c>
      <c r="AH206" t="s">
        <v>103</v>
      </c>
      <c r="AI206" t="s">
        <v>141</v>
      </c>
      <c r="AJ206" t="s">
        <v>201</v>
      </c>
      <c r="AK206" t="s">
        <v>310</v>
      </c>
      <c r="AL206" t="s">
        <v>338</v>
      </c>
      <c r="AM206" t="s">
        <v>338</v>
      </c>
      <c r="AO206" t="s">
        <v>108</v>
      </c>
      <c r="AP206" t="s">
        <v>144</v>
      </c>
      <c r="AQ206" t="s">
        <v>145</v>
      </c>
      <c r="AR206" t="s">
        <v>145</v>
      </c>
      <c r="AS206" t="s">
        <v>146</v>
      </c>
      <c r="AT206" t="s">
        <v>146</v>
      </c>
      <c r="AU206" t="s">
        <v>113</v>
      </c>
      <c r="AV206" t="s">
        <v>114</v>
      </c>
      <c r="AW206" t="s">
        <v>115</v>
      </c>
      <c r="AX206" t="s">
        <v>116</v>
      </c>
      <c r="AY206" t="s">
        <v>117</v>
      </c>
      <c r="AZ206" t="s">
        <v>118</v>
      </c>
      <c r="BA206" t="s">
        <v>119</v>
      </c>
      <c r="BB206" t="s">
        <v>192</v>
      </c>
      <c r="BC206" t="s">
        <v>192</v>
      </c>
      <c r="BD206" t="s">
        <v>192</v>
      </c>
      <c r="BE206" t="s">
        <v>148</v>
      </c>
      <c r="BF206" t="s">
        <v>149</v>
      </c>
      <c r="BG206" t="s">
        <v>149</v>
      </c>
      <c r="BH206" t="s">
        <v>149</v>
      </c>
      <c r="BI206" t="s">
        <v>149</v>
      </c>
      <c r="BJ206" t="s">
        <v>149</v>
      </c>
      <c r="BK206">
        <v>64</v>
      </c>
      <c r="BL206">
        <v>343</v>
      </c>
      <c r="BM206">
        <v>1092</v>
      </c>
      <c r="BN206">
        <v>2758</v>
      </c>
      <c r="BO206">
        <v>4</v>
      </c>
      <c r="BP206">
        <v>12</v>
      </c>
      <c r="BQ206">
        <v>18</v>
      </c>
      <c r="BR206">
        <v>1</v>
      </c>
      <c r="BS206">
        <v>72</v>
      </c>
      <c r="BT206">
        <v>75</v>
      </c>
      <c r="BU206">
        <v>76</v>
      </c>
      <c r="BV206">
        <v>95</v>
      </c>
      <c r="BW206">
        <v>4</v>
      </c>
      <c r="BX206">
        <v>0</v>
      </c>
      <c r="BY206">
        <v>0</v>
      </c>
      <c r="BZ206">
        <v>0</v>
      </c>
      <c r="CA206" t="s">
        <v>126</v>
      </c>
      <c r="CB206">
        <v>3533252</v>
      </c>
      <c r="CC206">
        <v>3554252</v>
      </c>
      <c r="CD206" t="s">
        <v>201</v>
      </c>
    </row>
    <row r="207" spans="1:82" hidden="1" x14ac:dyDescent="0.25">
      <c r="A207" t="s">
        <v>80</v>
      </c>
      <c r="B207" t="s">
        <v>81</v>
      </c>
      <c r="C207" t="s">
        <v>82</v>
      </c>
      <c r="D207" t="s">
        <v>83</v>
      </c>
      <c r="E207" t="s">
        <v>84</v>
      </c>
      <c r="F207" t="s">
        <v>85</v>
      </c>
      <c r="G207" t="s">
        <v>158</v>
      </c>
      <c r="H207" t="s">
        <v>158</v>
      </c>
      <c r="I207" t="s">
        <v>158</v>
      </c>
      <c r="K207" t="s">
        <v>136</v>
      </c>
      <c r="L207" t="s">
        <v>88</v>
      </c>
      <c r="M207">
        <v>0</v>
      </c>
      <c r="N207" t="s">
        <v>89</v>
      </c>
      <c r="O207" t="s">
        <v>90</v>
      </c>
      <c r="P207" t="s">
        <v>91</v>
      </c>
      <c r="Q207" t="s">
        <v>159</v>
      </c>
      <c r="R207" t="s">
        <v>93</v>
      </c>
      <c r="S207" t="s">
        <v>94</v>
      </c>
      <c r="T207" t="s">
        <v>95</v>
      </c>
      <c r="U207" t="s">
        <v>96</v>
      </c>
      <c r="V207" t="s">
        <v>96</v>
      </c>
      <c r="W207" t="s">
        <v>97</v>
      </c>
      <c r="X207" t="s">
        <v>98</v>
      </c>
      <c r="Y207" t="s">
        <v>98</v>
      </c>
      <c r="Z207" t="s">
        <v>98</v>
      </c>
      <c r="AA207" t="s">
        <v>201</v>
      </c>
      <c r="AB207" t="s">
        <v>202</v>
      </c>
      <c r="AC207" t="s">
        <v>338</v>
      </c>
      <c r="AD207" t="s">
        <v>102</v>
      </c>
      <c r="AE207" t="s">
        <v>102</v>
      </c>
      <c r="AF207" t="s">
        <v>102</v>
      </c>
      <c r="AG207" t="s">
        <v>103</v>
      </c>
      <c r="AH207" t="s">
        <v>103</v>
      </c>
      <c r="AI207" t="s">
        <v>141</v>
      </c>
      <c r="AJ207" t="s">
        <v>201</v>
      </c>
      <c r="AK207" t="s">
        <v>310</v>
      </c>
      <c r="AL207" t="s">
        <v>338</v>
      </c>
      <c r="AM207" t="s">
        <v>338</v>
      </c>
      <c r="AO207" t="s">
        <v>108</v>
      </c>
      <c r="AP207" t="s">
        <v>144</v>
      </c>
      <c r="AQ207" t="s">
        <v>145</v>
      </c>
      <c r="AR207" t="s">
        <v>145</v>
      </c>
      <c r="AS207" t="s">
        <v>146</v>
      </c>
      <c r="AT207" t="s">
        <v>146</v>
      </c>
      <c r="AU207" t="s">
        <v>113</v>
      </c>
      <c r="AV207" t="s">
        <v>114</v>
      </c>
      <c r="AW207" t="s">
        <v>115</v>
      </c>
      <c r="AX207" t="s">
        <v>116</v>
      </c>
      <c r="AY207" t="s">
        <v>117</v>
      </c>
      <c r="AZ207" t="s">
        <v>118</v>
      </c>
      <c r="BA207" t="s">
        <v>119</v>
      </c>
      <c r="BB207" t="s">
        <v>192</v>
      </c>
      <c r="BC207" t="s">
        <v>192</v>
      </c>
      <c r="BD207" t="s">
        <v>192</v>
      </c>
      <c r="BE207" t="s">
        <v>148</v>
      </c>
      <c r="BF207" t="s">
        <v>149</v>
      </c>
      <c r="BG207" t="s">
        <v>149</v>
      </c>
      <c r="BH207" t="s">
        <v>149</v>
      </c>
      <c r="BI207" t="s">
        <v>149</v>
      </c>
      <c r="BJ207" t="s">
        <v>149</v>
      </c>
      <c r="BK207">
        <v>64</v>
      </c>
      <c r="BL207">
        <v>343</v>
      </c>
      <c r="BM207">
        <v>1092</v>
      </c>
      <c r="BN207">
        <v>2758</v>
      </c>
      <c r="BO207">
        <v>4</v>
      </c>
      <c r="BP207">
        <v>12</v>
      </c>
      <c r="BQ207">
        <v>18</v>
      </c>
      <c r="BR207">
        <v>1</v>
      </c>
      <c r="BS207">
        <v>72</v>
      </c>
      <c r="BT207">
        <v>75</v>
      </c>
      <c r="BU207">
        <v>76</v>
      </c>
      <c r="BV207">
        <v>95</v>
      </c>
      <c r="BW207">
        <v>4</v>
      </c>
      <c r="BX207">
        <v>0</v>
      </c>
      <c r="BY207">
        <v>0</v>
      </c>
      <c r="BZ207">
        <v>0</v>
      </c>
      <c r="CA207" t="s">
        <v>126</v>
      </c>
      <c r="CB207">
        <v>3533252</v>
      </c>
      <c r="CC207">
        <v>3554252</v>
      </c>
      <c r="CD207" t="s">
        <v>201</v>
      </c>
    </row>
    <row r="208" spans="1:82" hidden="1" x14ac:dyDescent="0.25">
      <c r="A208" t="s">
        <v>80</v>
      </c>
      <c r="B208" t="s">
        <v>81</v>
      </c>
      <c r="C208" t="s">
        <v>82</v>
      </c>
      <c r="D208" t="s">
        <v>83</v>
      </c>
      <c r="E208" t="s">
        <v>84</v>
      </c>
      <c r="F208" t="s">
        <v>85</v>
      </c>
      <c r="G208" t="s">
        <v>160</v>
      </c>
      <c r="H208" t="s">
        <v>160</v>
      </c>
      <c r="I208" t="s">
        <v>160</v>
      </c>
      <c r="K208" t="s">
        <v>136</v>
      </c>
      <c r="L208" t="s">
        <v>88</v>
      </c>
      <c r="M208">
        <v>0</v>
      </c>
      <c r="N208" t="s">
        <v>89</v>
      </c>
      <c r="O208" t="s">
        <v>90</v>
      </c>
      <c r="P208" t="s">
        <v>91</v>
      </c>
      <c r="Q208" t="s">
        <v>153</v>
      </c>
      <c r="R208" t="s">
        <v>93</v>
      </c>
      <c r="S208" t="s">
        <v>94</v>
      </c>
      <c r="T208" t="s">
        <v>95</v>
      </c>
      <c r="U208" t="s">
        <v>96</v>
      </c>
      <c r="V208" t="s">
        <v>96</v>
      </c>
      <c r="W208" t="s">
        <v>97</v>
      </c>
      <c r="X208" t="s">
        <v>98</v>
      </c>
      <c r="Y208" t="s">
        <v>98</v>
      </c>
      <c r="Z208" t="s">
        <v>98</v>
      </c>
      <c r="AA208" t="s">
        <v>201</v>
      </c>
      <c r="AB208" t="s">
        <v>202</v>
      </c>
      <c r="AC208" t="s">
        <v>338</v>
      </c>
      <c r="AD208" t="s">
        <v>102</v>
      </c>
      <c r="AE208" t="s">
        <v>102</v>
      </c>
      <c r="AF208" t="s">
        <v>102</v>
      </c>
      <c r="AG208" t="s">
        <v>103</v>
      </c>
      <c r="AH208" t="s">
        <v>103</v>
      </c>
      <c r="AI208" t="s">
        <v>141</v>
      </c>
      <c r="AJ208" t="s">
        <v>201</v>
      </c>
      <c r="AK208" t="s">
        <v>310</v>
      </c>
      <c r="AL208" t="s">
        <v>338</v>
      </c>
      <c r="AM208" t="s">
        <v>338</v>
      </c>
      <c r="AO208" t="s">
        <v>108</v>
      </c>
      <c r="AP208" t="s">
        <v>144</v>
      </c>
      <c r="AQ208" t="s">
        <v>145</v>
      </c>
      <c r="AR208" t="s">
        <v>145</v>
      </c>
      <c r="AS208" t="s">
        <v>146</v>
      </c>
      <c r="AT208" t="s">
        <v>146</v>
      </c>
      <c r="AU208" t="s">
        <v>113</v>
      </c>
      <c r="AV208" t="s">
        <v>114</v>
      </c>
      <c r="AW208" t="s">
        <v>115</v>
      </c>
      <c r="AX208" t="s">
        <v>116</v>
      </c>
      <c r="AY208" t="s">
        <v>117</v>
      </c>
      <c r="AZ208" t="s">
        <v>118</v>
      </c>
      <c r="BA208" t="s">
        <v>119</v>
      </c>
      <c r="BB208" t="s">
        <v>192</v>
      </c>
      <c r="BC208" t="s">
        <v>192</v>
      </c>
      <c r="BD208" t="s">
        <v>192</v>
      </c>
      <c r="BE208" t="s">
        <v>148</v>
      </c>
      <c r="BF208" t="s">
        <v>149</v>
      </c>
      <c r="BG208" t="s">
        <v>149</v>
      </c>
      <c r="BH208" t="s">
        <v>149</v>
      </c>
      <c r="BI208" t="s">
        <v>149</v>
      </c>
      <c r="BJ208" t="s">
        <v>149</v>
      </c>
      <c r="BK208">
        <v>64</v>
      </c>
      <c r="BL208">
        <v>343</v>
      </c>
      <c r="BM208">
        <v>1092</v>
      </c>
      <c r="BN208">
        <v>2758</v>
      </c>
      <c r="BO208">
        <v>4</v>
      </c>
      <c r="BP208">
        <v>12</v>
      </c>
      <c r="BQ208">
        <v>18</v>
      </c>
      <c r="BR208">
        <v>1</v>
      </c>
      <c r="BS208">
        <v>72</v>
      </c>
      <c r="BT208">
        <v>75</v>
      </c>
      <c r="BU208">
        <v>76</v>
      </c>
      <c r="BV208">
        <v>95</v>
      </c>
      <c r="BW208">
        <v>4</v>
      </c>
      <c r="BX208">
        <v>0</v>
      </c>
      <c r="BY208">
        <v>0</v>
      </c>
      <c r="BZ208">
        <v>0</v>
      </c>
      <c r="CA208" t="s">
        <v>126</v>
      </c>
      <c r="CB208">
        <v>3533252</v>
      </c>
      <c r="CC208">
        <v>3554252</v>
      </c>
      <c r="CD208" t="s">
        <v>201</v>
      </c>
    </row>
    <row r="209" spans="1:82" x14ac:dyDescent="0.25">
      <c r="A209" t="s">
        <v>80</v>
      </c>
      <c r="B209" t="s">
        <v>81</v>
      </c>
      <c r="C209" t="s">
        <v>82</v>
      </c>
      <c r="D209" t="s">
        <v>83</v>
      </c>
      <c r="E209" t="s">
        <v>84</v>
      </c>
      <c r="F209" t="s">
        <v>85</v>
      </c>
      <c r="G209" t="s">
        <v>157</v>
      </c>
      <c r="H209" t="s">
        <v>157</v>
      </c>
      <c r="I209" t="s">
        <v>157</v>
      </c>
      <c r="J209" t="str">
        <f>VLOOKUP(I209,'Resp Clean'!$A$1:B215,2,FALSE)</f>
        <v>EMS: LEJWELEPUTSWA</v>
      </c>
      <c r="K209" t="s">
        <v>136</v>
      </c>
      <c r="L209" t="s">
        <v>88</v>
      </c>
      <c r="M209" s="4">
        <v>0</v>
      </c>
      <c r="N209" t="s">
        <v>89</v>
      </c>
      <c r="O209" t="s">
        <v>90</v>
      </c>
      <c r="P209" t="s">
        <v>91</v>
      </c>
      <c r="Q209" t="s">
        <v>153</v>
      </c>
      <c r="R209" t="s">
        <v>93</v>
      </c>
      <c r="S209" t="s">
        <v>94</v>
      </c>
      <c r="T209" t="s">
        <v>95</v>
      </c>
      <c r="U209" t="s">
        <v>96</v>
      </c>
      <c r="V209" t="s">
        <v>96</v>
      </c>
      <c r="W209" t="s">
        <v>97</v>
      </c>
      <c r="X209" t="s">
        <v>98</v>
      </c>
      <c r="Y209" t="s">
        <v>98</v>
      </c>
      <c r="Z209" t="s">
        <v>98</v>
      </c>
      <c r="AA209" t="s">
        <v>201</v>
      </c>
      <c r="AB209" t="s">
        <v>202</v>
      </c>
      <c r="AC209" t="s">
        <v>339</v>
      </c>
      <c r="AD209" t="s">
        <v>102</v>
      </c>
      <c r="AE209" t="s">
        <v>102</v>
      </c>
      <c r="AF209" t="s">
        <v>102</v>
      </c>
      <c r="AG209" t="s">
        <v>103</v>
      </c>
      <c r="AH209" t="s">
        <v>103</v>
      </c>
      <c r="AI209" t="s">
        <v>141</v>
      </c>
      <c r="AJ209" t="s">
        <v>201</v>
      </c>
      <c r="AK209" t="s">
        <v>310</v>
      </c>
      <c r="AL209" t="s">
        <v>340</v>
      </c>
      <c r="AM209" t="s">
        <v>341</v>
      </c>
      <c r="AN209" t="str">
        <f>VLOOKUP(AM209,'Exp Bucket '!$B$1:C433,2,FALSE)</f>
        <v>MEDICAL EQUIPMENT</v>
      </c>
      <c r="AO209" t="s">
        <v>108</v>
      </c>
      <c r="AP209" t="s">
        <v>144</v>
      </c>
      <c r="AQ209" t="s">
        <v>145</v>
      </c>
      <c r="AR209" t="s">
        <v>145</v>
      </c>
      <c r="AS209" t="s">
        <v>146</v>
      </c>
      <c r="AT209" t="s">
        <v>146</v>
      </c>
      <c r="AU209" t="s">
        <v>113</v>
      </c>
      <c r="AV209" t="s">
        <v>114</v>
      </c>
      <c r="AW209" t="s">
        <v>115</v>
      </c>
      <c r="AX209" t="s">
        <v>116</v>
      </c>
      <c r="AY209" t="s">
        <v>117</v>
      </c>
      <c r="AZ209" t="s">
        <v>118</v>
      </c>
      <c r="BA209" t="s">
        <v>119</v>
      </c>
      <c r="BB209" t="s">
        <v>147</v>
      </c>
      <c r="BC209" t="s">
        <v>141</v>
      </c>
      <c r="BD209" t="s">
        <v>141</v>
      </c>
      <c r="BE209" t="s">
        <v>148</v>
      </c>
      <c r="BF209" t="s">
        <v>149</v>
      </c>
      <c r="BG209" t="s">
        <v>149</v>
      </c>
      <c r="BH209" t="s">
        <v>149</v>
      </c>
      <c r="BI209" t="s">
        <v>149</v>
      </c>
      <c r="BJ209" t="s">
        <v>149</v>
      </c>
      <c r="BK209">
        <v>64</v>
      </c>
      <c r="BL209">
        <v>343</v>
      </c>
      <c r="BM209">
        <v>1092</v>
      </c>
      <c r="BN209">
        <v>2739</v>
      </c>
      <c r="BO209">
        <v>4</v>
      </c>
      <c r="BP209">
        <v>12</v>
      </c>
      <c r="BQ209">
        <v>18</v>
      </c>
      <c r="BR209">
        <v>1</v>
      </c>
      <c r="BS209">
        <v>72</v>
      </c>
      <c r="BT209">
        <v>75</v>
      </c>
      <c r="BU209">
        <v>76</v>
      </c>
      <c r="BV209">
        <v>95</v>
      </c>
      <c r="BW209">
        <v>4</v>
      </c>
      <c r="BX209">
        <v>0</v>
      </c>
      <c r="BY209">
        <v>0</v>
      </c>
      <c r="BZ209">
        <v>0</v>
      </c>
      <c r="CA209" t="s">
        <v>126</v>
      </c>
      <c r="CB209">
        <v>3533252</v>
      </c>
      <c r="CC209">
        <v>3554252</v>
      </c>
      <c r="CD209" t="s">
        <v>201</v>
      </c>
    </row>
    <row r="210" spans="1:82" hidden="1" x14ac:dyDescent="0.25">
      <c r="A210" t="s">
        <v>80</v>
      </c>
      <c r="B210" t="s">
        <v>81</v>
      </c>
      <c r="C210" t="s">
        <v>82</v>
      </c>
      <c r="D210" t="s">
        <v>83</v>
      </c>
      <c r="E210" t="s">
        <v>84</v>
      </c>
      <c r="F210" t="s">
        <v>85</v>
      </c>
      <c r="G210" t="s">
        <v>86</v>
      </c>
      <c r="H210" t="s">
        <v>86</v>
      </c>
      <c r="I210" t="s">
        <v>86</v>
      </c>
      <c r="J210" t="str">
        <f>VLOOKUP(I210,'Resp Clean'!$A$1:B216,2,FALSE)</f>
        <v>EMS MANAGEMENT</v>
      </c>
      <c r="K210" t="s">
        <v>136</v>
      </c>
      <c r="L210" t="s">
        <v>88</v>
      </c>
      <c r="M210" s="4">
        <v>47951.519999999997</v>
      </c>
      <c r="N210" t="s">
        <v>89</v>
      </c>
      <c r="O210" t="s">
        <v>90</v>
      </c>
      <c r="P210" t="s">
        <v>91</v>
      </c>
      <c r="Q210" t="s">
        <v>92</v>
      </c>
      <c r="R210" t="s">
        <v>93</v>
      </c>
      <c r="S210" t="s">
        <v>94</v>
      </c>
      <c r="T210" t="s">
        <v>95</v>
      </c>
      <c r="U210" t="s">
        <v>96</v>
      </c>
      <c r="V210" t="s">
        <v>96</v>
      </c>
      <c r="W210" t="s">
        <v>97</v>
      </c>
      <c r="X210" t="s">
        <v>98</v>
      </c>
      <c r="Y210" t="s">
        <v>98</v>
      </c>
      <c r="Z210" t="s">
        <v>98</v>
      </c>
      <c r="AA210" t="s">
        <v>201</v>
      </c>
      <c r="AB210" t="s">
        <v>202</v>
      </c>
      <c r="AC210" t="s">
        <v>338</v>
      </c>
      <c r="AD210" t="s">
        <v>102</v>
      </c>
      <c r="AE210" t="s">
        <v>102</v>
      </c>
      <c r="AF210" t="s">
        <v>102</v>
      </c>
      <c r="AG210" t="s">
        <v>103</v>
      </c>
      <c r="AH210" t="s">
        <v>103</v>
      </c>
      <c r="AI210" t="s">
        <v>141</v>
      </c>
      <c r="AJ210" t="s">
        <v>201</v>
      </c>
      <c r="AK210" t="s">
        <v>310</v>
      </c>
      <c r="AL210" t="s">
        <v>338</v>
      </c>
      <c r="AM210" t="s">
        <v>338</v>
      </c>
      <c r="AN210" t="e">
        <f>VLOOKUP(AM210,'Exp Bucket '!$B$1:C434,2,FALSE)</f>
        <v>#N/A</v>
      </c>
      <c r="AO210" t="s">
        <v>108</v>
      </c>
      <c r="AP210" t="s">
        <v>144</v>
      </c>
      <c r="AQ210" t="s">
        <v>145</v>
      </c>
      <c r="AR210" t="s">
        <v>145</v>
      </c>
      <c r="AS210" t="s">
        <v>146</v>
      </c>
      <c r="AT210" t="s">
        <v>146</v>
      </c>
      <c r="AU210" t="s">
        <v>113</v>
      </c>
      <c r="AV210" t="s">
        <v>114</v>
      </c>
      <c r="AW210" t="s">
        <v>115</v>
      </c>
      <c r="AX210" t="s">
        <v>116</v>
      </c>
      <c r="AY210" t="s">
        <v>117</v>
      </c>
      <c r="AZ210" t="s">
        <v>118</v>
      </c>
      <c r="BA210" t="s">
        <v>119</v>
      </c>
      <c r="BB210" t="s">
        <v>147</v>
      </c>
      <c r="BC210" t="s">
        <v>141</v>
      </c>
      <c r="BD210" t="s">
        <v>141</v>
      </c>
      <c r="BE210" t="s">
        <v>148</v>
      </c>
      <c r="BF210" t="s">
        <v>149</v>
      </c>
      <c r="BG210" t="s">
        <v>149</v>
      </c>
      <c r="BH210" t="s">
        <v>149</v>
      </c>
      <c r="BI210" t="s">
        <v>149</v>
      </c>
      <c r="BJ210" t="s">
        <v>149</v>
      </c>
      <c r="BK210">
        <v>64</v>
      </c>
      <c r="BL210">
        <v>343</v>
      </c>
      <c r="BM210">
        <v>1092</v>
      </c>
      <c r="BN210">
        <v>2758</v>
      </c>
      <c r="BO210">
        <v>4</v>
      </c>
      <c r="BP210">
        <v>12</v>
      </c>
      <c r="BQ210">
        <v>18</v>
      </c>
      <c r="BR210">
        <v>1</v>
      </c>
      <c r="BS210">
        <v>72</v>
      </c>
      <c r="BT210">
        <v>75</v>
      </c>
      <c r="BU210">
        <v>76</v>
      </c>
      <c r="BV210">
        <v>95</v>
      </c>
      <c r="BW210">
        <v>4</v>
      </c>
      <c r="BX210">
        <v>0</v>
      </c>
      <c r="BY210">
        <v>0</v>
      </c>
      <c r="BZ210">
        <v>0</v>
      </c>
      <c r="CA210" t="s">
        <v>126</v>
      </c>
      <c r="CB210">
        <v>3533252</v>
      </c>
      <c r="CC210">
        <v>3554252</v>
      </c>
      <c r="CD210" t="s">
        <v>201</v>
      </c>
    </row>
    <row r="211" spans="1:82" hidden="1" x14ac:dyDescent="0.25">
      <c r="A211" t="s">
        <v>80</v>
      </c>
      <c r="B211" t="s">
        <v>81</v>
      </c>
      <c r="C211" t="s">
        <v>82</v>
      </c>
      <c r="D211" t="s">
        <v>83</v>
      </c>
      <c r="E211" t="s">
        <v>133</v>
      </c>
      <c r="F211" t="s">
        <v>134</v>
      </c>
      <c r="G211" t="s">
        <v>135</v>
      </c>
      <c r="H211" t="s">
        <v>135</v>
      </c>
      <c r="I211" t="s">
        <v>135</v>
      </c>
      <c r="J211" t="str">
        <f>VLOOKUP(I211,'Resp Clean'!$A$1:B217,2,FALSE)</f>
        <v>EMS TRAINING</v>
      </c>
      <c r="K211" t="s">
        <v>136</v>
      </c>
      <c r="L211" t="s">
        <v>88</v>
      </c>
      <c r="M211" s="4">
        <v>26080</v>
      </c>
      <c r="N211" t="s">
        <v>89</v>
      </c>
      <c r="O211" t="s">
        <v>90</v>
      </c>
      <c r="P211" t="s">
        <v>91</v>
      </c>
      <c r="Q211" t="s">
        <v>92</v>
      </c>
      <c r="R211" t="s">
        <v>93</v>
      </c>
      <c r="S211" t="s">
        <v>94</v>
      </c>
      <c r="T211" t="s">
        <v>95</v>
      </c>
      <c r="U211" t="s">
        <v>96</v>
      </c>
      <c r="V211" t="s">
        <v>96</v>
      </c>
      <c r="W211" t="s">
        <v>137</v>
      </c>
      <c r="X211" t="s">
        <v>138</v>
      </c>
      <c r="Y211" t="s">
        <v>139</v>
      </c>
      <c r="Z211" t="s">
        <v>139</v>
      </c>
      <c r="AA211" t="s">
        <v>201</v>
      </c>
      <c r="AB211" t="s">
        <v>202</v>
      </c>
      <c r="AC211" t="s">
        <v>342</v>
      </c>
      <c r="AD211" t="s">
        <v>102</v>
      </c>
      <c r="AE211" t="s">
        <v>102</v>
      </c>
      <c r="AF211" t="s">
        <v>102</v>
      </c>
      <c r="AG211" t="s">
        <v>103</v>
      </c>
      <c r="AH211" t="s">
        <v>103</v>
      </c>
      <c r="AI211" t="s">
        <v>141</v>
      </c>
      <c r="AJ211" t="s">
        <v>201</v>
      </c>
      <c r="AK211" t="s">
        <v>310</v>
      </c>
      <c r="AL211" t="s">
        <v>321</v>
      </c>
      <c r="AM211" t="s">
        <v>343</v>
      </c>
      <c r="AN211" t="e">
        <f>VLOOKUP(AM211,'Exp Bucket '!$B$1:C435,2,FALSE)</f>
        <v>#N/A</v>
      </c>
      <c r="AO211" t="s">
        <v>108</v>
      </c>
      <c r="AP211" t="s">
        <v>144</v>
      </c>
      <c r="AQ211" t="s">
        <v>145</v>
      </c>
      <c r="AR211" t="s">
        <v>145</v>
      </c>
      <c r="AS211" t="s">
        <v>146</v>
      </c>
      <c r="AT211" t="s">
        <v>146</v>
      </c>
      <c r="AU211" t="s">
        <v>113</v>
      </c>
      <c r="AV211" t="s">
        <v>114</v>
      </c>
      <c r="AW211" t="s">
        <v>115</v>
      </c>
      <c r="AX211" t="s">
        <v>116</v>
      </c>
      <c r="AY211" t="s">
        <v>322</v>
      </c>
      <c r="AZ211" t="s">
        <v>323</v>
      </c>
      <c r="BA211" t="s">
        <v>119</v>
      </c>
      <c r="BB211" t="s">
        <v>147</v>
      </c>
      <c r="BC211" t="s">
        <v>141</v>
      </c>
      <c r="BD211" t="s">
        <v>141</v>
      </c>
      <c r="BE211" t="s">
        <v>148</v>
      </c>
      <c r="BF211" t="s">
        <v>149</v>
      </c>
      <c r="BG211" t="s">
        <v>149</v>
      </c>
      <c r="BH211" t="s">
        <v>149</v>
      </c>
      <c r="BI211" t="s">
        <v>149</v>
      </c>
      <c r="BJ211" t="s">
        <v>149</v>
      </c>
      <c r="BK211">
        <v>64</v>
      </c>
      <c r="BL211">
        <v>343</v>
      </c>
      <c r="BM211">
        <v>1092</v>
      </c>
      <c r="BN211">
        <v>2772</v>
      </c>
      <c r="BO211">
        <v>4</v>
      </c>
      <c r="BP211">
        <v>12</v>
      </c>
      <c r="BQ211">
        <v>18</v>
      </c>
      <c r="BR211">
        <v>1</v>
      </c>
      <c r="BS211">
        <v>72</v>
      </c>
      <c r="BT211">
        <v>75</v>
      </c>
      <c r="BU211">
        <v>76</v>
      </c>
      <c r="BV211">
        <v>95</v>
      </c>
      <c r="BW211">
        <v>4</v>
      </c>
      <c r="BX211">
        <v>0</v>
      </c>
      <c r="BY211">
        <v>0</v>
      </c>
      <c r="BZ211">
        <v>0</v>
      </c>
      <c r="CA211" t="s">
        <v>126</v>
      </c>
      <c r="CB211">
        <v>3536252</v>
      </c>
      <c r="CC211">
        <v>3546252</v>
      </c>
      <c r="CD211" t="s">
        <v>201</v>
      </c>
    </row>
    <row r="212" spans="1:82" hidden="1" x14ac:dyDescent="0.25">
      <c r="A212" t="s">
        <v>80</v>
      </c>
      <c r="B212" t="s">
        <v>81</v>
      </c>
      <c r="C212" t="s">
        <v>82</v>
      </c>
      <c r="D212" t="s">
        <v>83</v>
      </c>
      <c r="E212" t="s">
        <v>133</v>
      </c>
      <c r="F212" t="s">
        <v>134</v>
      </c>
      <c r="G212" t="s">
        <v>135</v>
      </c>
      <c r="H212" t="s">
        <v>135</v>
      </c>
      <c r="I212" t="s">
        <v>135</v>
      </c>
      <c r="J212" t="str">
        <f>VLOOKUP(I212,'Resp Clean'!$A$1:B218,2,FALSE)</f>
        <v>EMS TRAINING</v>
      </c>
      <c r="K212" t="s">
        <v>136</v>
      </c>
      <c r="L212" t="s">
        <v>88</v>
      </c>
      <c r="M212" s="4">
        <v>79000</v>
      </c>
      <c r="N212" t="s">
        <v>89</v>
      </c>
      <c r="O212" t="s">
        <v>90</v>
      </c>
      <c r="P212" t="s">
        <v>91</v>
      </c>
      <c r="Q212" t="s">
        <v>92</v>
      </c>
      <c r="R212" t="s">
        <v>93</v>
      </c>
      <c r="S212" t="s">
        <v>94</v>
      </c>
      <c r="T212" t="s">
        <v>95</v>
      </c>
      <c r="U212" t="s">
        <v>96</v>
      </c>
      <c r="V212" t="s">
        <v>96</v>
      </c>
      <c r="W212" t="s">
        <v>137</v>
      </c>
      <c r="X212" t="s">
        <v>138</v>
      </c>
      <c r="Y212" t="s">
        <v>139</v>
      </c>
      <c r="Z212" t="s">
        <v>139</v>
      </c>
      <c r="AA212" t="s">
        <v>201</v>
      </c>
      <c r="AB212" t="s">
        <v>202</v>
      </c>
      <c r="AC212" t="s">
        <v>338</v>
      </c>
      <c r="AD212" t="s">
        <v>102</v>
      </c>
      <c r="AE212" t="s">
        <v>102</v>
      </c>
      <c r="AF212" t="s">
        <v>102</v>
      </c>
      <c r="AG212" t="s">
        <v>103</v>
      </c>
      <c r="AH212" t="s">
        <v>103</v>
      </c>
      <c r="AI212" t="s">
        <v>141</v>
      </c>
      <c r="AJ212" t="s">
        <v>201</v>
      </c>
      <c r="AK212" t="s">
        <v>310</v>
      </c>
      <c r="AL212" t="s">
        <v>338</v>
      </c>
      <c r="AM212" t="s">
        <v>338</v>
      </c>
      <c r="AN212" t="e">
        <f>VLOOKUP(AM212,'Exp Bucket '!$B$1:C436,2,FALSE)</f>
        <v>#N/A</v>
      </c>
      <c r="AO212" t="s">
        <v>108</v>
      </c>
      <c r="AP212" t="s">
        <v>144</v>
      </c>
      <c r="AQ212" t="s">
        <v>145</v>
      </c>
      <c r="AR212" t="s">
        <v>145</v>
      </c>
      <c r="AS212" t="s">
        <v>146</v>
      </c>
      <c r="AT212" t="s">
        <v>146</v>
      </c>
      <c r="AU212" t="s">
        <v>113</v>
      </c>
      <c r="AV212" t="s">
        <v>114</v>
      </c>
      <c r="AW212" t="s">
        <v>115</v>
      </c>
      <c r="AX212" t="s">
        <v>116</v>
      </c>
      <c r="AY212" t="s">
        <v>117</v>
      </c>
      <c r="AZ212" t="s">
        <v>118</v>
      </c>
      <c r="BA212" t="s">
        <v>119</v>
      </c>
      <c r="BB212" t="s">
        <v>147</v>
      </c>
      <c r="BC212" t="s">
        <v>141</v>
      </c>
      <c r="BD212" t="s">
        <v>141</v>
      </c>
      <c r="BE212" t="s">
        <v>148</v>
      </c>
      <c r="BF212" t="s">
        <v>149</v>
      </c>
      <c r="BG212" t="s">
        <v>149</v>
      </c>
      <c r="BH212" t="s">
        <v>149</v>
      </c>
      <c r="BI212" t="s">
        <v>149</v>
      </c>
      <c r="BJ212" t="s">
        <v>149</v>
      </c>
      <c r="BK212">
        <v>64</v>
      </c>
      <c r="BL212">
        <v>343</v>
      </c>
      <c r="BM212">
        <v>1092</v>
      </c>
      <c r="BN212">
        <v>2758</v>
      </c>
      <c r="BO212">
        <v>4</v>
      </c>
      <c r="BP212">
        <v>12</v>
      </c>
      <c r="BQ212">
        <v>18</v>
      </c>
      <c r="BR212">
        <v>1</v>
      </c>
      <c r="BS212">
        <v>72</v>
      </c>
      <c r="BT212">
        <v>75</v>
      </c>
      <c r="BU212">
        <v>76</v>
      </c>
      <c r="BV212">
        <v>95</v>
      </c>
      <c r="BW212">
        <v>4</v>
      </c>
      <c r="BX212">
        <v>0</v>
      </c>
      <c r="BY212">
        <v>0</v>
      </c>
      <c r="BZ212">
        <v>0</v>
      </c>
      <c r="CA212" t="s">
        <v>126</v>
      </c>
      <c r="CB212">
        <v>3536252</v>
      </c>
      <c r="CC212">
        <v>3546252</v>
      </c>
      <c r="CD212" t="s">
        <v>201</v>
      </c>
    </row>
    <row r="213" spans="1:82" hidden="1" x14ac:dyDescent="0.25">
      <c r="A213" t="s">
        <v>80</v>
      </c>
      <c r="B213" t="s">
        <v>81</v>
      </c>
      <c r="C213" t="s">
        <v>82</v>
      </c>
      <c r="D213" t="s">
        <v>83</v>
      </c>
      <c r="E213" t="s">
        <v>133</v>
      </c>
      <c r="F213" t="s">
        <v>134</v>
      </c>
      <c r="G213" t="s">
        <v>135</v>
      </c>
      <c r="H213" t="s">
        <v>135</v>
      </c>
      <c r="I213" t="s">
        <v>135</v>
      </c>
      <c r="J213" t="str">
        <f>VLOOKUP(I213,'Resp Clean'!$A$1:B219,2,FALSE)</f>
        <v>EMS TRAINING</v>
      </c>
      <c r="K213" t="s">
        <v>136</v>
      </c>
      <c r="L213" t="s">
        <v>88</v>
      </c>
      <c r="M213" s="4">
        <v>0</v>
      </c>
      <c r="N213" t="s">
        <v>89</v>
      </c>
      <c r="O213" t="s">
        <v>90</v>
      </c>
      <c r="P213" t="s">
        <v>91</v>
      </c>
      <c r="Q213" t="s">
        <v>92</v>
      </c>
      <c r="R213" t="s">
        <v>93</v>
      </c>
      <c r="S213" t="s">
        <v>94</v>
      </c>
      <c r="T213" t="s">
        <v>95</v>
      </c>
      <c r="U213" t="s">
        <v>96</v>
      </c>
      <c r="V213" t="s">
        <v>96</v>
      </c>
      <c r="W213" t="s">
        <v>137</v>
      </c>
      <c r="X213" t="s">
        <v>138</v>
      </c>
      <c r="Y213" t="s">
        <v>139</v>
      </c>
      <c r="Z213" t="s">
        <v>139</v>
      </c>
      <c r="AA213" t="s">
        <v>201</v>
      </c>
      <c r="AB213" t="s">
        <v>202</v>
      </c>
      <c r="AC213" t="s">
        <v>344</v>
      </c>
      <c r="AD213" t="s">
        <v>102</v>
      </c>
      <c r="AE213" t="s">
        <v>102</v>
      </c>
      <c r="AF213" t="s">
        <v>102</v>
      </c>
      <c r="AG213" t="s">
        <v>103</v>
      </c>
      <c r="AH213" t="s">
        <v>103</v>
      </c>
      <c r="AI213" t="s">
        <v>141</v>
      </c>
      <c r="AJ213" t="s">
        <v>201</v>
      </c>
      <c r="AK213" t="s">
        <v>310</v>
      </c>
      <c r="AL213" t="s">
        <v>345</v>
      </c>
      <c r="AM213" t="s">
        <v>345</v>
      </c>
      <c r="AN213" t="e">
        <f>VLOOKUP(AM213,'Exp Bucket '!$B$1:C437,2,FALSE)</f>
        <v>#N/A</v>
      </c>
      <c r="AO213" t="s">
        <v>108</v>
      </c>
      <c r="AP213" t="s">
        <v>144</v>
      </c>
      <c r="AQ213" t="s">
        <v>145</v>
      </c>
      <c r="AR213" t="s">
        <v>145</v>
      </c>
      <c r="AS213" t="s">
        <v>146</v>
      </c>
      <c r="AT213" t="s">
        <v>146</v>
      </c>
      <c r="AU213" t="s">
        <v>113</v>
      </c>
      <c r="AV213" t="s">
        <v>114</v>
      </c>
      <c r="AW213" t="s">
        <v>115</v>
      </c>
      <c r="AX213" t="s">
        <v>116</v>
      </c>
      <c r="AY213" t="s">
        <v>117</v>
      </c>
      <c r="AZ213" t="s">
        <v>118</v>
      </c>
      <c r="BA213" t="s">
        <v>119</v>
      </c>
      <c r="BB213" t="s">
        <v>147</v>
      </c>
      <c r="BC213" t="s">
        <v>141</v>
      </c>
      <c r="BD213" t="s">
        <v>141</v>
      </c>
      <c r="BE213" t="s">
        <v>148</v>
      </c>
      <c r="BF213" t="s">
        <v>149</v>
      </c>
      <c r="BG213" t="s">
        <v>149</v>
      </c>
      <c r="BH213" t="s">
        <v>149</v>
      </c>
      <c r="BI213" t="s">
        <v>149</v>
      </c>
      <c r="BJ213" t="s">
        <v>149</v>
      </c>
      <c r="BK213">
        <v>64</v>
      </c>
      <c r="BL213">
        <v>343</v>
      </c>
      <c r="BM213">
        <v>1092</v>
      </c>
      <c r="BN213">
        <v>2773</v>
      </c>
      <c r="BO213">
        <v>4</v>
      </c>
      <c r="BP213">
        <v>12</v>
      </c>
      <c r="BQ213">
        <v>18</v>
      </c>
      <c r="BR213">
        <v>1</v>
      </c>
      <c r="BS213">
        <v>72</v>
      </c>
      <c r="BT213">
        <v>75</v>
      </c>
      <c r="BU213">
        <v>76</v>
      </c>
      <c r="BV213">
        <v>95</v>
      </c>
      <c r="BW213">
        <v>4</v>
      </c>
      <c r="BX213">
        <v>0</v>
      </c>
      <c r="BY213">
        <v>0</v>
      </c>
      <c r="BZ213">
        <v>0</v>
      </c>
      <c r="CA213" t="s">
        <v>126</v>
      </c>
      <c r="CB213">
        <v>3536252</v>
      </c>
      <c r="CC213">
        <v>3546252</v>
      </c>
      <c r="CD213" t="s">
        <v>201</v>
      </c>
    </row>
    <row r="214" spans="1:82" hidden="1" x14ac:dyDescent="0.25">
      <c r="A214" t="s">
        <v>80</v>
      </c>
      <c r="B214" t="s">
        <v>81</v>
      </c>
      <c r="C214" t="s">
        <v>82</v>
      </c>
      <c r="D214" t="s">
        <v>83</v>
      </c>
      <c r="E214" t="s">
        <v>84</v>
      </c>
      <c r="F214" t="s">
        <v>85</v>
      </c>
      <c r="G214" t="s">
        <v>86</v>
      </c>
      <c r="H214" t="s">
        <v>86</v>
      </c>
      <c r="I214" t="s">
        <v>86</v>
      </c>
      <c r="J214" t="str">
        <f>VLOOKUP(I214,'Resp Clean'!$A$1:B220,2,FALSE)</f>
        <v>EMS MANAGEMENT</v>
      </c>
      <c r="K214" t="s">
        <v>136</v>
      </c>
      <c r="L214" t="s">
        <v>88</v>
      </c>
      <c r="M214" s="4">
        <v>0</v>
      </c>
      <c r="N214" t="s">
        <v>89</v>
      </c>
      <c r="O214" t="s">
        <v>90</v>
      </c>
      <c r="P214" t="s">
        <v>91</v>
      </c>
      <c r="Q214" t="s">
        <v>92</v>
      </c>
      <c r="R214" t="s">
        <v>93</v>
      </c>
      <c r="S214" t="s">
        <v>94</v>
      </c>
      <c r="T214" t="s">
        <v>95</v>
      </c>
      <c r="U214" t="s">
        <v>96</v>
      </c>
      <c r="V214" t="s">
        <v>96</v>
      </c>
      <c r="W214" t="s">
        <v>97</v>
      </c>
      <c r="X214" t="s">
        <v>98</v>
      </c>
      <c r="Y214" t="s">
        <v>98</v>
      </c>
      <c r="Z214" t="s">
        <v>98</v>
      </c>
      <c r="AA214" t="s">
        <v>201</v>
      </c>
      <c r="AB214" t="s">
        <v>202</v>
      </c>
      <c r="AC214" t="s">
        <v>344</v>
      </c>
      <c r="AD214" t="s">
        <v>102</v>
      </c>
      <c r="AE214" t="s">
        <v>102</v>
      </c>
      <c r="AF214" t="s">
        <v>102</v>
      </c>
      <c r="AG214" t="s">
        <v>103</v>
      </c>
      <c r="AH214" t="s">
        <v>103</v>
      </c>
      <c r="AI214" t="s">
        <v>141</v>
      </c>
      <c r="AJ214" t="s">
        <v>201</v>
      </c>
      <c r="AK214" t="s">
        <v>310</v>
      </c>
      <c r="AL214" t="s">
        <v>345</v>
      </c>
      <c r="AM214" t="s">
        <v>345</v>
      </c>
      <c r="AN214" t="e">
        <f>VLOOKUP(AM214,'Exp Bucket '!$B$1:C438,2,FALSE)</f>
        <v>#N/A</v>
      </c>
      <c r="AO214" t="s">
        <v>108</v>
      </c>
      <c r="AP214" t="s">
        <v>144</v>
      </c>
      <c r="AQ214" t="s">
        <v>145</v>
      </c>
      <c r="AR214" t="s">
        <v>145</v>
      </c>
      <c r="AS214" t="s">
        <v>146</v>
      </c>
      <c r="AT214" t="s">
        <v>146</v>
      </c>
      <c r="AU214" t="s">
        <v>113</v>
      </c>
      <c r="AV214" t="s">
        <v>114</v>
      </c>
      <c r="AW214" t="s">
        <v>115</v>
      </c>
      <c r="AX214" t="s">
        <v>116</v>
      </c>
      <c r="AY214" t="s">
        <v>117</v>
      </c>
      <c r="AZ214" t="s">
        <v>118</v>
      </c>
      <c r="BA214" t="s">
        <v>119</v>
      </c>
      <c r="BB214" t="s">
        <v>147</v>
      </c>
      <c r="BC214" t="s">
        <v>141</v>
      </c>
      <c r="BD214" t="s">
        <v>141</v>
      </c>
      <c r="BE214" t="s">
        <v>148</v>
      </c>
      <c r="BF214" t="s">
        <v>149</v>
      </c>
      <c r="BG214" t="s">
        <v>149</v>
      </c>
      <c r="BH214" t="s">
        <v>149</v>
      </c>
      <c r="BI214" t="s">
        <v>149</v>
      </c>
      <c r="BJ214" t="s">
        <v>149</v>
      </c>
      <c r="BK214">
        <v>64</v>
      </c>
      <c r="BL214">
        <v>343</v>
      </c>
      <c r="BM214">
        <v>1092</v>
      </c>
      <c r="BN214">
        <v>2773</v>
      </c>
      <c r="BO214">
        <v>4</v>
      </c>
      <c r="BP214">
        <v>12</v>
      </c>
      <c r="BQ214">
        <v>18</v>
      </c>
      <c r="BR214">
        <v>1</v>
      </c>
      <c r="BS214">
        <v>72</v>
      </c>
      <c r="BT214">
        <v>75</v>
      </c>
      <c r="BU214">
        <v>76</v>
      </c>
      <c r="BV214">
        <v>95</v>
      </c>
      <c r="BW214">
        <v>4</v>
      </c>
      <c r="BX214">
        <v>0</v>
      </c>
      <c r="BY214">
        <v>0</v>
      </c>
      <c r="BZ214">
        <v>0</v>
      </c>
      <c r="CA214" t="s">
        <v>126</v>
      </c>
      <c r="CB214">
        <v>3533252</v>
      </c>
      <c r="CC214">
        <v>3554252</v>
      </c>
      <c r="CD214" t="s">
        <v>201</v>
      </c>
    </row>
    <row r="215" spans="1:82" hidden="1" x14ac:dyDescent="0.25">
      <c r="A215" t="s">
        <v>80</v>
      </c>
      <c r="B215" t="s">
        <v>81</v>
      </c>
      <c r="C215" t="s">
        <v>82</v>
      </c>
      <c r="D215" t="s">
        <v>83</v>
      </c>
      <c r="E215" t="s">
        <v>84</v>
      </c>
      <c r="F215" t="s">
        <v>85</v>
      </c>
      <c r="G215" t="s">
        <v>158</v>
      </c>
      <c r="H215" t="s">
        <v>158</v>
      </c>
      <c r="I215" t="s">
        <v>158</v>
      </c>
      <c r="J215" t="str">
        <f>VLOOKUP(I215,'Resp Clean'!$A$1:B221,2,FALSE)</f>
        <v>EMS: MOTHEO</v>
      </c>
      <c r="K215" t="s">
        <v>136</v>
      </c>
      <c r="L215" t="s">
        <v>88</v>
      </c>
      <c r="M215" s="4">
        <v>0</v>
      </c>
      <c r="N215" t="s">
        <v>89</v>
      </c>
      <c r="O215" t="s">
        <v>90</v>
      </c>
      <c r="P215" t="s">
        <v>91</v>
      </c>
      <c r="Q215" t="s">
        <v>159</v>
      </c>
      <c r="R215" t="s">
        <v>93</v>
      </c>
      <c r="S215" t="s">
        <v>94</v>
      </c>
      <c r="T215" t="s">
        <v>95</v>
      </c>
      <c r="U215" t="s">
        <v>96</v>
      </c>
      <c r="V215" t="s">
        <v>96</v>
      </c>
      <c r="W215" t="s">
        <v>97</v>
      </c>
      <c r="X215" t="s">
        <v>98</v>
      </c>
      <c r="Y215" t="s">
        <v>98</v>
      </c>
      <c r="Z215" t="s">
        <v>98</v>
      </c>
      <c r="AA215" t="s">
        <v>201</v>
      </c>
      <c r="AB215" t="s">
        <v>202</v>
      </c>
      <c r="AC215" t="s">
        <v>344</v>
      </c>
      <c r="AD215" t="s">
        <v>102</v>
      </c>
      <c r="AE215" t="s">
        <v>102</v>
      </c>
      <c r="AF215" t="s">
        <v>102</v>
      </c>
      <c r="AG215" t="s">
        <v>103</v>
      </c>
      <c r="AH215" t="s">
        <v>103</v>
      </c>
      <c r="AI215" t="s">
        <v>141</v>
      </c>
      <c r="AJ215" t="s">
        <v>201</v>
      </c>
      <c r="AK215" t="s">
        <v>310</v>
      </c>
      <c r="AL215" t="s">
        <v>345</v>
      </c>
      <c r="AM215" t="s">
        <v>345</v>
      </c>
      <c r="AN215" t="e">
        <f>VLOOKUP(AM215,'Exp Bucket '!$B$1:C439,2,FALSE)</f>
        <v>#N/A</v>
      </c>
      <c r="AO215" t="s">
        <v>108</v>
      </c>
      <c r="AP215" t="s">
        <v>144</v>
      </c>
      <c r="AQ215" t="s">
        <v>145</v>
      </c>
      <c r="AR215" t="s">
        <v>145</v>
      </c>
      <c r="AS215" t="s">
        <v>146</v>
      </c>
      <c r="AT215" t="s">
        <v>146</v>
      </c>
      <c r="AU215" t="s">
        <v>113</v>
      </c>
      <c r="AV215" t="s">
        <v>114</v>
      </c>
      <c r="AW215" t="s">
        <v>115</v>
      </c>
      <c r="AX215" t="s">
        <v>116</v>
      </c>
      <c r="AY215" t="s">
        <v>117</v>
      </c>
      <c r="AZ215" t="s">
        <v>118</v>
      </c>
      <c r="BA215" t="s">
        <v>119</v>
      </c>
      <c r="BB215" t="s">
        <v>147</v>
      </c>
      <c r="BC215" t="s">
        <v>141</v>
      </c>
      <c r="BD215" t="s">
        <v>141</v>
      </c>
      <c r="BE215" t="s">
        <v>148</v>
      </c>
      <c r="BF215" t="s">
        <v>149</v>
      </c>
      <c r="BG215" t="s">
        <v>149</v>
      </c>
      <c r="BH215" t="s">
        <v>149</v>
      </c>
      <c r="BI215" t="s">
        <v>149</v>
      </c>
      <c r="BJ215" t="s">
        <v>149</v>
      </c>
      <c r="BK215">
        <v>64</v>
      </c>
      <c r="BL215">
        <v>343</v>
      </c>
      <c r="BM215">
        <v>1092</v>
      </c>
      <c r="BN215">
        <v>2773</v>
      </c>
      <c r="BO215">
        <v>4</v>
      </c>
      <c r="BP215">
        <v>12</v>
      </c>
      <c r="BQ215">
        <v>18</v>
      </c>
      <c r="BR215">
        <v>1</v>
      </c>
      <c r="BS215">
        <v>72</v>
      </c>
      <c r="BT215">
        <v>75</v>
      </c>
      <c r="BU215">
        <v>76</v>
      </c>
      <c r="BV215">
        <v>95</v>
      </c>
      <c r="BW215">
        <v>4</v>
      </c>
      <c r="BX215">
        <v>0</v>
      </c>
      <c r="BY215">
        <v>0</v>
      </c>
      <c r="BZ215">
        <v>0</v>
      </c>
      <c r="CA215" t="s">
        <v>126</v>
      </c>
      <c r="CB215">
        <v>3533252</v>
      </c>
      <c r="CC215">
        <v>3554252</v>
      </c>
      <c r="CD215" t="s">
        <v>201</v>
      </c>
    </row>
    <row r="216" spans="1:82" hidden="1" x14ac:dyDescent="0.25">
      <c r="A216" t="s">
        <v>80</v>
      </c>
      <c r="B216" t="s">
        <v>81</v>
      </c>
      <c r="C216" t="s">
        <v>82</v>
      </c>
      <c r="D216" t="s">
        <v>83</v>
      </c>
      <c r="E216" t="s">
        <v>84</v>
      </c>
      <c r="F216" t="s">
        <v>85</v>
      </c>
      <c r="G216" t="s">
        <v>161</v>
      </c>
      <c r="H216" t="s">
        <v>161</v>
      </c>
      <c r="I216" t="s">
        <v>161</v>
      </c>
      <c r="J216" t="str">
        <f>VLOOKUP(I216,'Resp Clean'!$A$1:B222,2,FALSE)</f>
        <v>EMS: THABO MOFUTSANYANA</v>
      </c>
      <c r="K216" t="s">
        <v>136</v>
      </c>
      <c r="L216" t="s">
        <v>88</v>
      </c>
      <c r="M216" s="4">
        <v>0</v>
      </c>
      <c r="N216" t="s">
        <v>89</v>
      </c>
      <c r="O216" t="s">
        <v>90</v>
      </c>
      <c r="P216" t="s">
        <v>91</v>
      </c>
      <c r="Q216" t="s">
        <v>153</v>
      </c>
      <c r="R216" t="s">
        <v>93</v>
      </c>
      <c r="S216" t="s">
        <v>94</v>
      </c>
      <c r="T216" t="s">
        <v>95</v>
      </c>
      <c r="U216" t="s">
        <v>96</v>
      </c>
      <c r="V216" t="s">
        <v>96</v>
      </c>
      <c r="W216" t="s">
        <v>97</v>
      </c>
      <c r="X216" t="s">
        <v>98</v>
      </c>
      <c r="Y216" t="s">
        <v>98</v>
      </c>
      <c r="Z216" t="s">
        <v>98</v>
      </c>
      <c r="AA216" t="s">
        <v>201</v>
      </c>
      <c r="AB216" t="s">
        <v>202</v>
      </c>
      <c r="AC216" t="s">
        <v>344</v>
      </c>
      <c r="AD216" t="s">
        <v>102</v>
      </c>
      <c r="AE216" t="s">
        <v>102</v>
      </c>
      <c r="AF216" t="s">
        <v>102</v>
      </c>
      <c r="AG216" t="s">
        <v>103</v>
      </c>
      <c r="AH216" t="s">
        <v>103</v>
      </c>
      <c r="AI216" t="s">
        <v>141</v>
      </c>
      <c r="AJ216" t="s">
        <v>201</v>
      </c>
      <c r="AK216" t="s">
        <v>310</v>
      </c>
      <c r="AL216" t="s">
        <v>345</v>
      </c>
      <c r="AM216" t="s">
        <v>345</v>
      </c>
      <c r="AN216" t="e">
        <f>VLOOKUP(AM216,'Exp Bucket '!$B$1:C440,2,FALSE)</f>
        <v>#N/A</v>
      </c>
      <c r="AO216" t="s">
        <v>108</v>
      </c>
      <c r="AP216" t="s">
        <v>144</v>
      </c>
      <c r="AQ216" t="s">
        <v>145</v>
      </c>
      <c r="AR216" t="s">
        <v>145</v>
      </c>
      <c r="AS216" t="s">
        <v>146</v>
      </c>
      <c r="AT216" t="s">
        <v>146</v>
      </c>
      <c r="AU216" t="s">
        <v>113</v>
      </c>
      <c r="AV216" t="s">
        <v>114</v>
      </c>
      <c r="AW216" t="s">
        <v>115</v>
      </c>
      <c r="AX216" t="s">
        <v>116</v>
      </c>
      <c r="AY216" t="s">
        <v>117</v>
      </c>
      <c r="AZ216" t="s">
        <v>118</v>
      </c>
      <c r="BA216" t="s">
        <v>119</v>
      </c>
      <c r="BB216" t="s">
        <v>147</v>
      </c>
      <c r="BC216" t="s">
        <v>141</v>
      </c>
      <c r="BD216" t="s">
        <v>141</v>
      </c>
      <c r="BE216" t="s">
        <v>148</v>
      </c>
      <c r="BF216" t="s">
        <v>149</v>
      </c>
      <c r="BG216" t="s">
        <v>149</v>
      </c>
      <c r="BH216" t="s">
        <v>149</v>
      </c>
      <c r="BI216" t="s">
        <v>149</v>
      </c>
      <c r="BJ216" t="s">
        <v>149</v>
      </c>
      <c r="BK216">
        <v>64</v>
      </c>
      <c r="BL216">
        <v>343</v>
      </c>
      <c r="BM216">
        <v>1092</v>
      </c>
      <c r="BN216">
        <v>2773</v>
      </c>
      <c r="BO216">
        <v>4</v>
      </c>
      <c r="BP216">
        <v>12</v>
      </c>
      <c r="BQ216">
        <v>18</v>
      </c>
      <c r="BR216">
        <v>1</v>
      </c>
      <c r="BS216">
        <v>72</v>
      </c>
      <c r="BT216">
        <v>75</v>
      </c>
      <c r="BU216">
        <v>76</v>
      </c>
      <c r="BV216">
        <v>95</v>
      </c>
      <c r="BW216">
        <v>4</v>
      </c>
      <c r="BX216">
        <v>0</v>
      </c>
      <c r="BY216">
        <v>0</v>
      </c>
      <c r="BZ216">
        <v>0</v>
      </c>
      <c r="CA216" t="s">
        <v>126</v>
      </c>
      <c r="CB216">
        <v>3533252</v>
      </c>
      <c r="CC216">
        <v>3554252</v>
      </c>
      <c r="CD216" t="s">
        <v>201</v>
      </c>
    </row>
    <row r="217" spans="1:82" hidden="1" x14ac:dyDescent="0.25">
      <c r="A217" t="s">
        <v>80</v>
      </c>
      <c r="B217" t="s">
        <v>81</v>
      </c>
      <c r="C217" t="s">
        <v>82</v>
      </c>
      <c r="D217" t="s">
        <v>83</v>
      </c>
      <c r="E217" t="s">
        <v>84</v>
      </c>
      <c r="F217" t="s">
        <v>85</v>
      </c>
      <c r="G217" t="s">
        <v>152</v>
      </c>
      <c r="H217" t="s">
        <v>152</v>
      </c>
      <c r="I217" t="s">
        <v>152</v>
      </c>
      <c r="J217" t="str">
        <f>VLOOKUP(I217,'Resp Clean'!$A$1:B223,2,FALSE)</f>
        <v>EMS: FEZILE DABI</v>
      </c>
      <c r="K217" t="s">
        <v>136</v>
      </c>
      <c r="L217" t="s">
        <v>88</v>
      </c>
      <c r="M217" s="4">
        <v>0</v>
      </c>
      <c r="N217" t="s">
        <v>89</v>
      </c>
      <c r="O217" t="s">
        <v>90</v>
      </c>
      <c r="P217" t="s">
        <v>91</v>
      </c>
      <c r="Q217" t="s">
        <v>153</v>
      </c>
      <c r="R217" t="s">
        <v>93</v>
      </c>
      <c r="S217" t="s">
        <v>94</v>
      </c>
      <c r="T217" t="s">
        <v>95</v>
      </c>
      <c r="U217" t="s">
        <v>96</v>
      </c>
      <c r="V217" t="s">
        <v>96</v>
      </c>
      <c r="W217" t="s">
        <v>97</v>
      </c>
      <c r="X217" t="s">
        <v>98</v>
      </c>
      <c r="Y217" t="s">
        <v>98</v>
      </c>
      <c r="Z217" t="s">
        <v>98</v>
      </c>
      <c r="AA217" t="s">
        <v>201</v>
      </c>
      <c r="AB217" t="s">
        <v>202</v>
      </c>
      <c r="AC217" t="s">
        <v>344</v>
      </c>
      <c r="AD217" t="s">
        <v>102</v>
      </c>
      <c r="AE217" t="s">
        <v>102</v>
      </c>
      <c r="AF217" t="s">
        <v>102</v>
      </c>
      <c r="AG217" t="s">
        <v>103</v>
      </c>
      <c r="AH217" t="s">
        <v>103</v>
      </c>
      <c r="AI217" t="s">
        <v>141</v>
      </c>
      <c r="AJ217" t="s">
        <v>201</v>
      </c>
      <c r="AK217" t="s">
        <v>310</v>
      </c>
      <c r="AL217" t="s">
        <v>345</v>
      </c>
      <c r="AM217" t="s">
        <v>345</v>
      </c>
      <c r="AN217" t="e">
        <f>VLOOKUP(AM217,'Exp Bucket '!$B$1:C441,2,FALSE)</f>
        <v>#N/A</v>
      </c>
      <c r="AO217" t="s">
        <v>108</v>
      </c>
      <c r="AP217" t="s">
        <v>144</v>
      </c>
      <c r="AQ217" t="s">
        <v>145</v>
      </c>
      <c r="AR217" t="s">
        <v>145</v>
      </c>
      <c r="AS217" t="s">
        <v>146</v>
      </c>
      <c r="AT217" t="s">
        <v>146</v>
      </c>
      <c r="AU217" t="s">
        <v>113</v>
      </c>
      <c r="AV217" t="s">
        <v>114</v>
      </c>
      <c r="AW217" t="s">
        <v>115</v>
      </c>
      <c r="AX217" t="s">
        <v>116</v>
      </c>
      <c r="AY217" t="s">
        <v>117</v>
      </c>
      <c r="AZ217" t="s">
        <v>118</v>
      </c>
      <c r="BA217" t="s">
        <v>119</v>
      </c>
      <c r="BB217" t="s">
        <v>147</v>
      </c>
      <c r="BC217" t="s">
        <v>141</v>
      </c>
      <c r="BD217" t="s">
        <v>141</v>
      </c>
      <c r="BE217" t="s">
        <v>148</v>
      </c>
      <c r="BF217" t="s">
        <v>149</v>
      </c>
      <c r="BG217" t="s">
        <v>149</v>
      </c>
      <c r="BH217" t="s">
        <v>149</v>
      </c>
      <c r="BI217" t="s">
        <v>149</v>
      </c>
      <c r="BJ217" t="s">
        <v>149</v>
      </c>
      <c r="BK217">
        <v>64</v>
      </c>
      <c r="BL217">
        <v>343</v>
      </c>
      <c r="BM217">
        <v>1092</v>
      </c>
      <c r="BN217">
        <v>2773</v>
      </c>
      <c r="BO217">
        <v>4</v>
      </c>
      <c r="BP217">
        <v>12</v>
      </c>
      <c r="BQ217">
        <v>18</v>
      </c>
      <c r="BR217">
        <v>1</v>
      </c>
      <c r="BS217">
        <v>72</v>
      </c>
      <c r="BT217">
        <v>75</v>
      </c>
      <c r="BU217">
        <v>76</v>
      </c>
      <c r="BV217">
        <v>95</v>
      </c>
      <c r="BW217">
        <v>4</v>
      </c>
      <c r="BX217">
        <v>0</v>
      </c>
      <c r="BY217">
        <v>0</v>
      </c>
      <c r="BZ217">
        <v>0</v>
      </c>
      <c r="CA217" t="s">
        <v>126</v>
      </c>
      <c r="CB217">
        <v>3533252</v>
      </c>
      <c r="CC217">
        <v>3554252</v>
      </c>
      <c r="CD217" t="s">
        <v>201</v>
      </c>
    </row>
    <row r="218" spans="1:82" hidden="1" x14ac:dyDescent="0.25">
      <c r="A218" t="s">
        <v>80</v>
      </c>
      <c r="B218" t="s">
        <v>81</v>
      </c>
      <c r="C218" t="s">
        <v>82</v>
      </c>
      <c r="D218" t="s">
        <v>83</v>
      </c>
      <c r="E218" t="s">
        <v>84</v>
      </c>
      <c r="F218" t="s">
        <v>85</v>
      </c>
      <c r="G218" t="s">
        <v>157</v>
      </c>
      <c r="H218" t="s">
        <v>157</v>
      </c>
      <c r="I218" t="s">
        <v>157</v>
      </c>
      <c r="J218" t="str">
        <f>VLOOKUP(I218,'Resp Clean'!$A$1:B224,2,FALSE)</f>
        <v>EMS: LEJWELEPUTSWA</v>
      </c>
      <c r="K218" t="s">
        <v>136</v>
      </c>
      <c r="L218" t="s">
        <v>88</v>
      </c>
      <c r="M218" s="4">
        <v>0</v>
      </c>
      <c r="N218" t="s">
        <v>89</v>
      </c>
      <c r="O218" t="s">
        <v>90</v>
      </c>
      <c r="P218" t="s">
        <v>91</v>
      </c>
      <c r="Q218" t="s">
        <v>153</v>
      </c>
      <c r="R218" t="s">
        <v>93</v>
      </c>
      <c r="S218" t="s">
        <v>94</v>
      </c>
      <c r="T218" t="s">
        <v>95</v>
      </c>
      <c r="U218" t="s">
        <v>96</v>
      </c>
      <c r="V218" t="s">
        <v>96</v>
      </c>
      <c r="W218" t="s">
        <v>97</v>
      </c>
      <c r="X218" t="s">
        <v>98</v>
      </c>
      <c r="Y218" t="s">
        <v>98</v>
      </c>
      <c r="Z218" t="s">
        <v>98</v>
      </c>
      <c r="AA218" t="s">
        <v>201</v>
      </c>
      <c r="AB218" t="s">
        <v>202</v>
      </c>
      <c r="AC218" t="s">
        <v>346</v>
      </c>
      <c r="AD218" t="s">
        <v>102</v>
      </c>
      <c r="AE218" t="s">
        <v>102</v>
      </c>
      <c r="AF218" t="s">
        <v>102</v>
      </c>
      <c r="AG218" t="s">
        <v>103</v>
      </c>
      <c r="AH218" t="s">
        <v>103</v>
      </c>
      <c r="AI218" t="s">
        <v>141</v>
      </c>
      <c r="AJ218" t="s">
        <v>201</v>
      </c>
      <c r="AK218" t="s">
        <v>310</v>
      </c>
      <c r="AL218" t="s">
        <v>345</v>
      </c>
      <c r="AM218" t="s">
        <v>345</v>
      </c>
      <c r="AN218" t="e">
        <f>VLOOKUP(AM218,'Exp Bucket '!$B$1:C442,2,FALSE)</f>
        <v>#N/A</v>
      </c>
      <c r="AO218" t="s">
        <v>108</v>
      </c>
      <c r="AP218" t="s">
        <v>144</v>
      </c>
      <c r="AQ218" t="s">
        <v>145</v>
      </c>
      <c r="AR218" t="s">
        <v>145</v>
      </c>
      <c r="AS218" t="s">
        <v>146</v>
      </c>
      <c r="AT218" t="s">
        <v>146</v>
      </c>
      <c r="AU218" t="s">
        <v>113</v>
      </c>
      <c r="AV218" t="s">
        <v>114</v>
      </c>
      <c r="AW218" t="s">
        <v>115</v>
      </c>
      <c r="AX218" t="s">
        <v>116</v>
      </c>
      <c r="AY218" t="s">
        <v>117</v>
      </c>
      <c r="AZ218" t="s">
        <v>118</v>
      </c>
      <c r="BA218" t="s">
        <v>119</v>
      </c>
      <c r="BB218" t="s">
        <v>147</v>
      </c>
      <c r="BC218" t="s">
        <v>141</v>
      </c>
      <c r="BD218" t="s">
        <v>141</v>
      </c>
      <c r="BE218" t="s">
        <v>148</v>
      </c>
      <c r="BF218" t="s">
        <v>149</v>
      </c>
      <c r="BG218" t="s">
        <v>149</v>
      </c>
      <c r="BH218" t="s">
        <v>149</v>
      </c>
      <c r="BI218" t="s">
        <v>149</v>
      </c>
      <c r="BJ218" t="s">
        <v>149</v>
      </c>
      <c r="BK218">
        <v>64</v>
      </c>
      <c r="BL218">
        <v>343</v>
      </c>
      <c r="BM218">
        <v>1092</v>
      </c>
      <c r="BN218">
        <v>2773</v>
      </c>
      <c r="BO218">
        <v>4</v>
      </c>
      <c r="BP218">
        <v>12</v>
      </c>
      <c r="BQ218">
        <v>18</v>
      </c>
      <c r="BR218">
        <v>1</v>
      </c>
      <c r="BS218">
        <v>72</v>
      </c>
      <c r="BT218">
        <v>75</v>
      </c>
      <c r="BU218">
        <v>76</v>
      </c>
      <c r="BV218">
        <v>95</v>
      </c>
      <c r="BW218">
        <v>4</v>
      </c>
      <c r="BX218">
        <v>0</v>
      </c>
      <c r="BY218">
        <v>0</v>
      </c>
      <c r="BZ218">
        <v>0</v>
      </c>
      <c r="CA218" t="s">
        <v>126</v>
      </c>
      <c r="CB218">
        <v>3533252</v>
      </c>
      <c r="CC218">
        <v>3554252</v>
      </c>
      <c r="CD218" t="s">
        <v>201</v>
      </c>
    </row>
    <row r="219" spans="1:82" hidden="1" x14ac:dyDescent="0.25">
      <c r="A219" t="s">
        <v>80</v>
      </c>
      <c r="B219" t="s">
        <v>81</v>
      </c>
      <c r="C219" t="s">
        <v>82</v>
      </c>
      <c r="D219" t="s">
        <v>83</v>
      </c>
      <c r="E219" t="s">
        <v>84</v>
      </c>
      <c r="F219" t="s">
        <v>85</v>
      </c>
      <c r="G219" t="s">
        <v>157</v>
      </c>
      <c r="H219" t="s">
        <v>157</v>
      </c>
      <c r="I219" t="s">
        <v>157</v>
      </c>
      <c r="J219" t="str">
        <f>VLOOKUP(I219,'Resp Clean'!$A$1:B225,2,FALSE)</f>
        <v>EMS: LEJWELEPUTSWA</v>
      </c>
      <c r="K219" t="s">
        <v>136</v>
      </c>
      <c r="L219" t="s">
        <v>88</v>
      </c>
      <c r="M219" s="4">
        <v>0</v>
      </c>
      <c r="N219" t="s">
        <v>89</v>
      </c>
      <c r="O219" t="s">
        <v>90</v>
      </c>
      <c r="P219" t="s">
        <v>91</v>
      </c>
      <c r="Q219" t="s">
        <v>153</v>
      </c>
      <c r="R219" t="s">
        <v>93</v>
      </c>
      <c r="S219" t="s">
        <v>94</v>
      </c>
      <c r="T219" t="s">
        <v>95</v>
      </c>
      <c r="U219" t="s">
        <v>96</v>
      </c>
      <c r="V219" t="s">
        <v>96</v>
      </c>
      <c r="W219" t="s">
        <v>97</v>
      </c>
      <c r="X219" t="s">
        <v>98</v>
      </c>
      <c r="Y219" t="s">
        <v>98</v>
      </c>
      <c r="Z219" t="s">
        <v>98</v>
      </c>
      <c r="AA219" t="s">
        <v>201</v>
      </c>
      <c r="AB219" t="s">
        <v>202</v>
      </c>
      <c r="AC219" t="s">
        <v>344</v>
      </c>
      <c r="AD219" t="s">
        <v>102</v>
      </c>
      <c r="AE219" t="s">
        <v>102</v>
      </c>
      <c r="AF219" t="s">
        <v>102</v>
      </c>
      <c r="AG219" t="s">
        <v>103</v>
      </c>
      <c r="AH219" t="s">
        <v>103</v>
      </c>
      <c r="AI219" t="s">
        <v>141</v>
      </c>
      <c r="AJ219" t="s">
        <v>201</v>
      </c>
      <c r="AK219" t="s">
        <v>310</v>
      </c>
      <c r="AL219" t="s">
        <v>345</v>
      </c>
      <c r="AM219" t="s">
        <v>345</v>
      </c>
      <c r="AN219" t="e">
        <f>VLOOKUP(AM219,'Exp Bucket '!$B$1:C443,2,FALSE)</f>
        <v>#N/A</v>
      </c>
      <c r="AO219" t="s">
        <v>108</v>
      </c>
      <c r="AP219" t="s">
        <v>144</v>
      </c>
      <c r="AQ219" t="s">
        <v>145</v>
      </c>
      <c r="AR219" t="s">
        <v>145</v>
      </c>
      <c r="AS219" t="s">
        <v>146</v>
      </c>
      <c r="AT219" t="s">
        <v>146</v>
      </c>
      <c r="AU219" t="s">
        <v>113</v>
      </c>
      <c r="AV219" t="s">
        <v>114</v>
      </c>
      <c r="AW219" t="s">
        <v>115</v>
      </c>
      <c r="AX219" t="s">
        <v>116</v>
      </c>
      <c r="AY219" t="s">
        <v>117</v>
      </c>
      <c r="AZ219" t="s">
        <v>118</v>
      </c>
      <c r="BA219" t="s">
        <v>119</v>
      </c>
      <c r="BB219" t="s">
        <v>147</v>
      </c>
      <c r="BC219" t="s">
        <v>141</v>
      </c>
      <c r="BD219" t="s">
        <v>141</v>
      </c>
      <c r="BE219" t="s">
        <v>148</v>
      </c>
      <c r="BF219" t="s">
        <v>149</v>
      </c>
      <c r="BG219" t="s">
        <v>149</v>
      </c>
      <c r="BH219" t="s">
        <v>149</v>
      </c>
      <c r="BI219" t="s">
        <v>149</v>
      </c>
      <c r="BJ219" t="s">
        <v>149</v>
      </c>
      <c r="BK219">
        <v>64</v>
      </c>
      <c r="BL219">
        <v>343</v>
      </c>
      <c r="BM219">
        <v>1092</v>
      </c>
      <c r="BN219">
        <v>2773</v>
      </c>
      <c r="BO219">
        <v>4</v>
      </c>
      <c r="BP219">
        <v>12</v>
      </c>
      <c r="BQ219">
        <v>18</v>
      </c>
      <c r="BR219">
        <v>1</v>
      </c>
      <c r="BS219">
        <v>72</v>
      </c>
      <c r="BT219">
        <v>75</v>
      </c>
      <c r="BU219">
        <v>76</v>
      </c>
      <c r="BV219">
        <v>95</v>
      </c>
      <c r="BW219">
        <v>4</v>
      </c>
      <c r="BX219">
        <v>0</v>
      </c>
      <c r="BY219">
        <v>0</v>
      </c>
      <c r="BZ219">
        <v>0</v>
      </c>
      <c r="CA219" t="s">
        <v>126</v>
      </c>
      <c r="CB219">
        <v>3533252</v>
      </c>
      <c r="CC219">
        <v>3554252</v>
      </c>
      <c r="CD219" t="s">
        <v>201</v>
      </c>
    </row>
    <row r="220" spans="1:82" hidden="1" x14ac:dyDescent="0.25">
      <c r="A220" t="s">
        <v>80</v>
      </c>
      <c r="B220" t="s">
        <v>81</v>
      </c>
      <c r="C220" t="s">
        <v>82</v>
      </c>
      <c r="D220" t="s">
        <v>83</v>
      </c>
      <c r="E220" t="s">
        <v>84</v>
      </c>
      <c r="F220" t="s">
        <v>85</v>
      </c>
      <c r="G220" t="s">
        <v>158</v>
      </c>
      <c r="H220" t="s">
        <v>158</v>
      </c>
      <c r="I220" t="s">
        <v>158</v>
      </c>
      <c r="K220" t="s">
        <v>136</v>
      </c>
      <c r="L220" t="s">
        <v>88</v>
      </c>
      <c r="M220">
        <v>0</v>
      </c>
      <c r="N220" t="s">
        <v>89</v>
      </c>
      <c r="O220" t="s">
        <v>90</v>
      </c>
      <c r="P220" t="s">
        <v>91</v>
      </c>
      <c r="Q220" t="s">
        <v>159</v>
      </c>
      <c r="R220" t="s">
        <v>93</v>
      </c>
      <c r="S220" t="s">
        <v>94</v>
      </c>
      <c r="T220" t="s">
        <v>95</v>
      </c>
      <c r="U220" t="s">
        <v>96</v>
      </c>
      <c r="V220" t="s">
        <v>96</v>
      </c>
      <c r="W220" t="s">
        <v>97</v>
      </c>
      <c r="X220" t="s">
        <v>98</v>
      </c>
      <c r="Y220" t="s">
        <v>98</v>
      </c>
      <c r="Z220" t="s">
        <v>98</v>
      </c>
      <c r="AA220" t="s">
        <v>201</v>
      </c>
      <c r="AB220" t="s">
        <v>202</v>
      </c>
      <c r="AC220" t="s">
        <v>346</v>
      </c>
      <c r="AD220" t="s">
        <v>102</v>
      </c>
      <c r="AE220" t="s">
        <v>102</v>
      </c>
      <c r="AF220" t="s">
        <v>102</v>
      </c>
      <c r="AG220" t="s">
        <v>103</v>
      </c>
      <c r="AH220" t="s">
        <v>103</v>
      </c>
      <c r="AI220" t="s">
        <v>141</v>
      </c>
      <c r="AJ220" t="s">
        <v>201</v>
      </c>
      <c r="AK220" t="s">
        <v>310</v>
      </c>
      <c r="AL220" t="s">
        <v>345</v>
      </c>
      <c r="AM220" t="s">
        <v>345</v>
      </c>
      <c r="AO220" t="s">
        <v>108</v>
      </c>
      <c r="AP220" t="s">
        <v>144</v>
      </c>
      <c r="AQ220" t="s">
        <v>145</v>
      </c>
      <c r="AR220" t="s">
        <v>145</v>
      </c>
      <c r="AS220" t="s">
        <v>146</v>
      </c>
      <c r="AT220" t="s">
        <v>146</v>
      </c>
      <c r="AU220" t="s">
        <v>113</v>
      </c>
      <c r="AV220" t="s">
        <v>114</v>
      </c>
      <c r="AW220" t="s">
        <v>115</v>
      </c>
      <c r="AX220" t="s">
        <v>116</v>
      </c>
      <c r="AY220" t="s">
        <v>117</v>
      </c>
      <c r="AZ220" t="s">
        <v>118</v>
      </c>
      <c r="BA220" t="s">
        <v>119</v>
      </c>
      <c r="BB220" t="s">
        <v>192</v>
      </c>
      <c r="BC220" t="s">
        <v>192</v>
      </c>
      <c r="BD220" t="s">
        <v>192</v>
      </c>
      <c r="BE220" t="s">
        <v>148</v>
      </c>
      <c r="BF220" t="s">
        <v>149</v>
      </c>
      <c r="BG220" t="s">
        <v>149</v>
      </c>
      <c r="BH220" t="s">
        <v>149</v>
      </c>
      <c r="BI220" t="s">
        <v>149</v>
      </c>
      <c r="BJ220" t="s">
        <v>149</v>
      </c>
      <c r="BK220">
        <v>64</v>
      </c>
      <c r="BL220">
        <v>343</v>
      </c>
      <c r="BM220">
        <v>1092</v>
      </c>
      <c r="BN220">
        <v>2773</v>
      </c>
      <c r="BO220">
        <v>4</v>
      </c>
      <c r="BP220">
        <v>12</v>
      </c>
      <c r="BQ220">
        <v>18</v>
      </c>
      <c r="BR220">
        <v>1</v>
      </c>
      <c r="BS220">
        <v>72</v>
      </c>
      <c r="BT220">
        <v>75</v>
      </c>
      <c r="BU220">
        <v>76</v>
      </c>
      <c r="BV220">
        <v>95</v>
      </c>
      <c r="BW220">
        <v>4</v>
      </c>
      <c r="BX220">
        <v>0</v>
      </c>
      <c r="BY220">
        <v>0</v>
      </c>
      <c r="BZ220">
        <v>0</v>
      </c>
      <c r="CA220" t="s">
        <v>126</v>
      </c>
      <c r="CB220">
        <v>3533252</v>
      </c>
      <c r="CC220">
        <v>3554252</v>
      </c>
      <c r="CD220" t="s">
        <v>201</v>
      </c>
    </row>
    <row r="221" spans="1:82" hidden="1" x14ac:dyDescent="0.25">
      <c r="A221" t="s">
        <v>80</v>
      </c>
      <c r="B221" t="s">
        <v>81</v>
      </c>
      <c r="C221" t="s">
        <v>82</v>
      </c>
      <c r="D221" t="s">
        <v>83</v>
      </c>
      <c r="E221" t="s">
        <v>84</v>
      </c>
      <c r="F221" t="s">
        <v>85</v>
      </c>
      <c r="G221" t="s">
        <v>160</v>
      </c>
      <c r="H221" t="s">
        <v>160</v>
      </c>
      <c r="I221" t="s">
        <v>160</v>
      </c>
      <c r="J221" t="str">
        <f>VLOOKUP(I221,'Resp Clean'!$A$1:B227,2,FALSE)</f>
        <v>EMS: XHARIEP</v>
      </c>
      <c r="K221" t="s">
        <v>136</v>
      </c>
      <c r="L221" t="s">
        <v>88</v>
      </c>
      <c r="M221" s="4">
        <v>0</v>
      </c>
      <c r="N221" t="s">
        <v>89</v>
      </c>
      <c r="O221" t="s">
        <v>90</v>
      </c>
      <c r="P221" t="s">
        <v>91</v>
      </c>
      <c r="Q221" t="s">
        <v>153</v>
      </c>
      <c r="R221" t="s">
        <v>93</v>
      </c>
      <c r="S221" t="s">
        <v>94</v>
      </c>
      <c r="T221" t="s">
        <v>95</v>
      </c>
      <c r="U221" t="s">
        <v>96</v>
      </c>
      <c r="V221" t="s">
        <v>96</v>
      </c>
      <c r="W221" t="s">
        <v>97</v>
      </c>
      <c r="X221" t="s">
        <v>98</v>
      </c>
      <c r="Y221" t="s">
        <v>98</v>
      </c>
      <c r="Z221" t="s">
        <v>98</v>
      </c>
      <c r="AA221" t="s">
        <v>201</v>
      </c>
      <c r="AB221" t="s">
        <v>202</v>
      </c>
      <c r="AC221" t="s">
        <v>344</v>
      </c>
      <c r="AD221" t="s">
        <v>102</v>
      </c>
      <c r="AE221" t="s">
        <v>102</v>
      </c>
      <c r="AF221" t="s">
        <v>102</v>
      </c>
      <c r="AG221" t="s">
        <v>103</v>
      </c>
      <c r="AH221" t="s">
        <v>103</v>
      </c>
      <c r="AI221" t="s">
        <v>141</v>
      </c>
      <c r="AJ221" t="s">
        <v>201</v>
      </c>
      <c r="AK221" t="s">
        <v>310</v>
      </c>
      <c r="AL221" t="s">
        <v>345</v>
      </c>
      <c r="AM221" t="s">
        <v>345</v>
      </c>
      <c r="AN221" t="e">
        <f>VLOOKUP(AM221,'Exp Bucket '!$B$1:C445,2,FALSE)</f>
        <v>#N/A</v>
      </c>
      <c r="AO221" t="s">
        <v>108</v>
      </c>
      <c r="AP221" t="s">
        <v>144</v>
      </c>
      <c r="AQ221" t="s">
        <v>145</v>
      </c>
      <c r="AR221" t="s">
        <v>145</v>
      </c>
      <c r="AS221" t="s">
        <v>146</v>
      </c>
      <c r="AT221" t="s">
        <v>146</v>
      </c>
      <c r="AU221" t="s">
        <v>113</v>
      </c>
      <c r="AV221" t="s">
        <v>114</v>
      </c>
      <c r="AW221" t="s">
        <v>115</v>
      </c>
      <c r="AX221" t="s">
        <v>116</v>
      </c>
      <c r="AY221" t="s">
        <v>117</v>
      </c>
      <c r="AZ221" t="s">
        <v>118</v>
      </c>
      <c r="BA221" t="s">
        <v>119</v>
      </c>
      <c r="BB221" t="s">
        <v>147</v>
      </c>
      <c r="BC221" t="s">
        <v>141</v>
      </c>
      <c r="BD221" t="s">
        <v>141</v>
      </c>
      <c r="BE221" t="s">
        <v>148</v>
      </c>
      <c r="BF221" t="s">
        <v>149</v>
      </c>
      <c r="BG221" t="s">
        <v>149</v>
      </c>
      <c r="BH221" t="s">
        <v>149</v>
      </c>
      <c r="BI221" t="s">
        <v>149</v>
      </c>
      <c r="BJ221" t="s">
        <v>149</v>
      </c>
      <c r="BK221">
        <v>64</v>
      </c>
      <c r="BL221">
        <v>343</v>
      </c>
      <c r="BM221">
        <v>1092</v>
      </c>
      <c r="BN221">
        <v>2773</v>
      </c>
      <c r="BO221">
        <v>4</v>
      </c>
      <c r="BP221">
        <v>12</v>
      </c>
      <c r="BQ221">
        <v>18</v>
      </c>
      <c r="BR221">
        <v>1</v>
      </c>
      <c r="BS221">
        <v>72</v>
      </c>
      <c r="BT221">
        <v>75</v>
      </c>
      <c r="BU221">
        <v>76</v>
      </c>
      <c r="BV221">
        <v>95</v>
      </c>
      <c r="BW221">
        <v>4</v>
      </c>
      <c r="BX221">
        <v>0</v>
      </c>
      <c r="BY221">
        <v>0</v>
      </c>
      <c r="BZ221">
        <v>0</v>
      </c>
      <c r="CA221" t="s">
        <v>126</v>
      </c>
      <c r="CB221">
        <v>3533252</v>
      </c>
      <c r="CC221">
        <v>3554252</v>
      </c>
      <c r="CD221" t="s">
        <v>201</v>
      </c>
    </row>
    <row r="222" spans="1:82" x14ac:dyDescent="0.25">
      <c r="A222" t="s">
        <v>80</v>
      </c>
      <c r="B222" t="s">
        <v>81</v>
      </c>
      <c r="C222" t="s">
        <v>82</v>
      </c>
      <c r="D222" t="s">
        <v>83</v>
      </c>
      <c r="E222" t="s">
        <v>133</v>
      </c>
      <c r="F222" t="s">
        <v>134</v>
      </c>
      <c r="G222" t="s">
        <v>135</v>
      </c>
      <c r="H222" t="s">
        <v>135</v>
      </c>
      <c r="I222" t="s">
        <v>135</v>
      </c>
      <c r="J222" t="str">
        <f>VLOOKUP(I222,'Resp Clean'!$A$1:B228,2,FALSE)</f>
        <v>EMS TRAINING</v>
      </c>
      <c r="K222" t="s">
        <v>136</v>
      </c>
      <c r="L222" t="s">
        <v>88</v>
      </c>
      <c r="M222" s="4">
        <v>20731.2</v>
      </c>
      <c r="N222" t="s">
        <v>89</v>
      </c>
      <c r="O222" t="s">
        <v>90</v>
      </c>
      <c r="P222" t="s">
        <v>91</v>
      </c>
      <c r="Q222" t="s">
        <v>92</v>
      </c>
      <c r="R222" t="s">
        <v>93</v>
      </c>
      <c r="S222" t="s">
        <v>94</v>
      </c>
      <c r="T222" t="s">
        <v>95</v>
      </c>
      <c r="U222" t="s">
        <v>96</v>
      </c>
      <c r="V222" t="s">
        <v>96</v>
      </c>
      <c r="W222" t="s">
        <v>137</v>
      </c>
      <c r="X222" t="s">
        <v>138</v>
      </c>
      <c r="Y222" t="s">
        <v>139</v>
      </c>
      <c r="Z222" t="s">
        <v>139</v>
      </c>
      <c r="AA222" t="s">
        <v>201</v>
      </c>
      <c r="AB222" t="s">
        <v>202</v>
      </c>
      <c r="AC222" t="s">
        <v>339</v>
      </c>
      <c r="AD222" t="s">
        <v>102</v>
      </c>
      <c r="AE222" t="s">
        <v>102</v>
      </c>
      <c r="AF222" t="s">
        <v>102</v>
      </c>
      <c r="AG222" t="s">
        <v>103</v>
      </c>
      <c r="AH222" t="s">
        <v>103</v>
      </c>
      <c r="AI222" t="s">
        <v>141</v>
      </c>
      <c r="AJ222" t="s">
        <v>201</v>
      </c>
      <c r="AK222" t="s">
        <v>310</v>
      </c>
      <c r="AL222" t="s">
        <v>340</v>
      </c>
      <c r="AM222" t="s">
        <v>341</v>
      </c>
      <c r="AN222" t="str">
        <f>VLOOKUP(AM222,'Exp Bucket '!$B$1:C446,2,FALSE)</f>
        <v>MEDICAL EQUIPMENT</v>
      </c>
      <c r="AO222" t="s">
        <v>108</v>
      </c>
      <c r="AP222" t="s">
        <v>144</v>
      </c>
      <c r="AQ222" t="s">
        <v>145</v>
      </c>
      <c r="AR222" t="s">
        <v>145</v>
      </c>
      <c r="AS222" t="s">
        <v>146</v>
      </c>
      <c r="AT222" t="s">
        <v>146</v>
      </c>
      <c r="AU222" t="s">
        <v>113</v>
      </c>
      <c r="AV222" t="s">
        <v>114</v>
      </c>
      <c r="AW222" t="s">
        <v>115</v>
      </c>
      <c r="AX222" t="s">
        <v>116</v>
      </c>
      <c r="AY222" t="s">
        <v>117</v>
      </c>
      <c r="AZ222" t="s">
        <v>118</v>
      </c>
      <c r="BA222" t="s">
        <v>119</v>
      </c>
      <c r="BB222" t="s">
        <v>147</v>
      </c>
      <c r="BC222" t="s">
        <v>141</v>
      </c>
      <c r="BD222" t="s">
        <v>141</v>
      </c>
      <c r="BE222" t="s">
        <v>148</v>
      </c>
      <c r="BF222" t="s">
        <v>149</v>
      </c>
      <c r="BG222" t="s">
        <v>149</v>
      </c>
      <c r="BH222" t="s">
        <v>149</v>
      </c>
      <c r="BI222" t="s">
        <v>149</v>
      </c>
      <c r="BJ222" t="s">
        <v>149</v>
      </c>
      <c r="BK222">
        <v>64</v>
      </c>
      <c r="BL222">
        <v>343</v>
      </c>
      <c r="BM222">
        <v>1092</v>
      </c>
      <c r="BN222">
        <v>2739</v>
      </c>
      <c r="BO222">
        <v>4</v>
      </c>
      <c r="BP222">
        <v>12</v>
      </c>
      <c r="BQ222">
        <v>18</v>
      </c>
      <c r="BR222">
        <v>1</v>
      </c>
      <c r="BS222">
        <v>72</v>
      </c>
      <c r="BT222">
        <v>75</v>
      </c>
      <c r="BU222">
        <v>76</v>
      </c>
      <c r="BV222">
        <v>95</v>
      </c>
      <c r="BW222">
        <v>4</v>
      </c>
      <c r="BX222">
        <v>0</v>
      </c>
      <c r="BY222">
        <v>0</v>
      </c>
      <c r="BZ222">
        <v>0</v>
      </c>
      <c r="CA222" t="s">
        <v>126</v>
      </c>
      <c r="CB222">
        <v>3536252</v>
      </c>
      <c r="CC222">
        <v>3546252</v>
      </c>
      <c r="CD222" t="s">
        <v>201</v>
      </c>
    </row>
    <row r="223" spans="1:82" hidden="1" x14ac:dyDescent="0.25">
      <c r="A223" t="s">
        <v>80</v>
      </c>
      <c r="B223" t="s">
        <v>81</v>
      </c>
      <c r="C223" t="s">
        <v>82</v>
      </c>
      <c r="D223" t="s">
        <v>83</v>
      </c>
      <c r="E223" t="s">
        <v>133</v>
      </c>
      <c r="F223" t="s">
        <v>134</v>
      </c>
      <c r="G223" t="s">
        <v>135</v>
      </c>
      <c r="H223" t="s">
        <v>135</v>
      </c>
      <c r="I223" t="s">
        <v>135</v>
      </c>
      <c r="J223" t="str">
        <f>VLOOKUP(I223,'Resp Clean'!$A$1:B229,2,FALSE)</f>
        <v>EMS TRAINING</v>
      </c>
      <c r="K223" t="s">
        <v>136</v>
      </c>
      <c r="L223" t="s">
        <v>88</v>
      </c>
      <c r="M223" s="4">
        <v>210728.76</v>
      </c>
      <c r="N223" t="s">
        <v>89</v>
      </c>
      <c r="O223" t="s">
        <v>90</v>
      </c>
      <c r="P223" t="s">
        <v>91</v>
      </c>
      <c r="Q223" t="s">
        <v>92</v>
      </c>
      <c r="R223" t="s">
        <v>93</v>
      </c>
      <c r="S223" t="s">
        <v>94</v>
      </c>
      <c r="T223" t="s">
        <v>95</v>
      </c>
      <c r="U223" t="s">
        <v>96</v>
      </c>
      <c r="V223" t="s">
        <v>96</v>
      </c>
      <c r="W223" t="s">
        <v>137</v>
      </c>
      <c r="X223" t="s">
        <v>138</v>
      </c>
      <c r="Y223" t="s">
        <v>139</v>
      </c>
      <c r="Z223" t="s">
        <v>139</v>
      </c>
      <c r="AA223" t="s">
        <v>201</v>
      </c>
      <c r="AB223" t="s">
        <v>202</v>
      </c>
      <c r="AC223" t="s">
        <v>347</v>
      </c>
      <c r="AD223" t="s">
        <v>102</v>
      </c>
      <c r="AE223" t="s">
        <v>102</v>
      </c>
      <c r="AF223" t="s">
        <v>102</v>
      </c>
      <c r="AG223" t="s">
        <v>103</v>
      </c>
      <c r="AH223" t="s">
        <v>103</v>
      </c>
      <c r="AI223" t="s">
        <v>141</v>
      </c>
      <c r="AJ223" t="s">
        <v>201</v>
      </c>
      <c r="AK223" t="s">
        <v>310</v>
      </c>
      <c r="AL223" t="s">
        <v>347</v>
      </c>
      <c r="AM223" t="s">
        <v>347</v>
      </c>
      <c r="AN223" t="e">
        <f>VLOOKUP(AM223,'Exp Bucket '!$B$1:C447,2,FALSE)</f>
        <v>#N/A</v>
      </c>
      <c r="AO223" t="s">
        <v>108</v>
      </c>
      <c r="AP223" t="s">
        <v>144</v>
      </c>
      <c r="AQ223" t="s">
        <v>145</v>
      </c>
      <c r="AR223" t="s">
        <v>145</v>
      </c>
      <c r="AS223" t="s">
        <v>146</v>
      </c>
      <c r="AT223" t="s">
        <v>146</v>
      </c>
      <c r="AU223" t="s">
        <v>113</v>
      </c>
      <c r="AV223" t="s">
        <v>114</v>
      </c>
      <c r="AW223" t="s">
        <v>115</v>
      </c>
      <c r="AX223" t="s">
        <v>116</v>
      </c>
      <c r="AY223" t="s">
        <v>117</v>
      </c>
      <c r="AZ223" t="s">
        <v>118</v>
      </c>
      <c r="BA223" t="s">
        <v>119</v>
      </c>
      <c r="BB223" t="s">
        <v>147</v>
      </c>
      <c r="BC223" t="s">
        <v>141</v>
      </c>
      <c r="BD223" t="s">
        <v>141</v>
      </c>
      <c r="BE223" t="s">
        <v>148</v>
      </c>
      <c r="BF223" t="s">
        <v>149</v>
      </c>
      <c r="BG223" t="s">
        <v>149</v>
      </c>
      <c r="BH223" t="s">
        <v>149</v>
      </c>
      <c r="BI223" t="s">
        <v>149</v>
      </c>
      <c r="BJ223" t="s">
        <v>149</v>
      </c>
      <c r="BK223">
        <v>64</v>
      </c>
      <c r="BL223">
        <v>343</v>
      </c>
      <c r="BM223">
        <v>1092</v>
      </c>
      <c r="BN223">
        <v>2769</v>
      </c>
      <c r="BO223">
        <v>4</v>
      </c>
      <c r="BP223">
        <v>12</v>
      </c>
      <c r="BQ223">
        <v>18</v>
      </c>
      <c r="BR223">
        <v>1</v>
      </c>
      <c r="BS223">
        <v>72</v>
      </c>
      <c r="BT223">
        <v>75</v>
      </c>
      <c r="BU223">
        <v>76</v>
      </c>
      <c r="BV223">
        <v>95</v>
      </c>
      <c r="BW223">
        <v>4</v>
      </c>
      <c r="BX223">
        <v>0</v>
      </c>
      <c r="BY223">
        <v>0</v>
      </c>
      <c r="BZ223">
        <v>0</v>
      </c>
      <c r="CA223" t="s">
        <v>126</v>
      </c>
      <c r="CB223">
        <v>3536252</v>
      </c>
      <c r="CC223">
        <v>3546252</v>
      </c>
      <c r="CD223" t="s">
        <v>201</v>
      </c>
    </row>
    <row r="224" spans="1:82" hidden="1" x14ac:dyDescent="0.25">
      <c r="A224" t="s">
        <v>80</v>
      </c>
      <c r="B224" t="s">
        <v>81</v>
      </c>
      <c r="C224" t="s">
        <v>82</v>
      </c>
      <c r="D224" t="s">
        <v>83</v>
      </c>
      <c r="E224" t="s">
        <v>133</v>
      </c>
      <c r="F224" t="s">
        <v>134</v>
      </c>
      <c r="G224" t="s">
        <v>135</v>
      </c>
      <c r="H224" t="s">
        <v>135</v>
      </c>
      <c r="I224" t="s">
        <v>135</v>
      </c>
      <c r="J224" t="str">
        <f>VLOOKUP(I224,'Resp Clean'!$A$1:B230,2,FALSE)</f>
        <v>EMS TRAINING</v>
      </c>
      <c r="K224" t="s">
        <v>136</v>
      </c>
      <c r="L224" t="s">
        <v>88</v>
      </c>
      <c r="M224" s="4">
        <v>0</v>
      </c>
      <c r="N224" t="s">
        <v>89</v>
      </c>
      <c r="O224" t="s">
        <v>90</v>
      </c>
      <c r="P224" t="s">
        <v>91</v>
      </c>
      <c r="Q224" t="s">
        <v>92</v>
      </c>
      <c r="R224" t="s">
        <v>93</v>
      </c>
      <c r="S224" t="s">
        <v>94</v>
      </c>
      <c r="T224" t="s">
        <v>95</v>
      </c>
      <c r="U224" t="s">
        <v>96</v>
      </c>
      <c r="V224" t="s">
        <v>96</v>
      </c>
      <c r="W224" t="s">
        <v>137</v>
      </c>
      <c r="X224" t="s">
        <v>138</v>
      </c>
      <c r="Y224" t="s">
        <v>139</v>
      </c>
      <c r="Z224" t="s">
        <v>139</v>
      </c>
      <c r="AA224" t="s">
        <v>99</v>
      </c>
      <c r="AB224" t="s">
        <v>175</v>
      </c>
      <c r="AC224" t="s">
        <v>348</v>
      </c>
      <c r="AD224" t="s">
        <v>102</v>
      </c>
      <c r="AE224" t="s">
        <v>102</v>
      </c>
      <c r="AF224" t="s">
        <v>102</v>
      </c>
      <c r="AG224" t="s">
        <v>103</v>
      </c>
      <c r="AH224" t="s">
        <v>103</v>
      </c>
      <c r="AI224" t="s">
        <v>141</v>
      </c>
      <c r="AJ224" t="s">
        <v>201</v>
      </c>
      <c r="AK224" t="s">
        <v>310</v>
      </c>
      <c r="AL224" t="s">
        <v>347</v>
      </c>
      <c r="AM224" t="s">
        <v>347</v>
      </c>
      <c r="AN224" t="e">
        <f>VLOOKUP(AM224,'Exp Bucket '!$B$1:C448,2,FALSE)</f>
        <v>#N/A</v>
      </c>
      <c r="AO224" t="s">
        <v>108</v>
      </c>
      <c r="AP224" t="s">
        <v>144</v>
      </c>
      <c r="AQ224" t="s">
        <v>145</v>
      </c>
      <c r="AR224" t="s">
        <v>145</v>
      </c>
      <c r="AS224" t="s">
        <v>146</v>
      </c>
      <c r="AT224" t="s">
        <v>146</v>
      </c>
      <c r="AU224" t="s">
        <v>113</v>
      </c>
      <c r="AV224" t="s">
        <v>114</v>
      </c>
      <c r="AW224" t="s">
        <v>115</v>
      </c>
      <c r="AX224" t="s">
        <v>116</v>
      </c>
      <c r="AY224" t="s">
        <v>117</v>
      </c>
      <c r="AZ224" t="s">
        <v>118</v>
      </c>
      <c r="BA224" t="s">
        <v>119</v>
      </c>
      <c r="BB224" t="s">
        <v>147</v>
      </c>
      <c r="BC224" t="s">
        <v>141</v>
      </c>
      <c r="BD224" t="s">
        <v>141</v>
      </c>
      <c r="BE224" t="s">
        <v>148</v>
      </c>
      <c r="BF224" t="s">
        <v>149</v>
      </c>
      <c r="BG224" t="s">
        <v>149</v>
      </c>
      <c r="BH224" t="s">
        <v>149</v>
      </c>
      <c r="BI224" t="s">
        <v>149</v>
      </c>
      <c r="BJ224" t="s">
        <v>149</v>
      </c>
      <c r="BK224">
        <v>64</v>
      </c>
      <c r="BL224">
        <v>343</v>
      </c>
      <c r="BM224">
        <v>1092</v>
      </c>
      <c r="BN224">
        <v>2769</v>
      </c>
      <c r="BO224">
        <v>1</v>
      </c>
      <c r="BP224">
        <v>6</v>
      </c>
      <c r="BQ224">
        <v>66</v>
      </c>
      <c r="BR224">
        <v>1</v>
      </c>
      <c r="BS224">
        <v>72</v>
      </c>
      <c r="BT224">
        <v>75</v>
      </c>
      <c r="BU224">
        <v>76</v>
      </c>
      <c r="BV224">
        <v>95</v>
      </c>
      <c r="BW224">
        <v>4</v>
      </c>
      <c r="BX224">
        <v>0</v>
      </c>
      <c r="BY224">
        <v>0</v>
      </c>
      <c r="BZ224">
        <v>0</v>
      </c>
      <c r="CA224" t="s">
        <v>126</v>
      </c>
      <c r="CB224">
        <v>3536252</v>
      </c>
      <c r="CC224">
        <v>3546252</v>
      </c>
      <c r="CD224" t="s">
        <v>201</v>
      </c>
    </row>
    <row r="225" spans="1:82" x14ac:dyDescent="0.25">
      <c r="A225" t="s">
        <v>80</v>
      </c>
      <c r="B225" t="s">
        <v>81</v>
      </c>
      <c r="C225" t="s">
        <v>82</v>
      </c>
      <c r="D225" t="s">
        <v>83</v>
      </c>
      <c r="E225" t="s">
        <v>84</v>
      </c>
      <c r="F225" t="s">
        <v>85</v>
      </c>
      <c r="G225" t="s">
        <v>86</v>
      </c>
      <c r="H225" t="s">
        <v>86</v>
      </c>
      <c r="I225" t="s">
        <v>86</v>
      </c>
      <c r="J225" t="str">
        <f>VLOOKUP(I225,'Resp Clean'!$A$1:B231,2,FALSE)</f>
        <v>EMS MANAGEMENT</v>
      </c>
      <c r="K225" t="s">
        <v>136</v>
      </c>
      <c r="L225" t="s">
        <v>88</v>
      </c>
      <c r="M225" s="4">
        <v>251655</v>
      </c>
      <c r="N225" t="s">
        <v>89</v>
      </c>
      <c r="O225" t="s">
        <v>90</v>
      </c>
      <c r="P225" t="s">
        <v>91</v>
      </c>
      <c r="Q225" t="s">
        <v>92</v>
      </c>
      <c r="R225" t="s">
        <v>93</v>
      </c>
      <c r="S225" t="s">
        <v>94</v>
      </c>
      <c r="T225" t="s">
        <v>95</v>
      </c>
      <c r="U225" t="s">
        <v>96</v>
      </c>
      <c r="V225" t="s">
        <v>96</v>
      </c>
      <c r="W225" t="s">
        <v>97</v>
      </c>
      <c r="X225" t="s">
        <v>98</v>
      </c>
      <c r="Y225" t="s">
        <v>98</v>
      </c>
      <c r="Z225" t="s">
        <v>98</v>
      </c>
      <c r="AA225" t="s">
        <v>201</v>
      </c>
      <c r="AB225" t="s">
        <v>202</v>
      </c>
      <c r="AC225" t="s">
        <v>349</v>
      </c>
      <c r="AD225" t="s">
        <v>102</v>
      </c>
      <c r="AE225" t="s">
        <v>102</v>
      </c>
      <c r="AF225" t="s">
        <v>102</v>
      </c>
      <c r="AG225" t="s">
        <v>103</v>
      </c>
      <c r="AH225" t="s">
        <v>103</v>
      </c>
      <c r="AI225" t="s">
        <v>141</v>
      </c>
      <c r="AJ225" t="s">
        <v>201</v>
      </c>
      <c r="AK225" t="s">
        <v>310</v>
      </c>
      <c r="AL225" t="s">
        <v>349</v>
      </c>
      <c r="AM225" t="s">
        <v>349</v>
      </c>
      <c r="AN225" t="str">
        <f>VLOOKUP(AM225,'Exp Bucket '!$B$1:C449,2,FALSE)</f>
        <v>MEDICAL EQUIPMENT</v>
      </c>
      <c r="AO225" t="s">
        <v>108</v>
      </c>
      <c r="AP225" t="s">
        <v>144</v>
      </c>
      <c r="AQ225" t="s">
        <v>145</v>
      </c>
      <c r="AR225" t="s">
        <v>145</v>
      </c>
      <c r="AS225" t="s">
        <v>146</v>
      </c>
      <c r="AT225" t="s">
        <v>146</v>
      </c>
      <c r="AU225" t="s">
        <v>113</v>
      </c>
      <c r="AV225" t="s">
        <v>114</v>
      </c>
      <c r="AW225" t="s">
        <v>115</v>
      </c>
      <c r="AX225" t="s">
        <v>116</v>
      </c>
      <c r="AY225" t="s">
        <v>117</v>
      </c>
      <c r="AZ225" t="s">
        <v>118</v>
      </c>
      <c r="BA225" t="s">
        <v>119</v>
      </c>
      <c r="BB225" t="s">
        <v>147</v>
      </c>
      <c r="BC225" t="s">
        <v>141</v>
      </c>
      <c r="BD225" t="s">
        <v>141</v>
      </c>
      <c r="BE225" t="s">
        <v>148</v>
      </c>
      <c r="BF225" t="s">
        <v>149</v>
      </c>
      <c r="BG225" t="s">
        <v>149</v>
      </c>
      <c r="BH225" t="s">
        <v>149</v>
      </c>
      <c r="BI225" t="s">
        <v>149</v>
      </c>
      <c r="BJ225" t="s">
        <v>149</v>
      </c>
      <c r="BK225">
        <v>64</v>
      </c>
      <c r="BL225">
        <v>343</v>
      </c>
      <c r="BM225">
        <v>1092</v>
      </c>
      <c r="BN225">
        <v>2744</v>
      </c>
      <c r="BO225">
        <v>4</v>
      </c>
      <c r="BP225">
        <v>12</v>
      </c>
      <c r="BQ225">
        <v>18</v>
      </c>
      <c r="BR225">
        <v>1</v>
      </c>
      <c r="BS225">
        <v>72</v>
      </c>
      <c r="BT225">
        <v>75</v>
      </c>
      <c r="BU225">
        <v>76</v>
      </c>
      <c r="BV225">
        <v>95</v>
      </c>
      <c r="BW225">
        <v>4</v>
      </c>
      <c r="BX225">
        <v>0</v>
      </c>
      <c r="BY225">
        <v>0</v>
      </c>
      <c r="BZ225">
        <v>0</v>
      </c>
      <c r="CA225" t="s">
        <v>126</v>
      </c>
      <c r="CB225">
        <v>3533252</v>
      </c>
      <c r="CC225">
        <v>3554252</v>
      </c>
      <c r="CD225" t="s">
        <v>201</v>
      </c>
    </row>
    <row r="226" spans="1:82" hidden="1" x14ac:dyDescent="0.25">
      <c r="A226" t="s">
        <v>80</v>
      </c>
      <c r="B226" t="s">
        <v>81</v>
      </c>
      <c r="C226" t="s">
        <v>82</v>
      </c>
      <c r="D226" t="s">
        <v>83</v>
      </c>
      <c r="E226" t="s">
        <v>133</v>
      </c>
      <c r="F226" t="s">
        <v>134</v>
      </c>
      <c r="G226" t="s">
        <v>135</v>
      </c>
      <c r="H226" t="s">
        <v>135</v>
      </c>
      <c r="I226" t="s">
        <v>135</v>
      </c>
      <c r="K226" t="s">
        <v>136</v>
      </c>
      <c r="L226" t="s">
        <v>88</v>
      </c>
      <c r="M226">
        <v>0</v>
      </c>
      <c r="N226" t="s">
        <v>89</v>
      </c>
      <c r="O226" t="s">
        <v>90</v>
      </c>
      <c r="P226" t="s">
        <v>91</v>
      </c>
      <c r="Q226" t="s">
        <v>92</v>
      </c>
      <c r="R226" t="s">
        <v>93</v>
      </c>
      <c r="S226" t="s">
        <v>94</v>
      </c>
      <c r="T226" t="s">
        <v>95</v>
      </c>
      <c r="U226" t="s">
        <v>96</v>
      </c>
      <c r="V226" t="s">
        <v>96</v>
      </c>
      <c r="W226" t="s">
        <v>137</v>
      </c>
      <c r="X226" t="s">
        <v>138</v>
      </c>
      <c r="Y226" t="s">
        <v>139</v>
      </c>
      <c r="Z226" t="s">
        <v>139</v>
      </c>
      <c r="AA226" t="s">
        <v>201</v>
      </c>
      <c r="AB226" t="s">
        <v>202</v>
      </c>
      <c r="AC226" t="s">
        <v>350</v>
      </c>
      <c r="AD226" t="s">
        <v>102</v>
      </c>
      <c r="AE226" t="s">
        <v>102</v>
      </c>
      <c r="AF226" t="s">
        <v>102</v>
      </c>
      <c r="AG226" t="s">
        <v>103</v>
      </c>
      <c r="AH226" t="s">
        <v>103</v>
      </c>
      <c r="AI226" t="s">
        <v>141</v>
      </c>
      <c r="AJ226" t="s">
        <v>201</v>
      </c>
      <c r="AK226" t="s">
        <v>310</v>
      </c>
      <c r="AL226" t="s">
        <v>350</v>
      </c>
      <c r="AM226" t="s">
        <v>350</v>
      </c>
      <c r="AO226" t="s">
        <v>108</v>
      </c>
      <c r="AP226" t="s">
        <v>144</v>
      </c>
      <c r="AQ226" t="s">
        <v>145</v>
      </c>
      <c r="AR226" t="s">
        <v>145</v>
      </c>
      <c r="AS226" t="s">
        <v>146</v>
      </c>
      <c r="AT226" t="s">
        <v>146</v>
      </c>
      <c r="AU226" t="s">
        <v>113</v>
      </c>
      <c r="AV226" t="s">
        <v>114</v>
      </c>
      <c r="AW226" t="s">
        <v>115</v>
      </c>
      <c r="AX226" t="s">
        <v>116</v>
      </c>
      <c r="AY226" t="s">
        <v>117</v>
      </c>
      <c r="AZ226" t="s">
        <v>118</v>
      </c>
      <c r="BA226" t="s">
        <v>119</v>
      </c>
      <c r="BB226" t="s">
        <v>192</v>
      </c>
      <c r="BC226" t="s">
        <v>192</v>
      </c>
      <c r="BD226" t="s">
        <v>192</v>
      </c>
      <c r="BE226" t="s">
        <v>148</v>
      </c>
      <c r="BF226" t="s">
        <v>149</v>
      </c>
      <c r="BG226" t="s">
        <v>149</v>
      </c>
      <c r="BH226" t="s">
        <v>149</v>
      </c>
      <c r="BI226" t="s">
        <v>149</v>
      </c>
      <c r="BJ226" t="s">
        <v>149</v>
      </c>
      <c r="BK226">
        <v>64</v>
      </c>
      <c r="BL226">
        <v>343</v>
      </c>
      <c r="BM226">
        <v>1092</v>
      </c>
      <c r="BN226">
        <v>2757</v>
      </c>
      <c r="BO226">
        <v>4</v>
      </c>
      <c r="BP226">
        <v>12</v>
      </c>
      <c r="BQ226">
        <v>18</v>
      </c>
      <c r="BR226">
        <v>1</v>
      </c>
      <c r="BS226">
        <v>72</v>
      </c>
      <c r="BT226">
        <v>75</v>
      </c>
      <c r="BU226">
        <v>76</v>
      </c>
      <c r="BV226">
        <v>95</v>
      </c>
      <c r="BW226">
        <v>4</v>
      </c>
      <c r="BX226">
        <v>0</v>
      </c>
      <c r="BY226">
        <v>0</v>
      </c>
      <c r="BZ226">
        <v>0</v>
      </c>
      <c r="CA226" t="s">
        <v>126</v>
      </c>
      <c r="CB226">
        <v>3536252</v>
      </c>
      <c r="CC226">
        <v>3546252</v>
      </c>
      <c r="CD226" t="s">
        <v>201</v>
      </c>
    </row>
    <row r="227" spans="1:82" hidden="1" x14ac:dyDescent="0.25">
      <c r="A227" t="s">
        <v>80</v>
      </c>
      <c r="B227" t="s">
        <v>81</v>
      </c>
      <c r="C227" t="s">
        <v>82</v>
      </c>
      <c r="D227" t="s">
        <v>83</v>
      </c>
      <c r="E227" t="s">
        <v>133</v>
      </c>
      <c r="F227" t="s">
        <v>134</v>
      </c>
      <c r="G227" t="s">
        <v>135</v>
      </c>
      <c r="H227" t="s">
        <v>135</v>
      </c>
      <c r="I227" t="s">
        <v>135</v>
      </c>
      <c r="J227" t="str">
        <f>VLOOKUP(I227,'Resp Clean'!$A$1:B233,2,FALSE)</f>
        <v>EMS TRAINING</v>
      </c>
      <c r="K227" t="s">
        <v>136</v>
      </c>
      <c r="L227" t="s">
        <v>88</v>
      </c>
      <c r="M227" s="4">
        <v>0</v>
      </c>
      <c r="N227" t="s">
        <v>89</v>
      </c>
      <c r="O227" t="s">
        <v>90</v>
      </c>
      <c r="P227" t="s">
        <v>91</v>
      </c>
      <c r="Q227" t="s">
        <v>92</v>
      </c>
      <c r="R227" t="s">
        <v>93</v>
      </c>
      <c r="S227" t="s">
        <v>94</v>
      </c>
      <c r="T227" t="s">
        <v>95</v>
      </c>
      <c r="U227" t="s">
        <v>96</v>
      </c>
      <c r="V227" t="s">
        <v>96</v>
      </c>
      <c r="W227" t="s">
        <v>137</v>
      </c>
      <c r="X227" t="s">
        <v>138</v>
      </c>
      <c r="Y227" t="s">
        <v>139</v>
      </c>
      <c r="Z227" t="s">
        <v>139</v>
      </c>
      <c r="AA227" t="s">
        <v>201</v>
      </c>
      <c r="AB227" t="s">
        <v>202</v>
      </c>
      <c r="AC227" t="s">
        <v>346</v>
      </c>
      <c r="AD227" t="s">
        <v>102</v>
      </c>
      <c r="AE227" t="s">
        <v>102</v>
      </c>
      <c r="AF227" t="s">
        <v>102</v>
      </c>
      <c r="AG227" t="s">
        <v>103</v>
      </c>
      <c r="AH227" t="s">
        <v>103</v>
      </c>
      <c r="AI227" t="s">
        <v>141</v>
      </c>
      <c r="AJ227" t="s">
        <v>201</v>
      </c>
      <c r="AK227" t="s">
        <v>310</v>
      </c>
      <c r="AL227" t="s">
        <v>351</v>
      </c>
      <c r="AM227" t="s">
        <v>352</v>
      </c>
      <c r="AN227" t="e">
        <f>VLOOKUP(AM227,'Exp Bucket '!$B$1:C451,2,FALSE)</f>
        <v>#N/A</v>
      </c>
      <c r="AO227" t="s">
        <v>108</v>
      </c>
      <c r="AP227" t="s">
        <v>144</v>
      </c>
      <c r="AQ227" t="s">
        <v>145</v>
      </c>
      <c r="AR227" t="s">
        <v>145</v>
      </c>
      <c r="AS227" t="s">
        <v>146</v>
      </c>
      <c r="AT227" t="s">
        <v>146</v>
      </c>
      <c r="AU227" t="s">
        <v>113</v>
      </c>
      <c r="AV227" t="s">
        <v>114</v>
      </c>
      <c r="AW227" t="s">
        <v>115</v>
      </c>
      <c r="AX227" t="s">
        <v>116</v>
      </c>
      <c r="AY227" t="s">
        <v>322</v>
      </c>
      <c r="AZ227" t="s">
        <v>323</v>
      </c>
      <c r="BA227" t="s">
        <v>119</v>
      </c>
      <c r="BB227" t="s">
        <v>147</v>
      </c>
      <c r="BC227" t="s">
        <v>141</v>
      </c>
      <c r="BD227" t="s">
        <v>141</v>
      </c>
      <c r="BE227" t="s">
        <v>148</v>
      </c>
      <c r="BF227" t="s">
        <v>149</v>
      </c>
      <c r="BG227" t="s">
        <v>149</v>
      </c>
      <c r="BH227" t="s">
        <v>149</v>
      </c>
      <c r="BI227" t="s">
        <v>149</v>
      </c>
      <c r="BJ227" t="s">
        <v>149</v>
      </c>
      <c r="BK227">
        <v>64</v>
      </c>
      <c r="BL227">
        <v>343</v>
      </c>
      <c r="BM227">
        <v>1092</v>
      </c>
      <c r="BN227">
        <v>2746</v>
      </c>
      <c r="BO227">
        <v>4</v>
      </c>
      <c r="BP227">
        <v>12</v>
      </c>
      <c r="BQ227">
        <v>18</v>
      </c>
      <c r="BR227">
        <v>1</v>
      </c>
      <c r="BS227">
        <v>72</v>
      </c>
      <c r="BT227">
        <v>75</v>
      </c>
      <c r="BU227">
        <v>76</v>
      </c>
      <c r="BV227">
        <v>95</v>
      </c>
      <c r="BW227">
        <v>4</v>
      </c>
      <c r="BX227">
        <v>0</v>
      </c>
      <c r="BY227">
        <v>0</v>
      </c>
      <c r="BZ227">
        <v>0</v>
      </c>
      <c r="CA227" t="s">
        <v>126</v>
      </c>
      <c r="CB227">
        <v>3536252</v>
      </c>
      <c r="CC227">
        <v>3546252</v>
      </c>
      <c r="CD227" t="s">
        <v>201</v>
      </c>
    </row>
    <row r="228" spans="1:82" hidden="1" x14ac:dyDescent="0.25">
      <c r="A228" t="s">
        <v>80</v>
      </c>
      <c r="B228" t="s">
        <v>81</v>
      </c>
      <c r="C228" t="s">
        <v>82</v>
      </c>
      <c r="D228" t="s">
        <v>83</v>
      </c>
      <c r="E228" t="s">
        <v>133</v>
      </c>
      <c r="F228" t="s">
        <v>134</v>
      </c>
      <c r="G228" t="s">
        <v>135</v>
      </c>
      <c r="H228" t="s">
        <v>135</v>
      </c>
      <c r="I228" t="s">
        <v>135</v>
      </c>
      <c r="J228" t="str">
        <f>VLOOKUP(I228,'Resp Clean'!$A$1:B234,2,FALSE)</f>
        <v>EMS TRAINING</v>
      </c>
      <c r="K228" t="s">
        <v>136</v>
      </c>
      <c r="L228" t="s">
        <v>88</v>
      </c>
      <c r="M228" s="4">
        <v>0</v>
      </c>
      <c r="N228" t="s">
        <v>89</v>
      </c>
      <c r="O228" t="s">
        <v>90</v>
      </c>
      <c r="P228" t="s">
        <v>91</v>
      </c>
      <c r="Q228" t="s">
        <v>92</v>
      </c>
      <c r="R228" t="s">
        <v>93</v>
      </c>
      <c r="S228" t="s">
        <v>94</v>
      </c>
      <c r="T228" t="s">
        <v>95</v>
      </c>
      <c r="U228" t="s">
        <v>96</v>
      </c>
      <c r="V228" t="s">
        <v>96</v>
      </c>
      <c r="W228" t="s">
        <v>137</v>
      </c>
      <c r="X228" t="s">
        <v>138</v>
      </c>
      <c r="Y228" t="s">
        <v>139</v>
      </c>
      <c r="Z228" t="s">
        <v>139</v>
      </c>
      <c r="AA228" t="s">
        <v>201</v>
      </c>
      <c r="AB228" t="s">
        <v>202</v>
      </c>
      <c r="AC228" t="s">
        <v>353</v>
      </c>
      <c r="AD228" t="s">
        <v>102</v>
      </c>
      <c r="AE228" t="s">
        <v>102</v>
      </c>
      <c r="AF228" t="s">
        <v>102</v>
      </c>
      <c r="AG228" t="s">
        <v>103</v>
      </c>
      <c r="AH228" t="s">
        <v>103</v>
      </c>
      <c r="AI228" t="s">
        <v>141</v>
      </c>
      <c r="AJ228" t="s">
        <v>201</v>
      </c>
      <c r="AK228" t="s">
        <v>310</v>
      </c>
      <c r="AL228" t="s">
        <v>321</v>
      </c>
      <c r="AM228" t="s">
        <v>354</v>
      </c>
      <c r="AN228" t="e">
        <f>VLOOKUP(AM228,'Exp Bucket '!$B$1:C452,2,FALSE)</f>
        <v>#N/A</v>
      </c>
      <c r="AO228" t="s">
        <v>108</v>
      </c>
      <c r="AP228" t="s">
        <v>144</v>
      </c>
      <c r="AQ228" t="s">
        <v>145</v>
      </c>
      <c r="AR228" t="s">
        <v>145</v>
      </c>
      <c r="AS228" t="s">
        <v>146</v>
      </c>
      <c r="AT228" t="s">
        <v>146</v>
      </c>
      <c r="AU228" t="s">
        <v>113</v>
      </c>
      <c r="AV228" t="s">
        <v>114</v>
      </c>
      <c r="AW228" t="s">
        <v>115</v>
      </c>
      <c r="AX228" t="s">
        <v>116</v>
      </c>
      <c r="AY228" t="s">
        <v>322</v>
      </c>
      <c r="AZ228" t="s">
        <v>323</v>
      </c>
      <c r="BA228" t="s">
        <v>119</v>
      </c>
      <c r="BB228" t="s">
        <v>147</v>
      </c>
      <c r="BC228" t="s">
        <v>141</v>
      </c>
      <c r="BD228" t="s">
        <v>141</v>
      </c>
      <c r="BE228" t="s">
        <v>148</v>
      </c>
      <c r="BF228" t="s">
        <v>149</v>
      </c>
      <c r="BG228" t="s">
        <v>149</v>
      </c>
      <c r="BH228" t="s">
        <v>149</v>
      </c>
      <c r="BI228" t="s">
        <v>149</v>
      </c>
      <c r="BJ228" t="s">
        <v>149</v>
      </c>
      <c r="BK228">
        <v>64</v>
      </c>
      <c r="BL228">
        <v>343</v>
      </c>
      <c r="BM228">
        <v>1092</v>
      </c>
      <c r="BN228">
        <v>2772</v>
      </c>
      <c r="BO228">
        <v>4</v>
      </c>
      <c r="BP228">
        <v>12</v>
      </c>
      <c r="BQ228">
        <v>18</v>
      </c>
      <c r="BR228">
        <v>1</v>
      </c>
      <c r="BS228">
        <v>72</v>
      </c>
      <c r="BT228">
        <v>75</v>
      </c>
      <c r="BU228">
        <v>76</v>
      </c>
      <c r="BV228">
        <v>95</v>
      </c>
      <c r="BW228">
        <v>4</v>
      </c>
      <c r="BX228">
        <v>0</v>
      </c>
      <c r="BY228">
        <v>0</v>
      </c>
      <c r="BZ228">
        <v>0</v>
      </c>
      <c r="CA228" t="s">
        <v>126</v>
      </c>
      <c r="CB228">
        <v>3536252</v>
      </c>
      <c r="CC228">
        <v>3546252</v>
      </c>
      <c r="CD228" t="s">
        <v>201</v>
      </c>
    </row>
    <row r="229" spans="1:82" hidden="1" x14ac:dyDescent="0.25">
      <c r="A229" t="s">
        <v>80</v>
      </c>
      <c r="B229" t="s">
        <v>81</v>
      </c>
      <c r="C229" t="s">
        <v>82</v>
      </c>
      <c r="D229" t="s">
        <v>83</v>
      </c>
      <c r="E229" t="s">
        <v>133</v>
      </c>
      <c r="F229" t="s">
        <v>134</v>
      </c>
      <c r="G229" t="s">
        <v>135</v>
      </c>
      <c r="H229" t="s">
        <v>135</v>
      </c>
      <c r="I229" t="s">
        <v>135</v>
      </c>
      <c r="K229" t="s">
        <v>136</v>
      </c>
      <c r="L229" t="s">
        <v>88</v>
      </c>
      <c r="M229">
        <v>0</v>
      </c>
      <c r="N229" t="s">
        <v>89</v>
      </c>
      <c r="O229" t="s">
        <v>90</v>
      </c>
      <c r="P229" t="s">
        <v>91</v>
      </c>
      <c r="Q229" t="s">
        <v>92</v>
      </c>
      <c r="R229" t="s">
        <v>93</v>
      </c>
      <c r="S229" t="s">
        <v>94</v>
      </c>
      <c r="T229" t="s">
        <v>95</v>
      </c>
      <c r="U229" t="s">
        <v>96</v>
      </c>
      <c r="V229" t="s">
        <v>96</v>
      </c>
      <c r="W229" t="s">
        <v>137</v>
      </c>
      <c r="X229" t="s">
        <v>138</v>
      </c>
      <c r="Y229" t="s">
        <v>139</v>
      </c>
      <c r="Z229" t="s">
        <v>139</v>
      </c>
      <c r="AA229" t="s">
        <v>201</v>
      </c>
      <c r="AB229" t="s">
        <v>202</v>
      </c>
      <c r="AC229" t="s">
        <v>356</v>
      </c>
      <c r="AD229" t="s">
        <v>102</v>
      </c>
      <c r="AE229" t="s">
        <v>102</v>
      </c>
      <c r="AF229" t="s">
        <v>102</v>
      </c>
      <c r="AG229" t="s">
        <v>103</v>
      </c>
      <c r="AH229" t="s">
        <v>103</v>
      </c>
      <c r="AI229" t="s">
        <v>141</v>
      </c>
      <c r="AJ229" t="s">
        <v>201</v>
      </c>
      <c r="AK229" t="s">
        <v>310</v>
      </c>
      <c r="AL229" t="s">
        <v>355</v>
      </c>
      <c r="AM229" t="s">
        <v>355</v>
      </c>
      <c r="AO229" t="s">
        <v>108</v>
      </c>
      <c r="AP229" t="s">
        <v>144</v>
      </c>
      <c r="AQ229" t="s">
        <v>145</v>
      </c>
      <c r="AR229" t="s">
        <v>145</v>
      </c>
      <c r="AS229" t="s">
        <v>146</v>
      </c>
      <c r="AT229" t="s">
        <v>146</v>
      </c>
      <c r="AU229" t="s">
        <v>113</v>
      </c>
      <c r="AV229" t="s">
        <v>114</v>
      </c>
      <c r="AW229" t="s">
        <v>115</v>
      </c>
      <c r="AX229" t="s">
        <v>116</v>
      </c>
      <c r="AY229" t="s">
        <v>117</v>
      </c>
      <c r="AZ229" t="s">
        <v>118</v>
      </c>
      <c r="BA229" t="s">
        <v>119</v>
      </c>
      <c r="BB229" t="s">
        <v>192</v>
      </c>
      <c r="BC229" t="s">
        <v>192</v>
      </c>
      <c r="BD229" t="s">
        <v>192</v>
      </c>
      <c r="BE229" t="s">
        <v>148</v>
      </c>
      <c r="BF229" t="s">
        <v>149</v>
      </c>
      <c r="BG229" t="s">
        <v>149</v>
      </c>
      <c r="BH229" t="s">
        <v>149</v>
      </c>
      <c r="BI229" t="s">
        <v>149</v>
      </c>
      <c r="BJ229" t="s">
        <v>149</v>
      </c>
      <c r="BK229">
        <v>64</v>
      </c>
      <c r="BL229">
        <v>343</v>
      </c>
      <c r="BM229">
        <v>1092</v>
      </c>
      <c r="BN229">
        <v>2768</v>
      </c>
      <c r="BO229">
        <v>4</v>
      </c>
      <c r="BP229">
        <v>12</v>
      </c>
      <c r="BQ229">
        <v>18</v>
      </c>
      <c r="BR229">
        <v>1</v>
      </c>
      <c r="BS229">
        <v>72</v>
      </c>
      <c r="BT229">
        <v>75</v>
      </c>
      <c r="BU229">
        <v>76</v>
      </c>
      <c r="BV229">
        <v>95</v>
      </c>
      <c r="BW229">
        <v>4</v>
      </c>
      <c r="BX229">
        <v>0</v>
      </c>
      <c r="BY229">
        <v>0</v>
      </c>
      <c r="BZ229">
        <v>0</v>
      </c>
      <c r="CA229" t="s">
        <v>126</v>
      </c>
      <c r="CB229">
        <v>3536252</v>
      </c>
      <c r="CC229">
        <v>3546252</v>
      </c>
      <c r="CD229" t="s">
        <v>201</v>
      </c>
    </row>
    <row r="230" spans="1:82" hidden="1" x14ac:dyDescent="0.25">
      <c r="A230" t="s">
        <v>80</v>
      </c>
      <c r="B230" t="s">
        <v>81</v>
      </c>
      <c r="C230" t="s">
        <v>82</v>
      </c>
      <c r="D230" t="s">
        <v>83</v>
      </c>
      <c r="E230" t="s">
        <v>133</v>
      </c>
      <c r="F230" t="s">
        <v>134</v>
      </c>
      <c r="G230" t="s">
        <v>135</v>
      </c>
      <c r="H230" t="s">
        <v>135</v>
      </c>
      <c r="I230" t="s">
        <v>135</v>
      </c>
      <c r="K230" t="s">
        <v>136</v>
      </c>
      <c r="L230" t="s">
        <v>88</v>
      </c>
      <c r="M230">
        <v>0</v>
      </c>
      <c r="N230" t="s">
        <v>89</v>
      </c>
      <c r="O230" t="s">
        <v>90</v>
      </c>
      <c r="P230" t="s">
        <v>91</v>
      </c>
      <c r="Q230" t="s">
        <v>92</v>
      </c>
      <c r="R230" t="s">
        <v>93</v>
      </c>
      <c r="S230" t="s">
        <v>94</v>
      </c>
      <c r="T230" t="s">
        <v>95</v>
      </c>
      <c r="U230" t="s">
        <v>96</v>
      </c>
      <c r="V230" t="s">
        <v>96</v>
      </c>
      <c r="W230" t="s">
        <v>137</v>
      </c>
      <c r="X230" t="s">
        <v>138</v>
      </c>
      <c r="Y230" t="s">
        <v>139</v>
      </c>
      <c r="Z230" t="s">
        <v>139</v>
      </c>
      <c r="AA230" t="s">
        <v>201</v>
      </c>
      <c r="AB230" t="s">
        <v>202</v>
      </c>
      <c r="AC230" t="s">
        <v>357</v>
      </c>
      <c r="AD230" t="s">
        <v>102</v>
      </c>
      <c r="AE230" t="s">
        <v>102</v>
      </c>
      <c r="AF230" t="s">
        <v>102</v>
      </c>
      <c r="AG230" t="s">
        <v>103</v>
      </c>
      <c r="AH230" t="s">
        <v>103</v>
      </c>
      <c r="AI230" t="s">
        <v>141</v>
      </c>
      <c r="AJ230" t="s">
        <v>201</v>
      </c>
      <c r="AK230" t="s">
        <v>310</v>
      </c>
      <c r="AL230" t="s">
        <v>311</v>
      </c>
      <c r="AM230" t="s">
        <v>359</v>
      </c>
      <c r="AO230" t="s">
        <v>108</v>
      </c>
      <c r="AP230" t="s">
        <v>144</v>
      </c>
      <c r="AQ230" t="s">
        <v>145</v>
      </c>
      <c r="AR230" t="s">
        <v>145</v>
      </c>
      <c r="AS230" t="s">
        <v>146</v>
      </c>
      <c r="AT230" t="s">
        <v>146</v>
      </c>
      <c r="AU230" t="s">
        <v>113</v>
      </c>
      <c r="AV230" t="s">
        <v>114</v>
      </c>
      <c r="AW230" t="s">
        <v>115</v>
      </c>
      <c r="AX230" t="s">
        <v>116</v>
      </c>
      <c r="AY230" t="s">
        <v>117</v>
      </c>
      <c r="AZ230" t="s">
        <v>118</v>
      </c>
      <c r="BA230" t="s">
        <v>119</v>
      </c>
      <c r="BB230" t="s">
        <v>192</v>
      </c>
      <c r="BC230" t="s">
        <v>192</v>
      </c>
      <c r="BD230" t="s">
        <v>192</v>
      </c>
      <c r="BE230" t="s">
        <v>148</v>
      </c>
      <c r="BF230" t="s">
        <v>149</v>
      </c>
      <c r="BG230" t="s">
        <v>149</v>
      </c>
      <c r="BH230" t="s">
        <v>149</v>
      </c>
      <c r="BI230" t="s">
        <v>149</v>
      </c>
      <c r="BJ230" t="s">
        <v>149</v>
      </c>
      <c r="BK230">
        <v>64</v>
      </c>
      <c r="BL230">
        <v>343</v>
      </c>
      <c r="BM230">
        <v>1092</v>
      </c>
      <c r="BN230">
        <v>2733</v>
      </c>
      <c r="BO230">
        <v>4</v>
      </c>
      <c r="BP230">
        <v>12</v>
      </c>
      <c r="BQ230">
        <v>18</v>
      </c>
      <c r="BR230">
        <v>1</v>
      </c>
      <c r="BS230">
        <v>72</v>
      </c>
      <c r="BT230">
        <v>75</v>
      </c>
      <c r="BU230">
        <v>76</v>
      </c>
      <c r="BV230">
        <v>95</v>
      </c>
      <c r="BW230">
        <v>4</v>
      </c>
      <c r="BX230">
        <v>0</v>
      </c>
      <c r="BY230">
        <v>0</v>
      </c>
      <c r="BZ230">
        <v>0</v>
      </c>
      <c r="CA230" t="s">
        <v>126</v>
      </c>
      <c r="CB230">
        <v>3536252</v>
      </c>
      <c r="CC230">
        <v>3546252</v>
      </c>
      <c r="CD230" t="s">
        <v>201</v>
      </c>
    </row>
    <row r="231" spans="1:82" hidden="1" x14ac:dyDescent="0.25">
      <c r="A231" t="s">
        <v>80</v>
      </c>
      <c r="B231" t="s">
        <v>81</v>
      </c>
      <c r="C231" t="s">
        <v>82</v>
      </c>
      <c r="D231" t="s">
        <v>83</v>
      </c>
      <c r="E231" t="s">
        <v>133</v>
      </c>
      <c r="F231" t="s">
        <v>134</v>
      </c>
      <c r="G231" t="s">
        <v>135</v>
      </c>
      <c r="H231" t="s">
        <v>135</v>
      </c>
      <c r="I231" t="s">
        <v>135</v>
      </c>
      <c r="J231" t="str">
        <f>VLOOKUP(I231,'Resp Clean'!$A$1:B237,2,FALSE)</f>
        <v>EMS TRAINING</v>
      </c>
      <c r="K231" t="s">
        <v>136</v>
      </c>
      <c r="L231" t="s">
        <v>88</v>
      </c>
      <c r="M231" s="4">
        <v>7536</v>
      </c>
      <c r="N231" t="s">
        <v>89</v>
      </c>
      <c r="O231" t="s">
        <v>90</v>
      </c>
      <c r="P231" t="s">
        <v>91</v>
      </c>
      <c r="Q231" t="s">
        <v>92</v>
      </c>
      <c r="R231" t="s">
        <v>93</v>
      </c>
      <c r="S231" t="s">
        <v>94</v>
      </c>
      <c r="T231" t="s">
        <v>95</v>
      </c>
      <c r="U231" t="s">
        <v>96</v>
      </c>
      <c r="V231" t="s">
        <v>96</v>
      </c>
      <c r="W231" t="s">
        <v>137</v>
      </c>
      <c r="X231" t="s">
        <v>138</v>
      </c>
      <c r="Y231" t="s">
        <v>139</v>
      </c>
      <c r="Z231" t="s">
        <v>139</v>
      </c>
      <c r="AA231" t="s">
        <v>201</v>
      </c>
      <c r="AB231" t="s">
        <v>202</v>
      </c>
      <c r="AC231" t="s">
        <v>360</v>
      </c>
      <c r="AD231" t="s">
        <v>102</v>
      </c>
      <c r="AE231" t="s">
        <v>102</v>
      </c>
      <c r="AF231" t="s">
        <v>102</v>
      </c>
      <c r="AG231" t="s">
        <v>103</v>
      </c>
      <c r="AH231" t="s">
        <v>103</v>
      </c>
      <c r="AI231" t="s">
        <v>141</v>
      </c>
      <c r="AJ231" t="s">
        <v>201</v>
      </c>
      <c r="AK231" t="s">
        <v>310</v>
      </c>
      <c r="AL231" t="s">
        <v>360</v>
      </c>
      <c r="AM231" t="s">
        <v>361</v>
      </c>
      <c r="AN231" t="e">
        <f>VLOOKUP(AM231,'Exp Bucket '!$B$1:C455,2,FALSE)</f>
        <v>#N/A</v>
      </c>
      <c r="AO231" t="s">
        <v>108</v>
      </c>
      <c r="AP231" t="s">
        <v>144</v>
      </c>
      <c r="AQ231" t="s">
        <v>145</v>
      </c>
      <c r="AR231" t="s">
        <v>145</v>
      </c>
      <c r="AS231" t="s">
        <v>146</v>
      </c>
      <c r="AT231" t="s">
        <v>146</v>
      </c>
      <c r="AU231" t="s">
        <v>113</v>
      </c>
      <c r="AV231" t="s">
        <v>114</v>
      </c>
      <c r="AW231" t="s">
        <v>115</v>
      </c>
      <c r="AX231" t="s">
        <v>116</v>
      </c>
      <c r="AY231" t="s">
        <v>117</v>
      </c>
      <c r="AZ231" t="s">
        <v>118</v>
      </c>
      <c r="BA231" t="s">
        <v>119</v>
      </c>
      <c r="BB231" t="s">
        <v>147</v>
      </c>
      <c r="BC231" t="s">
        <v>141</v>
      </c>
      <c r="BD231" t="s">
        <v>141</v>
      </c>
      <c r="BE231" t="s">
        <v>148</v>
      </c>
      <c r="BF231" t="s">
        <v>149</v>
      </c>
      <c r="BG231" t="s">
        <v>149</v>
      </c>
      <c r="BH231" t="s">
        <v>149</v>
      </c>
      <c r="BI231" t="s">
        <v>149</v>
      </c>
      <c r="BJ231" t="s">
        <v>149</v>
      </c>
      <c r="BK231">
        <v>64</v>
      </c>
      <c r="BL231">
        <v>343</v>
      </c>
      <c r="BM231">
        <v>1092</v>
      </c>
      <c r="BN231">
        <v>2764</v>
      </c>
      <c r="BO231">
        <v>4</v>
      </c>
      <c r="BP231">
        <v>12</v>
      </c>
      <c r="BQ231">
        <v>18</v>
      </c>
      <c r="BR231">
        <v>1</v>
      </c>
      <c r="BS231">
        <v>72</v>
      </c>
      <c r="BT231">
        <v>75</v>
      </c>
      <c r="BU231">
        <v>76</v>
      </c>
      <c r="BV231">
        <v>95</v>
      </c>
      <c r="BW231">
        <v>4</v>
      </c>
      <c r="BX231">
        <v>0</v>
      </c>
      <c r="BY231">
        <v>0</v>
      </c>
      <c r="BZ231">
        <v>0</v>
      </c>
      <c r="CA231" t="s">
        <v>126</v>
      </c>
      <c r="CB231">
        <v>3536252</v>
      </c>
      <c r="CC231">
        <v>3546252</v>
      </c>
      <c r="CD231" t="s">
        <v>201</v>
      </c>
    </row>
    <row r="232" spans="1:82" hidden="1" x14ac:dyDescent="0.25">
      <c r="A232" t="s">
        <v>80</v>
      </c>
      <c r="B232" t="s">
        <v>81</v>
      </c>
      <c r="C232" t="s">
        <v>82</v>
      </c>
      <c r="D232" t="s">
        <v>83</v>
      </c>
      <c r="E232" t="s">
        <v>133</v>
      </c>
      <c r="F232" t="s">
        <v>134</v>
      </c>
      <c r="G232" t="s">
        <v>135</v>
      </c>
      <c r="H232" t="s">
        <v>135</v>
      </c>
      <c r="I232" t="s">
        <v>135</v>
      </c>
      <c r="J232" t="str">
        <f>VLOOKUP(I232,'Resp Clean'!$A$1:B238,2,FALSE)</f>
        <v>EMS TRAINING</v>
      </c>
      <c r="K232" t="s">
        <v>136</v>
      </c>
      <c r="L232" t="s">
        <v>88</v>
      </c>
      <c r="M232" s="4">
        <v>10615</v>
      </c>
      <c r="N232" t="s">
        <v>89</v>
      </c>
      <c r="O232" t="s">
        <v>90</v>
      </c>
      <c r="P232" t="s">
        <v>91</v>
      </c>
      <c r="Q232" t="s">
        <v>92</v>
      </c>
      <c r="R232" t="s">
        <v>93</v>
      </c>
      <c r="S232" t="s">
        <v>94</v>
      </c>
      <c r="T232" t="s">
        <v>95</v>
      </c>
      <c r="U232" t="s">
        <v>96</v>
      </c>
      <c r="V232" t="s">
        <v>96</v>
      </c>
      <c r="W232" t="s">
        <v>137</v>
      </c>
      <c r="X232" t="s">
        <v>138</v>
      </c>
      <c r="Y232" t="s">
        <v>139</v>
      </c>
      <c r="Z232" t="s">
        <v>139</v>
      </c>
      <c r="AA232" t="s">
        <v>201</v>
      </c>
      <c r="AB232" t="s">
        <v>202</v>
      </c>
      <c r="AC232" t="s">
        <v>362</v>
      </c>
      <c r="AD232" t="s">
        <v>102</v>
      </c>
      <c r="AE232" t="s">
        <v>102</v>
      </c>
      <c r="AF232" t="s">
        <v>102</v>
      </c>
      <c r="AG232" t="s">
        <v>103</v>
      </c>
      <c r="AH232" t="s">
        <v>103</v>
      </c>
      <c r="AI232" t="s">
        <v>141</v>
      </c>
      <c r="AJ232" t="s">
        <v>201</v>
      </c>
      <c r="AK232" t="s">
        <v>310</v>
      </c>
      <c r="AL232" t="s">
        <v>363</v>
      </c>
      <c r="AM232" t="s">
        <v>364</v>
      </c>
      <c r="AN232" t="e">
        <f>VLOOKUP(AM232,'Exp Bucket '!$B$1:C456,2,FALSE)</f>
        <v>#N/A</v>
      </c>
      <c r="AO232" t="s">
        <v>108</v>
      </c>
      <c r="AP232" t="s">
        <v>144</v>
      </c>
      <c r="AQ232" t="s">
        <v>145</v>
      </c>
      <c r="AR232" t="s">
        <v>145</v>
      </c>
      <c r="AS232" t="s">
        <v>146</v>
      </c>
      <c r="AT232" t="s">
        <v>146</v>
      </c>
      <c r="AU232" t="s">
        <v>113</v>
      </c>
      <c r="AV232" t="s">
        <v>114</v>
      </c>
      <c r="AW232" t="s">
        <v>115</v>
      </c>
      <c r="AX232" t="s">
        <v>116</v>
      </c>
      <c r="AY232" t="s">
        <v>117</v>
      </c>
      <c r="AZ232" t="s">
        <v>118</v>
      </c>
      <c r="BA232" t="s">
        <v>119</v>
      </c>
      <c r="BB232" t="s">
        <v>147</v>
      </c>
      <c r="BC232" t="s">
        <v>141</v>
      </c>
      <c r="BD232" t="s">
        <v>141</v>
      </c>
      <c r="BE232" t="s">
        <v>148</v>
      </c>
      <c r="BF232" t="s">
        <v>149</v>
      </c>
      <c r="BG232" t="s">
        <v>149</v>
      </c>
      <c r="BH232" t="s">
        <v>149</v>
      </c>
      <c r="BI232" t="s">
        <v>149</v>
      </c>
      <c r="BJ232" t="s">
        <v>149</v>
      </c>
      <c r="BK232">
        <v>64</v>
      </c>
      <c r="BL232">
        <v>343</v>
      </c>
      <c r="BM232">
        <v>1092</v>
      </c>
      <c r="BN232">
        <v>2748</v>
      </c>
      <c r="BO232">
        <v>4</v>
      </c>
      <c r="BP232">
        <v>12</v>
      </c>
      <c r="BQ232">
        <v>18</v>
      </c>
      <c r="BR232">
        <v>1</v>
      </c>
      <c r="BS232">
        <v>72</v>
      </c>
      <c r="BT232">
        <v>75</v>
      </c>
      <c r="BU232">
        <v>76</v>
      </c>
      <c r="BV232">
        <v>95</v>
      </c>
      <c r="BW232">
        <v>4</v>
      </c>
      <c r="BX232">
        <v>0</v>
      </c>
      <c r="BY232">
        <v>0</v>
      </c>
      <c r="BZ232">
        <v>0</v>
      </c>
      <c r="CA232" t="s">
        <v>126</v>
      </c>
      <c r="CB232">
        <v>3536252</v>
      </c>
      <c r="CC232">
        <v>3546252</v>
      </c>
      <c r="CD232" t="s">
        <v>201</v>
      </c>
    </row>
    <row r="233" spans="1:82" hidden="1" x14ac:dyDescent="0.25">
      <c r="A233" t="s">
        <v>80</v>
      </c>
      <c r="B233" t="s">
        <v>81</v>
      </c>
      <c r="C233" t="s">
        <v>82</v>
      </c>
      <c r="D233" t="s">
        <v>83</v>
      </c>
      <c r="E233" t="s">
        <v>133</v>
      </c>
      <c r="F233" t="s">
        <v>134</v>
      </c>
      <c r="G233" t="s">
        <v>135</v>
      </c>
      <c r="H233" t="s">
        <v>135</v>
      </c>
      <c r="I233" t="s">
        <v>135</v>
      </c>
      <c r="J233" t="str">
        <f>VLOOKUP(I233,'Resp Clean'!$A$1:B239,2,FALSE)</f>
        <v>EMS TRAINING</v>
      </c>
      <c r="K233" t="s">
        <v>136</v>
      </c>
      <c r="L233" t="s">
        <v>88</v>
      </c>
      <c r="M233" s="4">
        <v>0</v>
      </c>
      <c r="N233" t="s">
        <v>89</v>
      </c>
      <c r="O233" t="s">
        <v>90</v>
      </c>
      <c r="P233" t="s">
        <v>91</v>
      </c>
      <c r="Q233" t="s">
        <v>92</v>
      </c>
      <c r="R233" t="s">
        <v>93</v>
      </c>
      <c r="S233" t="s">
        <v>94</v>
      </c>
      <c r="T233" t="s">
        <v>95</v>
      </c>
      <c r="U233" t="s">
        <v>96</v>
      </c>
      <c r="V233" t="s">
        <v>96</v>
      </c>
      <c r="W233" t="s">
        <v>137</v>
      </c>
      <c r="X233" t="s">
        <v>138</v>
      </c>
      <c r="Y233" t="s">
        <v>139</v>
      </c>
      <c r="Z233" t="s">
        <v>139</v>
      </c>
      <c r="AA233" t="s">
        <v>201</v>
      </c>
      <c r="AB233" t="s">
        <v>202</v>
      </c>
      <c r="AC233" t="s">
        <v>365</v>
      </c>
      <c r="AD233" t="s">
        <v>102</v>
      </c>
      <c r="AE233" t="s">
        <v>102</v>
      </c>
      <c r="AF233" t="s">
        <v>102</v>
      </c>
      <c r="AG233" t="s">
        <v>103</v>
      </c>
      <c r="AH233" t="s">
        <v>103</v>
      </c>
      <c r="AI233" t="s">
        <v>141</v>
      </c>
      <c r="AJ233" t="s">
        <v>201</v>
      </c>
      <c r="AK233" t="s">
        <v>310</v>
      </c>
      <c r="AL233" t="s">
        <v>311</v>
      </c>
      <c r="AM233" t="s">
        <v>367</v>
      </c>
      <c r="AN233" t="e">
        <f>VLOOKUP(AM233,'Exp Bucket '!$B$1:C457,2,FALSE)</f>
        <v>#N/A</v>
      </c>
      <c r="AO233" t="s">
        <v>108</v>
      </c>
      <c r="AP233" t="s">
        <v>144</v>
      </c>
      <c r="AQ233" t="s">
        <v>145</v>
      </c>
      <c r="AR233" t="s">
        <v>145</v>
      </c>
      <c r="AS233" t="s">
        <v>146</v>
      </c>
      <c r="AT233" t="s">
        <v>146</v>
      </c>
      <c r="AU233" t="s">
        <v>113</v>
      </c>
      <c r="AV233" t="s">
        <v>114</v>
      </c>
      <c r="AW233" t="s">
        <v>115</v>
      </c>
      <c r="AX233" t="s">
        <v>116</v>
      </c>
      <c r="AY233" t="s">
        <v>117</v>
      </c>
      <c r="AZ233" t="s">
        <v>118</v>
      </c>
      <c r="BA233" t="s">
        <v>119</v>
      </c>
      <c r="BB233" t="s">
        <v>147</v>
      </c>
      <c r="BC233" t="s">
        <v>141</v>
      </c>
      <c r="BD233" t="s">
        <v>141</v>
      </c>
      <c r="BE233" t="s">
        <v>148</v>
      </c>
      <c r="BF233" t="s">
        <v>149</v>
      </c>
      <c r="BG233" t="s">
        <v>149</v>
      </c>
      <c r="BH233" t="s">
        <v>149</v>
      </c>
      <c r="BI233" t="s">
        <v>149</v>
      </c>
      <c r="BJ233" t="s">
        <v>149</v>
      </c>
      <c r="BK233">
        <v>64</v>
      </c>
      <c r="BL233">
        <v>343</v>
      </c>
      <c r="BM233">
        <v>1092</v>
      </c>
      <c r="BN233">
        <v>2733</v>
      </c>
      <c r="BO233">
        <v>4</v>
      </c>
      <c r="BP233">
        <v>12</v>
      </c>
      <c r="BQ233">
        <v>18</v>
      </c>
      <c r="BR233">
        <v>1</v>
      </c>
      <c r="BS233">
        <v>72</v>
      </c>
      <c r="BT233">
        <v>75</v>
      </c>
      <c r="BU233">
        <v>76</v>
      </c>
      <c r="BV233">
        <v>95</v>
      </c>
      <c r="BW233">
        <v>4</v>
      </c>
      <c r="BX233">
        <v>0</v>
      </c>
      <c r="BY233">
        <v>0</v>
      </c>
      <c r="BZ233">
        <v>0</v>
      </c>
      <c r="CA233" t="s">
        <v>126</v>
      </c>
      <c r="CB233">
        <v>3536252</v>
      </c>
      <c r="CC233">
        <v>3546252</v>
      </c>
      <c r="CD233" t="s">
        <v>201</v>
      </c>
    </row>
    <row r="234" spans="1:82" hidden="1" x14ac:dyDescent="0.25">
      <c r="A234" t="s">
        <v>80</v>
      </c>
      <c r="B234" t="s">
        <v>81</v>
      </c>
      <c r="C234" t="s">
        <v>82</v>
      </c>
      <c r="D234" t="s">
        <v>83</v>
      </c>
      <c r="E234" t="s">
        <v>133</v>
      </c>
      <c r="F234" t="s">
        <v>134</v>
      </c>
      <c r="G234" t="s">
        <v>135</v>
      </c>
      <c r="H234" t="s">
        <v>135</v>
      </c>
      <c r="I234" t="s">
        <v>135</v>
      </c>
      <c r="J234" t="str">
        <f>VLOOKUP(I234,'Resp Clean'!$A$1:B240,2,FALSE)</f>
        <v>EMS TRAINING</v>
      </c>
      <c r="K234" t="s">
        <v>136</v>
      </c>
      <c r="L234" t="s">
        <v>88</v>
      </c>
      <c r="M234" s="4">
        <v>43792</v>
      </c>
      <c r="N234" t="s">
        <v>89</v>
      </c>
      <c r="O234" t="s">
        <v>90</v>
      </c>
      <c r="P234" t="s">
        <v>91</v>
      </c>
      <c r="Q234" t="s">
        <v>92</v>
      </c>
      <c r="R234" t="s">
        <v>93</v>
      </c>
      <c r="S234" t="s">
        <v>94</v>
      </c>
      <c r="T234" t="s">
        <v>95</v>
      </c>
      <c r="U234" t="s">
        <v>96</v>
      </c>
      <c r="V234" t="s">
        <v>96</v>
      </c>
      <c r="W234" t="s">
        <v>137</v>
      </c>
      <c r="X234" t="s">
        <v>138</v>
      </c>
      <c r="Y234" t="s">
        <v>139</v>
      </c>
      <c r="Z234" t="s">
        <v>139</v>
      </c>
      <c r="AA234" t="s">
        <v>201</v>
      </c>
      <c r="AB234" t="s">
        <v>202</v>
      </c>
      <c r="AC234" t="s">
        <v>368</v>
      </c>
      <c r="AD234" t="s">
        <v>102</v>
      </c>
      <c r="AE234" t="s">
        <v>102</v>
      </c>
      <c r="AF234" t="s">
        <v>102</v>
      </c>
      <c r="AG234" t="s">
        <v>103</v>
      </c>
      <c r="AH234" t="s">
        <v>103</v>
      </c>
      <c r="AI234" t="s">
        <v>141</v>
      </c>
      <c r="AJ234" t="s">
        <v>201</v>
      </c>
      <c r="AK234" t="s">
        <v>310</v>
      </c>
      <c r="AL234" t="s">
        <v>368</v>
      </c>
      <c r="AM234" t="s">
        <v>368</v>
      </c>
      <c r="AN234" t="e">
        <f>VLOOKUP(AM234,'Exp Bucket '!$B$1:C458,2,FALSE)</f>
        <v>#N/A</v>
      </c>
      <c r="AO234" t="s">
        <v>108</v>
      </c>
      <c r="AP234" t="s">
        <v>144</v>
      </c>
      <c r="AQ234" t="s">
        <v>145</v>
      </c>
      <c r="AR234" t="s">
        <v>145</v>
      </c>
      <c r="AS234" t="s">
        <v>146</v>
      </c>
      <c r="AT234" t="s">
        <v>146</v>
      </c>
      <c r="AU234" t="s">
        <v>113</v>
      </c>
      <c r="AV234" t="s">
        <v>114</v>
      </c>
      <c r="AW234" t="s">
        <v>115</v>
      </c>
      <c r="AX234" t="s">
        <v>116</v>
      </c>
      <c r="AY234" t="s">
        <v>117</v>
      </c>
      <c r="AZ234" t="s">
        <v>118</v>
      </c>
      <c r="BA234" t="s">
        <v>119</v>
      </c>
      <c r="BB234" t="s">
        <v>147</v>
      </c>
      <c r="BC234" t="s">
        <v>141</v>
      </c>
      <c r="BD234" t="s">
        <v>141</v>
      </c>
      <c r="BE234" t="s">
        <v>148</v>
      </c>
      <c r="BF234" t="s">
        <v>149</v>
      </c>
      <c r="BG234" t="s">
        <v>149</v>
      </c>
      <c r="BH234" t="s">
        <v>149</v>
      </c>
      <c r="BI234" t="s">
        <v>149</v>
      </c>
      <c r="BJ234" t="s">
        <v>149</v>
      </c>
      <c r="BK234">
        <v>64</v>
      </c>
      <c r="BL234">
        <v>343</v>
      </c>
      <c r="BM234">
        <v>1092</v>
      </c>
      <c r="BN234">
        <v>2767</v>
      </c>
      <c r="BO234">
        <v>4</v>
      </c>
      <c r="BP234">
        <v>12</v>
      </c>
      <c r="BQ234">
        <v>18</v>
      </c>
      <c r="BR234">
        <v>1</v>
      </c>
      <c r="BS234">
        <v>72</v>
      </c>
      <c r="BT234">
        <v>75</v>
      </c>
      <c r="BU234">
        <v>76</v>
      </c>
      <c r="BV234">
        <v>95</v>
      </c>
      <c r="BW234">
        <v>4</v>
      </c>
      <c r="BX234">
        <v>0</v>
      </c>
      <c r="BY234">
        <v>0</v>
      </c>
      <c r="BZ234">
        <v>0</v>
      </c>
      <c r="CA234" t="s">
        <v>126</v>
      </c>
      <c r="CB234">
        <v>3536252</v>
      </c>
      <c r="CC234">
        <v>3546252</v>
      </c>
      <c r="CD234" t="s">
        <v>201</v>
      </c>
    </row>
    <row r="235" spans="1:82" hidden="1" x14ac:dyDescent="0.25">
      <c r="A235" t="s">
        <v>80</v>
      </c>
      <c r="B235" t="s">
        <v>81</v>
      </c>
      <c r="C235" t="s">
        <v>82</v>
      </c>
      <c r="D235" t="s">
        <v>83</v>
      </c>
      <c r="E235" t="s">
        <v>84</v>
      </c>
      <c r="F235" t="s">
        <v>85</v>
      </c>
      <c r="G235" t="s">
        <v>161</v>
      </c>
      <c r="H235" t="s">
        <v>161</v>
      </c>
      <c r="I235" t="s">
        <v>161</v>
      </c>
      <c r="J235" t="str">
        <f>VLOOKUP(I235,'Resp Clean'!$A$1:B241,2,FALSE)</f>
        <v>EMS: THABO MOFUTSANYANA</v>
      </c>
      <c r="K235" t="s">
        <v>136</v>
      </c>
      <c r="L235" t="s">
        <v>88</v>
      </c>
      <c r="M235" s="4">
        <v>0</v>
      </c>
      <c r="N235" t="s">
        <v>89</v>
      </c>
      <c r="O235" t="s">
        <v>90</v>
      </c>
      <c r="P235" t="s">
        <v>91</v>
      </c>
      <c r="Q235" t="s">
        <v>153</v>
      </c>
      <c r="R235" t="s">
        <v>93</v>
      </c>
      <c r="S235" t="s">
        <v>94</v>
      </c>
      <c r="T235" t="s">
        <v>95</v>
      </c>
      <c r="U235" t="s">
        <v>96</v>
      </c>
      <c r="V235" t="s">
        <v>96</v>
      </c>
      <c r="W235" t="s">
        <v>97</v>
      </c>
      <c r="X235" t="s">
        <v>98</v>
      </c>
      <c r="Y235" t="s">
        <v>98</v>
      </c>
      <c r="Z235" t="s">
        <v>98</v>
      </c>
      <c r="AA235" t="s">
        <v>201</v>
      </c>
      <c r="AB235" t="s">
        <v>202</v>
      </c>
      <c r="AC235" t="s">
        <v>368</v>
      </c>
      <c r="AD235" t="s">
        <v>102</v>
      </c>
      <c r="AE235" t="s">
        <v>102</v>
      </c>
      <c r="AF235" t="s">
        <v>102</v>
      </c>
      <c r="AG235" t="s">
        <v>103</v>
      </c>
      <c r="AH235" t="s">
        <v>103</v>
      </c>
      <c r="AI235" t="s">
        <v>141</v>
      </c>
      <c r="AJ235" t="s">
        <v>201</v>
      </c>
      <c r="AK235" t="s">
        <v>310</v>
      </c>
      <c r="AL235" t="s">
        <v>368</v>
      </c>
      <c r="AM235" t="s">
        <v>368</v>
      </c>
      <c r="AN235" t="e">
        <f>VLOOKUP(AM235,'Exp Bucket '!$B$1:C459,2,FALSE)</f>
        <v>#N/A</v>
      </c>
      <c r="AO235" t="s">
        <v>108</v>
      </c>
      <c r="AP235" t="s">
        <v>144</v>
      </c>
      <c r="AQ235" t="s">
        <v>145</v>
      </c>
      <c r="AR235" t="s">
        <v>145</v>
      </c>
      <c r="AS235" t="s">
        <v>146</v>
      </c>
      <c r="AT235" t="s">
        <v>146</v>
      </c>
      <c r="AU235" t="s">
        <v>113</v>
      </c>
      <c r="AV235" t="s">
        <v>114</v>
      </c>
      <c r="AW235" t="s">
        <v>115</v>
      </c>
      <c r="AX235" t="s">
        <v>116</v>
      </c>
      <c r="AY235" t="s">
        <v>117</v>
      </c>
      <c r="AZ235" t="s">
        <v>118</v>
      </c>
      <c r="BA235" t="s">
        <v>119</v>
      </c>
      <c r="BB235" t="s">
        <v>147</v>
      </c>
      <c r="BC235" t="s">
        <v>141</v>
      </c>
      <c r="BD235" t="s">
        <v>141</v>
      </c>
      <c r="BE235" t="s">
        <v>148</v>
      </c>
      <c r="BF235" t="s">
        <v>149</v>
      </c>
      <c r="BG235" t="s">
        <v>149</v>
      </c>
      <c r="BH235" t="s">
        <v>149</v>
      </c>
      <c r="BI235" t="s">
        <v>149</v>
      </c>
      <c r="BJ235" t="s">
        <v>149</v>
      </c>
      <c r="BK235">
        <v>64</v>
      </c>
      <c r="BL235">
        <v>343</v>
      </c>
      <c r="BM235">
        <v>1092</v>
      </c>
      <c r="BN235">
        <v>2767</v>
      </c>
      <c r="BO235">
        <v>4</v>
      </c>
      <c r="BP235">
        <v>12</v>
      </c>
      <c r="BQ235">
        <v>18</v>
      </c>
      <c r="BR235">
        <v>1</v>
      </c>
      <c r="BS235">
        <v>72</v>
      </c>
      <c r="BT235">
        <v>75</v>
      </c>
      <c r="BU235">
        <v>76</v>
      </c>
      <c r="BV235">
        <v>95</v>
      </c>
      <c r="BW235">
        <v>4</v>
      </c>
      <c r="BX235">
        <v>0</v>
      </c>
      <c r="BY235">
        <v>0</v>
      </c>
      <c r="BZ235">
        <v>0</v>
      </c>
      <c r="CA235" t="s">
        <v>126</v>
      </c>
      <c r="CB235">
        <v>3533252</v>
      </c>
      <c r="CC235">
        <v>3554252</v>
      </c>
      <c r="CD235" t="s">
        <v>201</v>
      </c>
    </row>
    <row r="236" spans="1:82" hidden="1" x14ac:dyDescent="0.25">
      <c r="A236" t="s">
        <v>80</v>
      </c>
      <c r="B236" t="s">
        <v>81</v>
      </c>
      <c r="C236" t="s">
        <v>82</v>
      </c>
      <c r="D236" t="s">
        <v>83</v>
      </c>
      <c r="E236" t="s">
        <v>84</v>
      </c>
      <c r="F236" t="s">
        <v>85</v>
      </c>
      <c r="G236" t="s">
        <v>152</v>
      </c>
      <c r="H236" t="s">
        <v>152</v>
      </c>
      <c r="I236" t="s">
        <v>152</v>
      </c>
      <c r="J236" t="str">
        <f>VLOOKUP(I236,'Resp Clean'!$A$1:B242,2,FALSE)</f>
        <v>EMS: FEZILE DABI</v>
      </c>
      <c r="K236" t="s">
        <v>136</v>
      </c>
      <c r="L236" t="s">
        <v>88</v>
      </c>
      <c r="M236" s="4">
        <v>36710.1</v>
      </c>
      <c r="N236" t="s">
        <v>89</v>
      </c>
      <c r="O236" t="s">
        <v>90</v>
      </c>
      <c r="P236" t="s">
        <v>91</v>
      </c>
      <c r="Q236" t="s">
        <v>153</v>
      </c>
      <c r="R236" t="s">
        <v>93</v>
      </c>
      <c r="S236" t="s">
        <v>94</v>
      </c>
      <c r="T236" t="s">
        <v>95</v>
      </c>
      <c r="U236" t="s">
        <v>96</v>
      </c>
      <c r="V236" t="s">
        <v>96</v>
      </c>
      <c r="W236" t="s">
        <v>97</v>
      </c>
      <c r="X236" t="s">
        <v>98</v>
      </c>
      <c r="Y236" t="s">
        <v>98</v>
      </c>
      <c r="Z236" t="s">
        <v>98</v>
      </c>
      <c r="AA236" t="s">
        <v>201</v>
      </c>
      <c r="AB236" t="s">
        <v>202</v>
      </c>
      <c r="AC236" t="s">
        <v>368</v>
      </c>
      <c r="AD236" t="s">
        <v>102</v>
      </c>
      <c r="AE236" t="s">
        <v>102</v>
      </c>
      <c r="AF236" t="s">
        <v>102</v>
      </c>
      <c r="AG236" t="s">
        <v>103</v>
      </c>
      <c r="AH236" t="s">
        <v>103</v>
      </c>
      <c r="AI236" t="s">
        <v>141</v>
      </c>
      <c r="AJ236" t="s">
        <v>201</v>
      </c>
      <c r="AK236" t="s">
        <v>310</v>
      </c>
      <c r="AL236" t="s">
        <v>368</v>
      </c>
      <c r="AM236" t="s">
        <v>368</v>
      </c>
      <c r="AN236" t="e">
        <f>VLOOKUP(AM236,'Exp Bucket '!$B$1:C460,2,FALSE)</f>
        <v>#N/A</v>
      </c>
      <c r="AO236" t="s">
        <v>108</v>
      </c>
      <c r="AP236" t="s">
        <v>144</v>
      </c>
      <c r="AQ236" t="s">
        <v>145</v>
      </c>
      <c r="AR236" t="s">
        <v>145</v>
      </c>
      <c r="AS236" t="s">
        <v>146</v>
      </c>
      <c r="AT236" t="s">
        <v>146</v>
      </c>
      <c r="AU236" t="s">
        <v>113</v>
      </c>
      <c r="AV236" t="s">
        <v>114</v>
      </c>
      <c r="AW236" t="s">
        <v>115</v>
      </c>
      <c r="AX236" t="s">
        <v>116</v>
      </c>
      <c r="AY236" t="s">
        <v>117</v>
      </c>
      <c r="AZ236" t="s">
        <v>118</v>
      </c>
      <c r="BA236" t="s">
        <v>119</v>
      </c>
      <c r="BB236" t="s">
        <v>147</v>
      </c>
      <c r="BC236" t="s">
        <v>141</v>
      </c>
      <c r="BD236" t="s">
        <v>141</v>
      </c>
      <c r="BE236" t="s">
        <v>148</v>
      </c>
      <c r="BF236" t="s">
        <v>149</v>
      </c>
      <c r="BG236" t="s">
        <v>149</v>
      </c>
      <c r="BH236" t="s">
        <v>149</v>
      </c>
      <c r="BI236" t="s">
        <v>149</v>
      </c>
      <c r="BJ236" t="s">
        <v>149</v>
      </c>
      <c r="BK236">
        <v>64</v>
      </c>
      <c r="BL236">
        <v>343</v>
      </c>
      <c r="BM236">
        <v>1092</v>
      </c>
      <c r="BN236">
        <v>2767</v>
      </c>
      <c r="BO236">
        <v>4</v>
      </c>
      <c r="BP236">
        <v>12</v>
      </c>
      <c r="BQ236">
        <v>18</v>
      </c>
      <c r="BR236">
        <v>1</v>
      </c>
      <c r="BS236">
        <v>72</v>
      </c>
      <c r="BT236">
        <v>75</v>
      </c>
      <c r="BU236">
        <v>76</v>
      </c>
      <c r="BV236">
        <v>95</v>
      </c>
      <c r="BW236">
        <v>4</v>
      </c>
      <c r="BX236">
        <v>0</v>
      </c>
      <c r="BY236">
        <v>0</v>
      </c>
      <c r="BZ236">
        <v>0</v>
      </c>
      <c r="CA236" t="s">
        <v>126</v>
      </c>
      <c r="CB236">
        <v>3533252</v>
      </c>
      <c r="CC236">
        <v>3554252</v>
      </c>
      <c r="CD236" t="s">
        <v>201</v>
      </c>
    </row>
    <row r="237" spans="1:82" hidden="1" x14ac:dyDescent="0.25">
      <c r="A237" t="s">
        <v>80</v>
      </c>
      <c r="B237" t="s">
        <v>81</v>
      </c>
      <c r="C237" t="s">
        <v>82</v>
      </c>
      <c r="D237" t="s">
        <v>83</v>
      </c>
      <c r="E237" t="s">
        <v>84</v>
      </c>
      <c r="F237" t="s">
        <v>85</v>
      </c>
      <c r="G237" t="s">
        <v>157</v>
      </c>
      <c r="H237" t="s">
        <v>157</v>
      </c>
      <c r="I237" t="s">
        <v>157</v>
      </c>
      <c r="J237" t="str">
        <f>VLOOKUP(I237,'Resp Clean'!$A$1:B243,2,FALSE)</f>
        <v>EMS: LEJWELEPUTSWA</v>
      </c>
      <c r="K237" t="s">
        <v>136</v>
      </c>
      <c r="L237" t="s">
        <v>88</v>
      </c>
      <c r="M237" s="4">
        <v>0</v>
      </c>
      <c r="N237" t="s">
        <v>89</v>
      </c>
      <c r="O237" t="s">
        <v>90</v>
      </c>
      <c r="P237" t="s">
        <v>91</v>
      </c>
      <c r="Q237" t="s">
        <v>153</v>
      </c>
      <c r="R237" t="s">
        <v>93</v>
      </c>
      <c r="S237" t="s">
        <v>94</v>
      </c>
      <c r="T237" t="s">
        <v>95</v>
      </c>
      <c r="U237" t="s">
        <v>96</v>
      </c>
      <c r="V237" t="s">
        <v>96</v>
      </c>
      <c r="W237" t="s">
        <v>97</v>
      </c>
      <c r="X237" t="s">
        <v>98</v>
      </c>
      <c r="Y237" t="s">
        <v>98</v>
      </c>
      <c r="Z237" t="s">
        <v>98</v>
      </c>
      <c r="AA237" t="s">
        <v>201</v>
      </c>
      <c r="AB237" t="s">
        <v>202</v>
      </c>
      <c r="AC237" t="s">
        <v>368</v>
      </c>
      <c r="AD237" t="s">
        <v>102</v>
      </c>
      <c r="AE237" t="s">
        <v>102</v>
      </c>
      <c r="AF237" t="s">
        <v>102</v>
      </c>
      <c r="AG237" t="s">
        <v>103</v>
      </c>
      <c r="AH237" t="s">
        <v>103</v>
      </c>
      <c r="AI237" t="s">
        <v>141</v>
      </c>
      <c r="AJ237" t="s">
        <v>201</v>
      </c>
      <c r="AK237" t="s">
        <v>310</v>
      </c>
      <c r="AL237" t="s">
        <v>368</v>
      </c>
      <c r="AM237" t="s">
        <v>368</v>
      </c>
      <c r="AN237" t="e">
        <f>VLOOKUP(AM237,'Exp Bucket '!$B$1:C461,2,FALSE)</f>
        <v>#N/A</v>
      </c>
      <c r="AO237" t="s">
        <v>108</v>
      </c>
      <c r="AP237" t="s">
        <v>144</v>
      </c>
      <c r="AQ237" t="s">
        <v>145</v>
      </c>
      <c r="AR237" t="s">
        <v>145</v>
      </c>
      <c r="AS237" t="s">
        <v>146</v>
      </c>
      <c r="AT237" t="s">
        <v>146</v>
      </c>
      <c r="AU237" t="s">
        <v>113</v>
      </c>
      <c r="AV237" t="s">
        <v>114</v>
      </c>
      <c r="AW237" t="s">
        <v>115</v>
      </c>
      <c r="AX237" t="s">
        <v>116</v>
      </c>
      <c r="AY237" t="s">
        <v>117</v>
      </c>
      <c r="AZ237" t="s">
        <v>118</v>
      </c>
      <c r="BA237" t="s">
        <v>119</v>
      </c>
      <c r="BB237" t="s">
        <v>147</v>
      </c>
      <c r="BC237" t="s">
        <v>141</v>
      </c>
      <c r="BD237" t="s">
        <v>141</v>
      </c>
      <c r="BE237" t="s">
        <v>148</v>
      </c>
      <c r="BF237" t="s">
        <v>149</v>
      </c>
      <c r="BG237" t="s">
        <v>149</v>
      </c>
      <c r="BH237" t="s">
        <v>149</v>
      </c>
      <c r="BI237" t="s">
        <v>149</v>
      </c>
      <c r="BJ237" t="s">
        <v>149</v>
      </c>
      <c r="BK237">
        <v>64</v>
      </c>
      <c r="BL237">
        <v>343</v>
      </c>
      <c r="BM237">
        <v>1092</v>
      </c>
      <c r="BN237">
        <v>2767</v>
      </c>
      <c r="BO237">
        <v>4</v>
      </c>
      <c r="BP237">
        <v>12</v>
      </c>
      <c r="BQ237">
        <v>18</v>
      </c>
      <c r="BR237">
        <v>1</v>
      </c>
      <c r="BS237">
        <v>72</v>
      </c>
      <c r="BT237">
        <v>75</v>
      </c>
      <c r="BU237">
        <v>76</v>
      </c>
      <c r="BV237">
        <v>95</v>
      </c>
      <c r="BW237">
        <v>4</v>
      </c>
      <c r="BX237">
        <v>0</v>
      </c>
      <c r="BY237">
        <v>0</v>
      </c>
      <c r="BZ237">
        <v>0</v>
      </c>
      <c r="CA237" t="s">
        <v>126</v>
      </c>
      <c r="CB237">
        <v>3533252</v>
      </c>
      <c r="CC237">
        <v>3554252</v>
      </c>
      <c r="CD237" t="s">
        <v>201</v>
      </c>
    </row>
    <row r="238" spans="1:82" hidden="1" x14ac:dyDescent="0.25">
      <c r="A238" t="s">
        <v>80</v>
      </c>
      <c r="B238" t="s">
        <v>81</v>
      </c>
      <c r="C238" t="s">
        <v>82</v>
      </c>
      <c r="D238" t="s">
        <v>83</v>
      </c>
      <c r="E238" t="s">
        <v>84</v>
      </c>
      <c r="F238" t="s">
        <v>85</v>
      </c>
      <c r="G238" t="s">
        <v>158</v>
      </c>
      <c r="H238" t="s">
        <v>158</v>
      </c>
      <c r="I238" t="s">
        <v>158</v>
      </c>
      <c r="J238" t="str">
        <f>VLOOKUP(I238,'Resp Clean'!$A$1:B244,2,FALSE)</f>
        <v>EMS: MOTHEO</v>
      </c>
      <c r="K238" t="s">
        <v>136</v>
      </c>
      <c r="L238" t="s">
        <v>88</v>
      </c>
      <c r="M238" s="4">
        <v>0</v>
      </c>
      <c r="N238" t="s">
        <v>89</v>
      </c>
      <c r="O238" t="s">
        <v>90</v>
      </c>
      <c r="P238" t="s">
        <v>91</v>
      </c>
      <c r="Q238" t="s">
        <v>159</v>
      </c>
      <c r="R238" t="s">
        <v>93</v>
      </c>
      <c r="S238" t="s">
        <v>94</v>
      </c>
      <c r="T238" t="s">
        <v>95</v>
      </c>
      <c r="U238" t="s">
        <v>96</v>
      </c>
      <c r="V238" t="s">
        <v>96</v>
      </c>
      <c r="W238" t="s">
        <v>97</v>
      </c>
      <c r="X238" t="s">
        <v>98</v>
      </c>
      <c r="Y238" t="s">
        <v>98</v>
      </c>
      <c r="Z238" t="s">
        <v>98</v>
      </c>
      <c r="AA238" t="s">
        <v>201</v>
      </c>
      <c r="AB238" t="s">
        <v>202</v>
      </c>
      <c r="AC238" t="s">
        <v>368</v>
      </c>
      <c r="AD238" t="s">
        <v>102</v>
      </c>
      <c r="AE238" t="s">
        <v>102</v>
      </c>
      <c r="AF238" t="s">
        <v>102</v>
      </c>
      <c r="AG238" t="s">
        <v>103</v>
      </c>
      <c r="AH238" t="s">
        <v>103</v>
      </c>
      <c r="AI238" t="s">
        <v>141</v>
      </c>
      <c r="AJ238" t="s">
        <v>201</v>
      </c>
      <c r="AK238" t="s">
        <v>310</v>
      </c>
      <c r="AL238" t="s">
        <v>368</v>
      </c>
      <c r="AM238" t="s">
        <v>368</v>
      </c>
      <c r="AN238" t="e">
        <f>VLOOKUP(AM238,'Exp Bucket '!$B$1:C462,2,FALSE)</f>
        <v>#N/A</v>
      </c>
      <c r="AO238" t="s">
        <v>108</v>
      </c>
      <c r="AP238" t="s">
        <v>144</v>
      </c>
      <c r="AQ238" t="s">
        <v>145</v>
      </c>
      <c r="AR238" t="s">
        <v>145</v>
      </c>
      <c r="AS238" t="s">
        <v>146</v>
      </c>
      <c r="AT238" t="s">
        <v>146</v>
      </c>
      <c r="AU238" t="s">
        <v>113</v>
      </c>
      <c r="AV238" t="s">
        <v>114</v>
      </c>
      <c r="AW238" t="s">
        <v>115</v>
      </c>
      <c r="AX238" t="s">
        <v>116</v>
      </c>
      <c r="AY238" t="s">
        <v>117</v>
      </c>
      <c r="AZ238" t="s">
        <v>118</v>
      </c>
      <c r="BA238" t="s">
        <v>119</v>
      </c>
      <c r="BB238" t="s">
        <v>147</v>
      </c>
      <c r="BC238" t="s">
        <v>141</v>
      </c>
      <c r="BD238" t="s">
        <v>141</v>
      </c>
      <c r="BE238" t="s">
        <v>148</v>
      </c>
      <c r="BF238" t="s">
        <v>149</v>
      </c>
      <c r="BG238" t="s">
        <v>149</v>
      </c>
      <c r="BH238" t="s">
        <v>149</v>
      </c>
      <c r="BI238" t="s">
        <v>149</v>
      </c>
      <c r="BJ238" t="s">
        <v>149</v>
      </c>
      <c r="BK238">
        <v>64</v>
      </c>
      <c r="BL238">
        <v>343</v>
      </c>
      <c r="BM238">
        <v>1092</v>
      </c>
      <c r="BN238">
        <v>2767</v>
      </c>
      <c r="BO238">
        <v>4</v>
      </c>
      <c r="BP238">
        <v>12</v>
      </c>
      <c r="BQ238">
        <v>18</v>
      </c>
      <c r="BR238">
        <v>1</v>
      </c>
      <c r="BS238">
        <v>72</v>
      </c>
      <c r="BT238">
        <v>75</v>
      </c>
      <c r="BU238">
        <v>76</v>
      </c>
      <c r="BV238">
        <v>95</v>
      </c>
      <c r="BW238">
        <v>4</v>
      </c>
      <c r="BX238">
        <v>0</v>
      </c>
      <c r="BY238">
        <v>0</v>
      </c>
      <c r="BZ238">
        <v>0</v>
      </c>
      <c r="CA238" t="s">
        <v>126</v>
      </c>
      <c r="CB238">
        <v>3533252</v>
      </c>
      <c r="CC238">
        <v>3554252</v>
      </c>
      <c r="CD238" t="s">
        <v>201</v>
      </c>
    </row>
    <row r="239" spans="1:82" hidden="1" x14ac:dyDescent="0.25">
      <c r="A239" t="s">
        <v>80</v>
      </c>
      <c r="B239" t="s">
        <v>81</v>
      </c>
      <c r="C239" t="s">
        <v>82</v>
      </c>
      <c r="D239" t="s">
        <v>83</v>
      </c>
      <c r="E239" t="s">
        <v>84</v>
      </c>
      <c r="F239" t="s">
        <v>85</v>
      </c>
      <c r="G239" t="s">
        <v>160</v>
      </c>
      <c r="H239" t="s">
        <v>160</v>
      </c>
      <c r="I239" t="s">
        <v>160</v>
      </c>
      <c r="J239" t="str">
        <f>VLOOKUP(I239,'Resp Clean'!$A$1:B245,2,FALSE)</f>
        <v>EMS: XHARIEP</v>
      </c>
      <c r="K239" t="s">
        <v>136</v>
      </c>
      <c r="L239" t="s">
        <v>88</v>
      </c>
      <c r="M239" s="4">
        <v>0</v>
      </c>
      <c r="N239" t="s">
        <v>89</v>
      </c>
      <c r="O239" t="s">
        <v>90</v>
      </c>
      <c r="P239" t="s">
        <v>91</v>
      </c>
      <c r="Q239" t="s">
        <v>153</v>
      </c>
      <c r="R239" t="s">
        <v>93</v>
      </c>
      <c r="S239" t="s">
        <v>94</v>
      </c>
      <c r="T239" t="s">
        <v>95</v>
      </c>
      <c r="U239" t="s">
        <v>96</v>
      </c>
      <c r="V239" t="s">
        <v>96</v>
      </c>
      <c r="W239" t="s">
        <v>97</v>
      </c>
      <c r="X239" t="s">
        <v>98</v>
      </c>
      <c r="Y239" t="s">
        <v>98</v>
      </c>
      <c r="Z239" t="s">
        <v>98</v>
      </c>
      <c r="AA239" t="s">
        <v>201</v>
      </c>
      <c r="AB239" t="s">
        <v>202</v>
      </c>
      <c r="AC239" t="s">
        <v>368</v>
      </c>
      <c r="AD239" t="s">
        <v>102</v>
      </c>
      <c r="AE239" t="s">
        <v>102</v>
      </c>
      <c r="AF239" t="s">
        <v>102</v>
      </c>
      <c r="AG239" t="s">
        <v>103</v>
      </c>
      <c r="AH239" t="s">
        <v>103</v>
      </c>
      <c r="AI239" t="s">
        <v>141</v>
      </c>
      <c r="AJ239" t="s">
        <v>201</v>
      </c>
      <c r="AK239" t="s">
        <v>310</v>
      </c>
      <c r="AL239" t="s">
        <v>368</v>
      </c>
      <c r="AM239" t="s">
        <v>368</v>
      </c>
      <c r="AN239" t="e">
        <f>VLOOKUP(AM239,'Exp Bucket '!$B$1:C463,2,FALSE)</f>
        <v>#N/A</v>
      </c>
      <c r="AO239" t="s">
        <v>108</v>
      </c>
      <c r="AP239" t="s">
        <v>144</v>
      </c>
      <c r="AQ239" t="s">
        <v>145</v>
      </c>
      <c r="AR239" t="s">
        <v>145</v>
      </c>
      <c r="AS239" t="s">
        <v>146</v>
      </c>
      <c r="AT239" t="s">
        <v>146</v>
      </c>
      <c r="AU239" t="s">
        <v>113</v>
      </c>
      <c r="AV239" t="s">
        <v>114</v>
      </c>
      <c r="AW239" t="s">
        <v>115</v>
      </c>
      <c r="AX239" t="s">
        <v>116</v>
      </c>
      <c r="AY239" t="s">
        <v>117</v>
      </c>
      <c r="AZ239" t="s">
        <v>118</v>
      </c>
      <c r="BA239" t="s">
        <v>119</v>
      </c>
      <c r="BB239" t="s">
        <v>147</v>
      </c>
      <c r="BC239" t="s">
        <v>141</v>
      </c>
      <c r="BD239" t="s">
        <v>141</v>
      </c>
      <c r="BE239" t="s">
        <v>148</v>
      </c>
      <c r="BF239" t="s">
        <v>149</v>
      </c>
      <c r="BG239" t="s">
        <v>149</v>
      </c>
      <c r="BH239" t="s">
        <v>149</v>
      </c>
      <c r="BI239" t="s">
        <v>149</v>
      </c>
      <c r="BJ239" t="s">
        <v>149</v>
      </c>
      <c r="BK239">
        <v>64</v>
      </c>
      <c r="BL239">
        <v>343</v>
      </c>
      <c r="BM239">
        <v>1092</v>
      </c>
      <c r="BN239">
        <v>2767</v>
      </c>
      <c r="BO239">
        <v>4</v>
      </c>
      <c r="BP239">
        <v>12</v>
      </c>
      <c r="BQ239">
        <v>18</v>
      </c>
      <c r="BR239">
        <v>1</v>
      </c>
      <c r="BS239">
        <v>72</v>
      </c>
      <c r="BT239">
        <v>75</v>
      </c>
      <c r="BU239">
        <v>76</v>
      </c>
      <c r="BV239">
        <v>95</v>
      </c>
      <c r="BW239">
        <v>4</v>
      </c>
      <c r="BX239">
        <v>0</v>
      </c>
      <c r="BY239">
        <v>0</v>
      </c>
      <c r="BZ239">
        <v>0</v>
      </c>
      <c r="CA239" t="s">
        <v>126</v>
      </c>
      <c r="CB239">
        <v>3533252</v>
      </c>
      <c r="CC239">
        <v>3554252</v>
      </c>
      <c r="CD239" t="s">
        <v>201</v>
      </c>
    </row>
    <row r="240" spans="1:82" hidden="1" x14ac:dyDescent="0.25">
      <c r="A240" t="s">
        <v>80</v>
      </c>
      <c r="B240" t="s">
        <v>81</v>
      </c>
      <c r="C240" t="s">
        <v>82</v>
      </c>
      <c r="D240" t="s">
        <v>83</v>
      </c>
      <c r="E240" t="s">
        <v>84</v>
      </c>
      <c r="F240" t="s">
        <v>85</v>
      </c>
      <c r="G240" t="s">
        <v>86</v>
      </c>
      <c r="H240" t="s">
        <v>86</v>
      </c>
      <c r="I240" t="s">
        <v>86</v>
      </c>
      <c r="J240" t="str">
        <f>VLOOKUP(I240,'Resp Clean'!$A$1:B246,2,FALSE)</f>
        <v>EMS MANAGEMENT</v>
      </c>
      <c r="K240" t="s">
        <v>136</v>
      </c>
      <c r="L240" t="s">
        <v>88</v>
      </c>
      <c r="M240" s="4">
        <v>0</v>
      </c>
      <c r="N240" t="s">
        <v>89</v>
      </c>
      <c r="O240" t="s">
        <v>90</v>
      </c>
      <c r="P240" t="s">
        <v>91</v>
      </c>
      <c r="Q240" t="s">
        <v>92</v>
      </c>
      <c r="R240" t="s">
        <v>93</v>
      </c>
      <c r="S240" t="s">
        <v>94</v>
      </c>
      <c r="T240" t="s">
        <v>95</v>
      </c>
      <c r="U240" t="s">
        <v>96</v>
      </c>
      <c r="V240" t="s">
        <v>96</v>
      </c>
      <c r="W240" t="s">
        <v>97</v>
      </c>
      <c r="X240" t="s">
        <v>98</v>
      </c>
      <c r="Y240" t="s">
        <v>98</v>
      </c>
      <c r="Z240" t="s">
        <v>98</v>
      </c>
      <c r="AA240" t="s">
        <v>201</v>
      </c>
      <c r="AB240" t="s">
        <v>202</v>
      </c>
      <c r="AC240" t="s">
        <v>368</v>
      </c>
      <c r="AD240" t="s">
        <v>102</v>
      </c>
      <c r="AE240" t="s">
        <v>102</v>
      </c>
      <c r="AF240" t="s">
        <v>102</v>
      </c>
      <c r="AG240" t="s">
        <v>103</v>
      </c>
      <c r="AH240" t="s">
        <v>103</v>
      </c>
      <c r="AI240" t="s">
        <v>141</v>
      </c>
      <c r="AJ240" t="s">
        <v>201</v>
      </c>
      <c r="AK240" t="s">
        <v>310</v>
      </c>
      <c r="AL240" t="s">
        <v>368</v>
      </c>
      <c r="AM240" t="s">
        <v>368</v>
      </c>
      <c r="AN240" t="e">
        <f>VLOOKUP(AM240,'Exp Bucket '!$B$1:C464,2,FALSE)</f>
        <v>#N/A</v>
      </c>
      <c r="AO240" t="s">
        <v>108</v>
      </c>
      <c r="AP240" t="s">
        <v>144</v>
      </c>
      <c r="AQ240" t="s">
        <v>145</v>
      </c>
      <c r="AR240" t="s">
        <v>145</v>
      </c>
      <c r="AS240" t="s">
        <v>146</v>
      </c>
      <c r="AT240" t="s">
        <v>146</v>
      </c>
      <c r="AU240" t="s">
        <v>113</v>
      </c>
      <c r="AV240" t="s">
        <v>114</v>
      </c>
      <c r="AW240" t="s">
        <v>115</v>
      </c>
      <c r="AX240" t="s">
        <v>116</v>
      </c>
      <c r="AY240" t="s">
        <v>117</v>
      </c>
      <c r="AZ240" t="s">
        <v>118</v>
      </c>
      <c r="BA240" t="s">
        <v>119</v>
      </c>
      <c r="BB240" t="s">
        <v>147</v>
      </c>
      <c r="BC240" t="s">
        <v>141</v>
      </c>
      <c r="BD240" t="s">
        <v>141</v>
      </c>
      <c r="BE240" t="s">
        <v>148</v>
      </c>
      <c r="BF240" t="s">
        <v>149</v>
      </c>
      <c r="BG240" t="s">
        <v>149</v>
      </c>
      <c r="BH240" t="s">
        <v>149</v>
      </c>
      <c r="BI240" t="s">
        <v>149</v>
      </c>
      <c r="BJ240" t="s">
        <v>149</v>
      </c>
      <c r="BK240">
        <v>64</v>
      </c>
      <c r="BL240">
        <v>343</v>
      </c>
      <c r="BM240">
        <v>1092</v>
      </c>
      <c r="BN240">
        <v>2767</v>
      </c>
      <c r="BO240">
        <v>4</v>
      </c>
      <c r="BP240">
        <v>12</v>
      </c>
      <c r="BQ240">
        <v>18</v>
      </c>
      <c r="BR240">
        <v>1</v>
      </c>
      <c r="BS240">
        <v>72</v>
      </c>
      <c r="BT240">
        <v>75</v>
      </c>
      <c r="BU240">
        <v>76</v>
      </c>
      <c r="BV240">
        <v>95</v>
      </c>
      <c r="BW240">
        <v>4</v>
      </c>
      <c r="BX240">
        <v>0</v>
      </c>
      <c r="BY240">
        <v>0</v>
      </c>
      <c r="BZ240">
        <v>0</v>
      </c>
      <c r="CA240" t="s">
        <v>126</v>
      </c>
      <c r="CB240">
        <v>3533252</v>
      </c>
      <c r="CC240">
        <v>3554252</v>
      </c>
      <c r="CD240" t="s">
        <v>201</v>
      </c>
    </row>
    <row r="241" spans="1:82" x14ac:dyDescent="0.25">
      <c r="A241" t="s">
        <v>80</v>
      </c>
      <c r="B241" t="s">
        <v>81</v>
      </c>
      <c r="C241" t="s">
        <v>82</v>
      </c>
      <c r="D241" t="s">
        <v>83</v>
      </c>
      <c r="E241" t="s">
        <v>84</v>
      </c>
      <c r="F241" t="s">
        <v>85</v>
      </c>
      <c r="G241" t="s">
        <v>161</v>
      </c>
      <c r="H241" t="s">
        <v>161</v>
      </c>
      <c r="I241" t="s">
        <v>161</v>
      </c>
      <c r="J241" t="str">
        <f>VLOOKUP(I241,'Resp Clean'!$A$1:B247,2,FALSE)</f>
        <v>EMS: THABO MOFUTSANYANA</v>
      </c>
      <c r="K241" t="s">
        <v>136</v>
      </c>
      <c r="L241" t="s">
        <v>88</v>
      </c>
      <c r="M241" s="4">
        <v>0</v>
      </c>
      <c r="N241" t="s">
        <v>89</v>
      </c>
      <c r="O241" t="s">
        <v>90</v>
      </c>
      <c r="P241" t="s">
        <v>91</v>
      </c>
      <c r="Q241" t="s">
        <v>153</v>
      </c>
      <c r="R241" t="s">
        <v>93</v>
      </c>
      <c r="S241" t="s">
        <v>94</v>
      </c>
      <c r="T241" t="s">
        <v>95</v>
      </c>
      <c r="U241" t="s">
        <v>96</v>
      </c>
      <c r="V241" t="s">
        <v>96</v>
      </c>
      <c r="W241" t="s">
        <v>97</v>
      </c>
      <c r="X241" t="s">
        <v>98</v>
      </c>
      <c r="Y241" t="s">
        <v>98</v>
      </c>
      <c r="Z241" t="s">
        <v>98</v>
      </c>
      <c r="AA241" t="s">
        <v>201</v>
      </c>
      <c r="AB241" t="s">
        <v>202</v>
      </c>
      <c r="AC241" t="s">
        <v>369</v>
      </c>
      <c r="AD241" t="s">
        <v>102</v>
      </c>
      <c r="AE241" t="s">
        <v>102</v>
      </c>
      <c r="AF241" t="s">
        <v>102</v>
      </c>
      <c r="AG241" t="s">
        <v>103</v>
      </c>
      <c r="AH241" t="s">
        <v>103</v>
      </c>
      <c r="AI241" t="s">
        <v>141</v>
      </c>
      <c r="AJ241" t="s">
        <v>201</v>
      </c>
      <c r="AK241" t="s">
        <v>310</v>
      </c>
      <c r="AL241" t="s">
        <v>370</v>
      </c>
      <c r="AM241" t="s">
        <v>371</v>
      </c>
      <c r="AN241" t="str">
        <f>VLOOKUP(AM241,'Exp Bucket '!$B$1:C465,2,FALSE)</f>
        <v>MEDICAL EQUIPMENT</v>
      </c>
      <c r="AO241" t="s">
        <v>108</v>
      </c>
      <c r="AP241" t="s">
        <v>144</v>
      </c>
      <c r="AQ241" t="s">
        <v>145</v>
      </c>
      <c r="AR241" t="s">
        <v>145</v>
      </c>
      <c r="AS241" t="s">
        <v>146</v>
      </c>
      <c r="AT241" t="s">
        <v>146</v>
      </c>
      <c r="AU241" t="s">
        <v>113</v>
      </c>
      <c r="AV241" t="s">
        <v>114</v>
      </c>
      <c r="AW241" t="s">
        <v>115</v>
      </c>
      <c r="AX241" t="s">
        <v>116</v>
      </c>
      <c r="AY241" t="s">
        <v>117</v>
      </c>
      <c r="AZ241" t="s">
        <v>118</v>
      </c>
      <c r="BA241" t="s">
        <v>119</v>
      </c>
      <c r="BB241" t="s">
        <v>147</v>
      </c>
      <c r="BC241" t="s">
        <v>141</v>
      </c>
      <c r="BD241" t="s">
        <v>141</v>
      </c>
      <c r="BE241" t="s">
        <v>148</v>
      </c>
      <c r="BF241" t="s">
        <v>149</v>
      </c>
      <c r="BG241" t="s">
        <v>149</v>
      </c>
      <c r="BH241" t="s">
        <v>149</v>
      </c>
      <c r="BI241" t="s">
        <v>149</v>
      </c>
      <c r="BJ241" t="s">
        <v>149</v>
      </c>
      <c r="BK241">
        <v>64</v>
      </c>
      <c r="BL241">
        <v>343</v>
      </c>
      <c r="BM241">
        <v>1092</v>
      </c>
      <c r="BN241">
        <v>2761</v>
      </c>
      <c r="BO241">
        <v>4</v>
      </c>
      <c r="BP241">
        <v>12</v>
      </c>
      <c r="BQ241">
        <v>18</v>
      </c>
      <c r="BR241">
        <v>1</v>
      </c>
      <c r="BS241">
        <v>72</v>
      </c>
      <c r="BT241">
        <v>75</v>
      </c>
      <c r="BU241">
        <v>76</v>
      </c>
      <c r="BV241">
        <v>95</v>
      </c>
      <c r="BW241">
        <v>4</v>
      </c>
      <c r="BX241">
        <v>0</v>
      </c>
      <c r="BY241">
        <v>0</v>
      </c>
      <c r="BZ241">
        <v>0</v>
      </c>
      <c r="CA241" t="s">
        <v>126</v>
      </c>
      <c r="CB241">
        <v>3533252</v>
      </c>
      <c r="CC241">
        <v>3554252</v>
      </c>
      <c r="CD241" t="s">
        <v>201</v>
      </c>
    </row>
    <row r="242" spans="1:82" x14ac:dyDescent="0.25">
      <c r="A242" t="s">
        <v>80</v>
      </c>
      <c r="B242" t="s">
        <v>81</v>
      </c>
      <c r="C242" t="s">
        <v>82</v>
      </c>
      <c r="D242" t="s">
        <v>83</v>
      </c>
      <c r="E242" t="s">
        <v>84</v>
      </c>
      <c r="F242" t="s">
        <v>85</v>
      </c>
      <c r="G242" t="s">
        <v>152</v>
      </c>
      <c r="H242" t="s">
        <v>152</v>
      </c>
      <c r="I242" t="s">
        <v>152</v>
      </c>
      <c r="J242" t="str">
        <f>VLOOKUP(I242,'Resp Clean'!$A$1:B248,2,FALSE)</f>
        <v>EMS: FEZILE DABI</v>
      </c>
      <c r="K242" t="s">
        <v>136</v>
      </c>
      <c r="L242" t="s">
        <v>88</v>
      </c>
      <c r="M242" s="4">
        <v>0</v>
      </c>
      <c r="N242" t="s">
        <v>89</v>
      </c>
      <c r="O242" t="s">
        <v>90</v>
      </c>
      <c r="P242" t="s">
        <v>91</v>
      </c>
      <c r="Q242" t="s">
        <v>153</v>
      </c>
      <c r="R242" t="s">
        <v>93</v>
      </c>
      <c r="S242" t="s">
        <v>94</v>
      </c>
      <c r="T242" t="s">
        <v>95</v>
      </c>
      <c r="U242" t="s">
        <v>96</v>
      </c>
      <c r="V242" t="s">
        <v>96</v>
      </c>
      <c r="W242" t="s">
        <v>97</v>
      </c>
      <c r="X242" t="s">
        <v>98</v>
      </c>
      <c r="Y242" t="s">
        <v>98</v>
      </c>
      <c r="Z242" t="s">
        <v>98</v>
      </c>
      <c r="AA242" t="s">
        <v>201</v>
      </c>
      <c r="AB242" t="s">
        <v>202</v>
      </c>
      <c r="AC242" t="s">
        <v>369</v>
      </c>
      <c r="AD242" t="s">
        <v>102</v>
      </c>
      <c r="AE242" t="s">
        <v>102</v>
      </c>
      <c r="AF242" t="s">
        <v>102</v>
      </c>
      <c r="AG242" t="s">
        <v>103</v>
      </c>
      <c r="AH242" t="s">
        <v>103</v>
      </c>
      <c r="AI242" t="s">
        <v>141</v>
      </c>
      <c r="AJ242" t="s">
        <v>201</v>
      </c>
      <c r="AK242" t="s">
        <v>310</v>
      </c>
      <c r="AL242" t="s">
        <v>370</v>
      </c>
      <c r="AM242" t="s">
        <v>371</v>
      </c>
      <c r="AN242" t="str">
        <f>VLOOKUP(AM242,'Exp Bucket '!$B$1:C466,2,FALSE)</f>
        <v>MEDICAL EQUIPMENT</v>
      </c>
      <c r="AO242" t="s">
        <v>108</v>
      </c>
      <c r="AP242" t="s">
        <v>144</v>
      </c>
      <c r="AQ242" t="s">
        <v>145</v>
      </c>
      <c r="AR242" t="s">
        <v>145</v>
      </c>
      <c r="AS242" t="s">
        <v>146</v>
      </c>
      <c r="AT242" t="s">
        <v>146</v>
      </c>
      <c r="AU242" t="s">
        <v>113</v>
      </c>
      <c r="AV242" t="s">
        <v>114</v>
      </c>
      <c r="AW242" t="s">
        <v>115</v>
      </c>
      <c r="AX242" t="s">
        <v>116</v>
      </c>
      <c r="AY242" t="s">
        <v>117</v>
      </c>
      <c r="AZ242" t="s">
        <v>118</v>
      </c>
      <c r="BA242" t="s">
        <v>119</v>
      </c>
      <c r="BB242" t="s">
        <v>147</v>
      </c>
      <c r="BC242" t="s">
        <v>141</v>
      </c>
      <c r="BD242" t="s">
        <v>141</v>
      </c>
      <c r="BE242" t="s">
        <v>148</v>
      </c>
      <c r="BF242" t="s">
        <v>149</v>
      </c>
      <c r="BG242" t="s">
        <v>149</v>
      </c>
      <c r="BH242" t="s">
        <v>149</v>
      </c>
      <c r="BI242" t="s">
        <v>149</v>
      </c>
      <c r="BJ242" t="s">
        <v>149</v>
      </c>
      <c r="BK242">
        <v>64</v>
      </c>
      <c r="BL242">
        <v>343</v>
      </c>
      <c r="BM242">
        <v>1092</v>
      </c>
      <c r="BN242">
        <v>2761</v>
      </c>
      <c r="BO242">
        <v>4</v>
      </c>
      <c r="BP242">
        <v>12</v>
      </c>
      <c r="BQ242">
        <v>18</v>
      </c>
      <c r="BR242">
        <v>1</v>
      </c>
      <c r="BS242">
        <v>72</v>
      </c>
      <c r="BT242">
        <v>75</v>
      </c>
      <c r="BU242">
        <v>76</v>
      </c>
      <c r="BV242">
        <v>95</v>
      </c>
      <c r="BW242">
        <v>4</v>
      </c>
      <c r="BX242">
        <v>0</v>
      </c>
      <c r="BY242">
        <v>0</v>
      </c>
      <c r="BZ242">
        <v>0</v>
      </c>
      <c r="CA242" t="s">
        <v>126</v>
      </c>
      <c r="CB242">
        <v>3533252</v>
      </c>
      <c r="CC242">
        <v>3554252</v>
      </c>
      <c r="CD242" t="s">
        <v>201</v>
      </c>
    </row>
    <row r="243" spans="1:82" x14ac:dyDescent="0.25">
      <c r="A243" t="s">
        <v>80</v>
      </c>
      <c r="B243" t="s">
        <v>81</v>
      </c>
      <c r="C243" t="s">
        <v>82</v>
      </c>
      <c r="D243" t="s">
        <v>83</v>
      </c>
      <c r="E243" t="s">
        <v>84</v>
      </c>
      <c r="F243" t="s">
        <v>85</v>
      </c>
      <c r="G243" t="s">
        <v>157</v>
      </c>
      <c r="H243" t="s">
        <v>157</v>
      </c>
      <c r="I243" t="s">
        <v>157</v>
      </c>
      <c r="J243" t="str">
        <f>VLOOKUP(I243,'Resp Clean'!$A$1:B249,2,FALSE)</f>
        <v>EMS: LEJWELEPUTSWA</v>
      </c>
      <c r="K243" t="s">
        <v>136</v>
      </c>
      <c r="L243" t="s">
        <v>88</v>
      </c>
      <c r="M243" s="4">
        <v>105433.28</v>
      </c>
      <c r="N243" t="s">
        <v>89</v>
      </c>
      <c r="O243" t="s">
        <v>90</v>
      </c>
      <c r="P243" t="s">
        <v>91</v>
      </c>
      <c r="Q243" t="s">
        <v>153</v>
      </c>
      <c r="R243" t="s">
        <v>93</v>
      </c>
      <c r="S243" t="s">
        <v>94</v>
      </c>
      <c r="T243" t="s">
        <v>95</v>
      </c>
      <c r="U243" t="s">
        <v>96</v>
      </c>
      <c r="V243" t="s">
        <v>96</v>
      </c>
      <c r="W243" t="s">
        <v>97</v>
      </c>
      <c r="X243" t="s">
        <v>98</v>
      </c>
      <c r="Y243" t="s">
        <v>98</v>
      </c>
      <c r="Z243" t="s">
        <v>98</v>
      </c>
      <c r="AA243" t="s">
        <v>201</v>
      </c>
      <c r="AB243" t="s">
        <v>202</v>
      </c>
      <c r="AC243" t="s">
        <v>369</v>
      </c>
      <c r="AD243" t="s">
        <v>102</v>
      </c>
      <c r="AE243" t="s">
        <v>102</v>
      </c>
      <c r="AF243" t="s">
        <v>102</v>
      </c>
      <c r="AG243" t="s">
        <v>103</v>
      </c>
      <c r="AH243" t="s">
        <v>103</v>
      </c>
      <c r="AI243" t="s">
        <v>141</v>
      </c>
      <c r="AJ243" t="s">
        <v>201</v>
      </c>
      <c r="AK243" t="s">
        <v>310</v>
      </c>
      <c r="AL243" t="s">
        <v>370</v>
      </c>
      <c r="AM243" t="s">
        <v>371</v>
      </c>
      <c r="AN243" t="str">
        <f>VLOOKUP(AM243,'Exp Bucket '!$B$1:C467,2,FALSE)</f>
        <v>MEDICAL EQUIPMENT</v>
      </c>
      <c r="AO243" t="s">
        <v>108</v>
      </c>
      <c r="AP243" t="s">
        <v>144</v>
      </c>
      <c r="AQ243" t="s">
        <v>145</v>
      </c>
      <c r="AR243" t="s">
        <v>145</v>
      </c>
      <c r="AS243" t="s">
        <v>146</v>
      </c>
      <c r="AT243" t="s">
        <v>146</v>
      </c>
      <c r="AU243" t="s">
        <v>113</v>
      </c>
      <c r="AV243" t="s">
        <v>114</v>
      </c>
      <c r="AW243" t="s">
        <v>115</v>
      </c>
      <c r="AX243" t="s">
        <v>116</v>
      </c>
      <c r="AY243" t="s">
        <v>117</v>
      </c>
      <c r="AZ243" t="s">
        <v>118</v>
      </c>
      <c r="BA243" t="s">
        <v>119</v>
      </c>
      <c r="BB243" t="s">
        <v>147</v>
      </c>
      <c r="BC243" t="s">
        <v>141</v>
      </c>
      <c r="BD243" t="s">
        <v>141</v>
      </c>
      <c r="BE243" t="s">
        <v>148</v>
      </c>
      <c r="BF243" t="s">
        <v>149</v>
      </c>
      <c r="BG243" t="s">
        <v>149</v>
      </c>
      <c r="BH243" t="s">
        <v>149</v>
      </c>
      <c r="BI243" t="s">
        <v>149</v>
      </c>
      <c r="BJ243" t="s">
        <v>149</v>
      </c>
      <c r="BK243">
        <v>64</v>
      </c>
      <c r="BL243">
        <v>343</v>
      </c>
      <c r="BM243">
        <v>1092</v>
      </c>
      <c r="BN243">
        <v>2761</v>
      </c>
      <c r="BO243">
        <v>4</v>
      </c>
      <c r="BP243">
        <v>12</v>
      </c>
      <c r="BQ243">
        <v>18</v>
      </c>
      <c r="BR243">
        <v>1</v>
      </c>
      <c r="BS243">
        <v>72</v>
      </c>
      <c r="BT243">
        <v>75</v>
      </c>
      <c r="BU243">
        <v>76</v>
      </c>
      <c r="BV243">
        <v>95</v>
      </c>
      <c r="BW243">
        <v>4</v>
      </c>
      <c r="BX243">
        <v>0</v>
      </c>
      <c r="BY243">
        <v>0</v>
      </c>
      <c r="BZ243">
        <v>0</v>
      </c>
      <c r="CA243" t="s">
        <v>126</v>
      </c>
      <c r="CB243">
        <v>3533252</v>
      </c>
      <c r="CC243">
        <v>3554252</v>
      </c>
      <c r="CD243" t="s">
        <v>201</v>
      </c>
    </row>
    <row r="244" spans="1:82" x14ac:dyDescent="0.25">
      <c r="A244" t="s">
        <v>80</v>
      </c>
      <c r="B244" t="s">
        <v>81</v>
      </c>
      <c r="C244" t="s">
        <v>82</v>
      </c>
      <c r="D244" t="s">
        <v>83</v>
      </c>
      <c r="E244" t="s">
        <v>84</v>
      </c>
      <c r="F244" t="s">
        <v>85</v>
      </c>
      <c r="G244" t="s">
        <v>158</v>
      </c>
      <c r="H244" t="s">
        <v>158</v>
      </c>
      <c r="I244" t="s">
        <v>158</v>
      </c>
      <c r="J244" t="str">
        <f>VLOOKUP(I244,'Resp Clean'!$A$1:B250,2,FALSE)</f>
        <v>EMS: MOTHEO</v>
      </c>
      <c r="K244" t="s">
        <v>136</v>
      </c>
      <c r="L244" t="s">
        <v>88</v>
      </c>
      <c r="M244" s="4">
        <v>44333.9</v>
      </c>
      <c r="N244" t="s">
        <v>89</v>
      </c>
      <c r="O244" t="s">
        <v>90</v>
      </c>
      <c r="P244" t="s">
        <v>91</v>
      </c>
      <c r="Q244" t="s">
        <v>159</v>
      </c>
      <c r="R244" t="s">
        <v>93</v>
      </c>
      <c r="S244" t="s">
        <v>94</v>
      </c>
      <c r="T244" t="s">
        <v>95</v>
      </c>
      <c r="U244" t="s">
        <v>96</v>
      </c>
      <c r="V244" t="s">
        <v>96</v>
      </c>
      <c r="W244" t="s">
        <v>97</v>
      </c>
      <c r="X244" t="s">
        <v>98</v>
      </c>
      <c r="Y244" t="s">
        <v>98</v>
      </c>
      <c r="Z244" t="s">
        <v>98</v>
      </c>
      <c r="AA244" t="s">
        <v>201</v>
      </c>
      <c r="AB244" t="s">
        <v>202</v>
      </c>
      <c r="AC244" t="s">
        <v>369</v>
      </c>
      <c r="AD244" t="s">
        <v>102</v>
      </c>
      <c r="AE244" t="s">
        <v>102</v>
      </c>
      <c r="AF244" t="s">
        <v>102</v>
      </c>
      <c r="AG244" t="s">
        <v>103</v>
      </c>
      <c r="AH244" t="s">
        <v>103</v>
      </c>
      <c r="AI244" t="s">
        <v>141</v>
      </c>
      <c r="AJ244" t="s">
        <v>201</v>
      </c>
      <c r="AK244" t="s">
        <v>310</v>
      </c>
      <c r="AL244" t="s">
        <v>370</v>
      </c>
      <c r="AM244" t="s">
        <v>371</v>
      </c>
      <c r="AN244" t="str">
        <f>VLOOKUP(AM244,'Exp Bucket '!$B$1:C468,2,FALSE)</f>
        <v>MEDICAL EQUIPMENT</v>
      </c>
      <c r="AO244" t="s">
        <v>108</v>
      </c>
      <c r="AP244" t="s">
        <v>144</v>
      </c>
      <c r="AQ244" t="s">
        <v>145</v>
      </c>
      <c r="AR244" t="s">
        <v>145</v>
      </c>
      <c r="AS244" t="s">
        <v>146</v>
      </c>
      <c r="AT244" t="s">
        <v>146</v>
      </c>
      <c r="AU244" t="s">
        <v>113</v>
      </c>
      <c r="AV244" t="s">
        <v>114</v>
      </c>
      <c r="AW244" t="s">
        <v>115</v>
      </c>
      <c r="AX244" t="s">
        <v>116</v>
      </c>
      <c r="AY244" t="s">
        <v>117</v>
      </c>
      <c r="AZ244" t="s">
        <v>118</v>
      </c>
      <c r="BA244" t="s">
        <v>119</v>
      </c>
      <c r="BB244" t="s">
        <v>147</v>
      </c>
      <c r="BC244" t="s">
        <v>141</v>
      </c>
      <c r="BD244" t="s">
        <v>141</v>
      </c>
      <c r="BE244" t="s">
        <v>148</v>
      </c>
      <c r="BF244" t="s">
        <v>149</v>
      </c>
      <c r="BG244" t="s">
        <v>149</v>
      </c>
      <c r="BH244" t="s">
        <v>149</v>
      </c>
      <c r="BI244" t="s">
        <v>149</v>
      </c>
      <c r="BJ244" t="s">
        <v>149</v>
      </c>
      <c r="BK244">
        <v>64</v>
      </c>
      <c r="BL244">
        <v>343</v>
      </c>
      <c r="BM244">
        <v>1092</v>
      </c>
      <c r="BN244">
        <v>2761</v>
      </c>
      <c r="BO244">
        <v>4</v>
      </c>
      <c r="BP244">
        <v>12</v>
      </c>
      <c r="BQ244">
        <v>18</v>
      </c>
      <c r="BR244">
        <v>1</v>
      </c>
      <c r="BS244">
        <v>72</v>
      </c>
      <c r="BT244">
        <v>75</v>
      </c>
      <c r="BU244">
        <v>76</v>
      </c>
      <c r="BV244">
        <v>95</v>
      </c>
      <c r="BW244">
        <v>4</v>
      </c>
      <c r="BX244">
        <v>0</v>
      </c>
      <c r="BY244">
        <v>0</v>
      </c>
      <c r="BZ244">
        <v>0</v>
      </c>
      <c r="CA244" t="s">
        <v>126</v>
      </c>
      <c r="CB244">
        <v>3533252</v>
      </c>
      <c r="CC244">
        <v>3554252</v>
      </c>
      <c r="CD244" t="s">
        <v>201</v>
      </c>
    </row>
    <row r="245" spans="1:82" x14ac:dyDescent="0.25">
      <c r="A245" t="s">
        <v>80</v>
      </c>
      <c r="B245" t="s">
        <v>81</v>
      </c>
      <c r="C245" t="s">
        <v>82</v>
      </c>
      <c r="D245" t="s">
        <v>83</v>
      </c>
      <c r="E245" t="s">
        <v>84</v>
      </c>
      <c r="F245" t="s">
        <v>85</v>
      </c>
      <c r="G245" t="s">
        <v>160</v>
      </c>
      <c r="H245" t="s">
        <v>160</v>
      </c>
      <c r="I245" t="s">
        <v>160</v>
      </c>
      <c r="J245" t="str">
        <f>VLOOKUP(I245,'Resp Clean'!$A$1:B251,2,FALSE)</f>
        <v>EMS: XHARIEP</v>
      </c>
      <c r="K245" t="s">
        <v>136</v>
      </c>
      <c r="L245" t="s">
        <v>88</v>
      </c>
      <c r="M245" s="4">
        <v>28880</v>
      </c>
      <c r="N245" t="s">
        <v>89</v>
      </c>
      <c r="O245" t="s">
        <v>90</v>
      </c>
      <c r="P245" t="s">
        <v>91</v>
      </c>
      <c r="Q245" t="s">
        <v>153</v>
      </c>
      <c r="R245" t="s">
        <v>93</v>
      </c>
      <c r="S245" t="s">
        <v>94</v>
      </c>
      <c r="T245" t="s">
        <v>95</v>
      </c>
      <c r="U245" t="s">
        <v>96</v>
      </c>
      <c r="V245" t="s">
        <v>96</v>
      </c>
      <c r="W245" t="s">
        <v>97</v>
      </c>
      <c r="X245" t="s">
        <v>98</v>
      </c>
      <c r="Y245" t="s">
        <v>98</v>
      </c>
      <c r="Z245" t="s">
        <v>98</v>
      </c>
      <c r="AA245" t="s">
        <v>201</v>
      </c>
      <c r="AB245" t="s">
        <v>202</v>
      </c>
      <c r="AC245" t="s">
        <v>369</v>
      </c>
      <c r="AD245" t="s">
        <v>102</v>
      </c>
      <c r="AE245" t="s">
        <v>102</v>
      </c>
      <c r="AF245" t="s">
        <v>102</v>
      </c>
      <c r="AG245" t="s">
        <v>103</v>
      </c>
      <c r="AH245" t="s">
        <v>103</v>
      </c>
      <c r="AI245" t="s">
        <v>141</v>
      </c>
      <c r="AJ245" t="s">
        <v>201</v>
      </c>
      <c r="AK245" t="s">
        <v>310</v>
      </c>
      <c r="AL245" t="s">
        <v>370</v>
      </c>
      <c r="AM245" t="s">
        <v>371</v>
      </c>
      <c r="AN245" t="str">
        <f>VLOOKUP(AM245,'Exp Bucket '!$B$1:C469,2,FALSE)</f>
        <v>MEDICAL EQUIPMENT</v>
      </c>
      <c r="AO245" t="s">
        <v>108</v>
      </c>
      <c r="AP245" t="s">
        <v>144</v>
      </c>
      <c r="AQ245" t="s">
        <v>145</v>
      </c>
      <c r="AR245" t="s">
        <v>145</v>
      </c>
      <c r="AS245" t="s">
        <v>146</v>
      </c>
      <c r="AT245" t="s">
        <v>146</v>
      </c>
      <c r="AU245" t="s">
        <v>113</v>
      </c>
      <c r="AV245" t="s">
        <v>114</v>
      </c>
      <c r="AW245" t="s">
        <v>115</v>
      </c>
      <c r="AX245" t="s">
        <v>116</v>
      </c>
      <c r="AY245" t="s">
        <v>117</v>
      </c>
      <c r="AZ245" t="s">
        <v>118</v>
      </c>
      <c r="BA245" t="s">
        <v>119</v>
      </c>
      <c r="BB245" t="s">
        <v>147</v>
      </c>
      <c r="BC245" t="s">
        <v>141</v>
      </c>
      <c r="BD245" t="s">
        <v>141</v>
      </c>
      <c r="BE245" t="s">
        <v>148</v>
      </c>
      <c r="BF245" t="s">
        <v>149</v>
      </c>
      <c r="BG245" t="s">
        <v>149</v>
      </c>
      <c r="BH245" t="s">
        <v>149</v>
      </c>
      <c r="BI245" t="s">
        <v>149</v>
      </c>
      <c r="BJ245" t="s">
        <v>149</v>
      </c>
      <c r="BK245">
        <v>64</v>
      </c>
      <c r="BL245">
        <v>343</v>
      </c>
      <c r="BM245">
        <v>1092</v>
      </c>
      <c r="BN245">
        <v>2761</v>
      </c>
      <c r="BO245">
        <v>4</v>
      </c>
      <c r="BP245">
        <v>12</v>
      </c>
      <c r="BQ245">
        <v>18</v>
      </c>
      <c r="BR245">
        <v>1</v>
      </c>
      <c r="BS245">
        <v>72</v>
      </c>
      <c r="BT245">
        <v>75</v>
      </c>
      <c r="BU245">
        <v>76</v>
      </c>
      <c r="BV245">
        <v>95</v>
      </c>
      <c r="BW245">
        <v>4</v>
      </c>
      <c r="BX245">
        <v>0</v>
      </c>
      <c r="BY245">
        <v>0</v>
      </c>
      <c r="BZ245">
        <v>0</v>
      </c>
      <c r="CA245" t="s">
        <v>126</v>
      </c>
      <c r="CB245">
        <v>3533252</v>
      </c>
      <c r="CC245">
        <v>3554252</v>
      </c>
      <c r="CD245" t="s">
        <v>201</v>
      </c>
    </row>
    <row r="246" spans="1:82" x14ac:dyDescent="0.25">
      <c r="A246" t="s">
        <v>80</v>
      </c>
      <c r="B246" t="s">
        <v>81</v>
      </c>
      <c r="C246" t="s">
        <v>82</v>
      </c>
      <c r="D246" t="s">
        <v>83</v>
      </c>
      <c r="E246" t="s">
        <v>84</v>
      </c>
      <c r="F246" t="s">
        <v>85</v>
      </c>
      <c r="G246" t="s">
        <v>86</v>
      </c>
      <c r="H246" t="s">
        <v>86</v>
      </c>
      <c r="I246" t="s">
        <v>86</v>
      </c>
      <c r="J246" t="str">
        <f>VLOOKUP(I246,'Resp Clean'!$A$1:B252,2,FALSE)</f>
        <v>EMS MANAGEMENT</v>
      </c>
      <c r="K246" t="s">
        <v>136</v>
      </c>
      <c r="L246" t="s">
        <v>88</v>
      </c>
      <c r="M246" s="4">
        <v>0</v>
      </c>
      <c r="N246" t="s">
        <v>89</v>
      </c>
      <c r="O246" t="s">
        <v>90</v>
      </c>
      <c r="P246" t="s">
        <v>91</v>
      </c>
      <c r="Q246" t="s">
        <v>92</v>
      </c>
      <c r="R246" t="s">
        <v>93</v>
      </c>
      <c r="S246" t="s">
        <v>94</v>
      </c>
      <c r="T246" t="s">
        <v>95</v>
      </c>
      <c r="U246" t="s">
        <v>96</v>
      </c>
      <c r="V246" t="s">
        <v>96</v>
      </c>
      <c r="W246" t="s">
        <v>97</v>
      </c>
      <c r="X246" t="s">
        <v>98</v>
      </c>
      <c r="Y246" t="s">
        <v>98</v>
      </c>
      <c r="Z246" t="s">
        <v>98</v>
      </c>
      <c r="AA246" t="s">
        <v>201</v>
      </c>
      <c r="AB246" t="s">
        <v>202</v>
      </c>
      <c r="AC246" t="s">
        <v>369</v>
      </c>
      <c r="AD246" t="s">
        <v>102</v>
      </c>
      <c r="AE246" t="s">
        <v>102</v>
      </c>
      <c r="AF246" t="s">
        <v>102</v>
      </c>
      <c r="AG246" t="s">
        <v>103</v>
      </c>
      <c r="AH246" t="s">
        <v>103</v>
      </c>
      <c r="AI246" t="s">
        <v>141</v>
      </c>
      <c r="AJ246" t="s">
        <v>201</v>
      </c>
      <c r="AK246" t="s">
        <v>310</v>
      </c>
      <c r="AL246" t="s">
        <v>370</v>
      </c>
      <c r="AM246" t="s">
        <v>371</v>
      </c>
      <c r="AN246" t="str">
        <f>VLOOKUP(AM246,'Exp Bucket '!$B$1:C470,2,FALSE)</f>
        <v>MEDICAL EQUIPMENT</v>
      </c>
      <c r="AO246" t="s">
        <v>108</v>
      </c>
      <c r="AP246" t="s">
        <v>144</v>
      </c>
      <c r="AQ246" t="s">
        <v>145</v>
      </c>
      <c r="AR246" t="s">
        <v>145</v>
      </c>
      <c r="AS246" t="s">
        <v>146</v>
      </c>
      <c r="AT246" t="s">
        <v>146</v>
      </c>
      <c r="AU246" t="s">
        <v>113</v>
      </c>
      <c r="AV246" t="s">
        <v>114</v>
      </c>
      <c r="AW246" t="s">
        <v>115</v>
      </c>
      <c r="AX246" t="s">
        <v>116</v>
      </c>
      <c r="AY246" t="s">
        <v>117</v>
      </c>
      <c r="AZ246" t="s">
        <v>118</v>
      </c>
      <c r="BA246" t="s">
        <v>119</v>
      </c>
      <c r="BB246" t="s">
        <v>147</v>
      </c>
      <c r="BC246" t="s">
        <v>141</v>
      </c>
      <c r="BD246" t="s">
        <v>141</v>
      </c>
      <c r="BE246" t="s">
        <v>148</v>
      </c>
      <c r="BF246" t="s">
        <v>149</v>
      </c>
      <c r="BG246" t="s">
        <v>149</v>
      </c>
      <c r="BH246" t="s">
        <v>149</v>
      </c>
      <c r="BI246" t="s">
        <v>149</v>
      </c>
      <c r="BJ246" t="s">
        <v>149</v>
      </c>
      <c r="BK246">
        <v>64</v>
      </c>
      <c r="BL246">
        <v>343</v>
      </c>
      <c r="BM246">
        <v>1092</v>
      </c>
      <c r="BN246">
        <v>2761</v>
      </c>
      <c r="BO246">
        <v>4</v>
      </c>
      <c r="BP246">
        <v>12</v>
      </c>
      <c r="BQ246">
        <v>18</v>
      </c>
      <c r="BR246">
        <v>1</v>
      </c>
      <c r="BS246">
        <v>72</v>
      </c>
      <c r="BT246">
        <v>75</v>
      </c>
      <c r="BU246">
        <v>76</v>
      </c>
      <c r="BV246">
        <v>95</v>
      </c>
      <c r="BW246">
        <v>4</v>
      </c>
      <c r="BX246">
        <v>0</v>
      </c>
      <c r="BY246">
        <v>0</v>
      </c>
      <c r="BZ246">
        <v>0</v>
      </c>
      <c r="CA246" t="s">
        <v>126</v>
      </c>
      <c r="CB246">
        <v>3533252</v>
      </c>
      <c r="CC246">
        <v>3554252</v>
      </c>
      <c r="CD246" t="s">
        <v>201</v>
      </c>
    </row>
    <row r="247" spans="1:82" x14ac:dyDescent="0.25">
      <c r="A247" t="s">
        <v>80</v>
      </c>
      <c r="B247" t="s">
        <v>81</v>
      </c>
      <c r="C247" t="s">
        <v>82</v>
      </c>
      <c r="D247" t="s">
        <v>83</v>
      </c>
      <c r="E247" t="s">
        <v>133</v>
      </c>
      <c r="F247" t="s">
        <v>134</v>
      </c>
      <c r="G247" t="s">
        <v>135</v>
      </c>
      <c r="H247" t="s">
        <v>135</v>
      </c>
      <c r="I247" t="s">
        <v>135</v>
      </c>
      <c r="J247" t="str">
        <f>VLOOKUP(I247,'Resp Clean'!$A$1:B253,2,FALSE)</f>
        <v>EMS TRAINING</v>
      </c>
      <c r="K247" t="s">
        <v>136</v>
      </c>
      <c r="L247" t="s">
        <v>88</v>
      </c>
      <c r="M247" s="4">
        <v>6566.4</v>
      </c>
      <c r="N247" t="s">
        <v>89</v>
      </c>
      <c r="O247" t="s">
        <v>90</v>
      </c>
      <c r="P247" t="s">
        <v>91</v>
      </c>
      <c r="Q247" t="s">
        <v>92</v>
      </c>
      <c r="R247" t="s">
        <v>93</v>
      </c>
      <c r="S247" t="s">
        <v>94</v>
      </c>
      <c r="T247" t="s">
        <v>95</v>
      </c>
      <c r="U247" t="s">
        <v>96</v>
      </c>
      <c r="V247" t="s">
        <v>96</v>
      </c>
      <c r="W247" t="s">
        <v>137</v>
      </c>
      <c r="X247" t="s">
        <v>138</v>
      </c>
      <c r="Y247" t="s">
        <v>139</v>
      </c>
      <c r="Z247" t="s">
        <v>139</v>
      </c>
      <c r="AA247" t="s">
        <v>201</v>
      </c>
      <c r="AB247" t="s">
        <v>202</v>
      </c>
      <c r="AC247" t="s">
        <v>369</v>
      </c>
      <c r="AD247" t="s">
        <v>102</v>
      </c>
      <c r="AE247" t="s">
        <v>102</v>
      </c>
      <c r="AF247" t="s">
        <v>102</v>
      </c>
      <c r="AG247" t="s">
        <v>103</v>
      </c>
      <c r="AH247" t="s">
        <v>103</v>
      </c>
      <c r="AI247" t="s">
        <v>141</v>
      </c>
      <c r="AJ247" t="s">
        <v>201</v>
      </c>
      <c r="AK247" t="s">
        <v>310</v>
      </c>
      <c r="AL247" t="s">
        <v>370</v>
      </c>
      <c r="AM247" t="s">
        <v>371</v>
      </c>
      <c r="AN247" t="str">
        <f>VLOOKUP(AM247,'Exp Bucket '!$B$1:C471,2,FALSE)</f>
        <v>MEDICAL EQUIPMENT</v>
      </c>
      <c r="AO247" t="s">
        <v>108</v>
      </c>
      <c r="AP247" t="s">
        <v>144</v>
      </c>
      <c r="AQ247" t="s">
        <v>145</v>
      </c>
      <c r="AR247" t="s">
        <v>145</v>
      </c>
      <c r="AS247" t="s">
        <v>146</v>
      </c>
      <c r="AT247" t="s">
        <v>146</v>
      </c>
      <c r="AU247" t="s">
        <v>113</v>
      </c>
      <c r="AV247" t="s">
        <v>114</v>
      </c>
      <c r="AW247" t="s">
        <v>115</v>
      </c>
      <c r="AX247" t="s">
        <v>116</v>
      </c>
      <c r="AY247" t="s">
        <v>117</v>
      </c>
      <c r="AZ247" t="s">
        <v>118</v>
      </c>
      <c r="BA247" t="s">
        <v>119</v>
      </c>
      <c r="BB247" t="s">
        <v>147</v>
      </c>
      <c r="BC247" t="s">
        <v>141</v>
      </c>
      <c r="BD247" t="s">
        <v>141</v>
      </c>
      <c r="BE247" t="s">
        <v>148</v>
      </c>
      <c r="BF247" t="s">
        <v>149</v>
      </c>
      <c r="BG247" t="s">
        <v>149</v>
      </c>
      <c r="BH247" t="s">
        <v>149</v>
      </c>
      <c r="BI247" t="s">
        <v>149</v>
      </c>
      <c r="BJ247" t="s">
        <v>149</v>
      </c>
      <c r="BK247">
        <v>64</v>
      </c>
      <c r="BL247">
        <v>343</v>
      </c>
      <c r="BM247">
        <v>1092</v>
      </c>
      <c r="BN247">
        <v>2761</v>
      </c>
      <c r="BO247">
        <v>4</v>
      </c>
      <c r="BP247">
        <v>12</v>
      </c>
      <c r="BQ247">
        <v>18</v>
      </c>
      <c r="BR247">
        <v>1</v>
      </c>
      <c r="BS247">
        <v>72</v>
      </c>
      <c r="BT247">
        <v>75</v>
      </c>
      <c r="BU247">
        <v>76</v>
      </c>
      <c r="BV247">
        <v>95</v>
      </c>
      <c r="BW247">
        <v>4</v>
      </c>
      <c r="BX247">
        <v>0</v>
      </c>
      <c r="BY247">
        <v>0</v>
      </c>
      <c r="BZ247">
        <v>0</v>
      </c>
      <c r="CA247" t="s">
        <v>126</v>
      </c>
      <c r="CB247">
        <v>3536252</v>
      </c>
      <c r="CC247">
        <v>3546252</v>
      </c>
      <c r="CD247" t="s">
        <v>201</v>
      </c>
    </row>
    <row r="248" spans="1:82" hidden="1" x14ac:dyDescent="0.25">
      <c r="A248" t="s">
        <v>80</v>
      </c>
      <c r="B248" t="s">
        <v>81</v>
      </c>
      <c r="C248" t="s">
        <v>82</v>
      </c>
      <c r="D248" t="s">
        <v>83</v>
      </c>
      <c r="E248" t="s">
        <v>133</v>
      </c>
      <c r="F248" t="s">
        <v>134</v>
      </c>
      <c r="G248" t="s">
        <v>135</v>
      </c>
      <c r="H248" t="s">
        <v>135</v>
      </c>
      <c r="I248" t="s">
        <v>135</v>
      </c>
      <c r="K248" t="s">
        <v>136</v>
      </c>
      <c r="L248" t="s">
        <v>88</v>
      </c>
      <c r="M248">
        <v>0</v>
      </c>
      <c r="N248" t="s">
        <v>89</v>
      </c>
      <c r="O248" t="s">
        <v>90</v>
      </c>
      <c r="P248" t="s">
        <v>91</v>
      </c>
      <c r="Q248" t="s">
        <v>92</v>
      </c>
      <c r="R248" t="s">
        <v>93</v>
      </c>
      <c r="S248" t="s">
        <v>94</v>
      </c>
      <c r="T248" t="s">
        <v>95</v>
      </c>
      <c r="U248" t="s">
        <v>96</v>
      </c>
      <c r="V248" t="s">
        <v>96</v>
      </c>
      <c r="W248" t="s">
        <v>137</v>
      </c>
      <c r="X248" t="s">
        <v>138</v>
      </c>
      <c r="Y248" t="s">
        <v>139</v>
      </c>
      <c r="Z248" t="s">
        <v>139</v>
      </c>
      <c r="AA248" t="s">
        <v>201</v>
      </c>
      <c r="AB248" t="s">
        <v>202</v>
      </c>
      <c r="AC248" t="s">
        <v>372</v>
      </c>
      <c r="AD248" t="s">
        <v>102</v>
      </c>
      <c r="AE248" t="s">
        <v>102</v>
      </c>
      <c r="AF248" t="s">
        <v>102</v>
      </c>
      <c r="AG248" t="s">
        <v>103</v>
      </c>
      <c r="AH248" t="s">
        <v>103</v>
      </c>
      <c r="AI248" t="s">
        <v>141</v>
      </c>
      <c r="AJ248" t="s">
        <v>201</v>
      </c>
      <c r="AK248" t="s">
        <v>310</v>
      </c>
      <c r="AL248" t="s">
        <v>372</v>
      </c>
      <c r="AM248" t="s">
        <v>372</v>
      </c>
      <c r="AO248" t="s">
        <v>108</v>
      </c>
      <c r="AP248" t="s">
        <v>144</v>
      </c>
      <c r="AQ248" t="s">
        <v>145</v>
      </c>
      <c r="AR248" t="s">
        <v>145</v>
      </c>
      <c r="AS248" t="s">
        <v>146</v>
      </c>
      <c r="AT248" t="s">
        <v>146</v>
      </c>
      <c r="AU248" t="s">
        <v>113</v>
      </c>
      <c r="AV248" t="s">
        <v>114</v>
      </c>
      <c r="AW248" t="s">
        <v>115</v>
      </c>
      <c r="AX248" t="s">
        <v>116</v>
      </c>
      <c r="AY248" t="s">
        <v>117</v>
      </c>
      <c r="AZ248" t="s">
        <v>118</v>
      </c>
      <c r="BA248" t="s">
        <v>119</v>
      </c>
      <c r="BB248" t="s">
        <v>192</v>
      </c>
      <c r="BC248" t="s">
        <v>192</v>
      </c>
      <c r="BD248" t="s">
        <v>192</v>
      </c>
      <c r="BE248" t="s">
        <v>148</v>
      </c>
      <c r="BF248" t="s">
        <v>149</v>
      </c>
      <c r="BG248" t="s">
        <v>149</v>
      </c>
      <c r="BH248" t="s">
        <v>149</v>
      </c>
      <c r="BI248" t="s">
        <v>149</v>
      </c>
      <c r="BJ248" t="s">
        <v>149</v>
      </c>
      <c r="BK248">
        <v>64</v>
      </c>
      <c r="BL248">
        <v>343</v>
      </c>
      <c r="BM248">
        <v>1092</v>
      </c>
      <c r="BN248">
        <v>2763</v>
      </c>
      <c r="BO248">
        <v>4</v>
      </c>
      <c r="BP248">
        <v>12</v>
      </c>
      <c r="BQ248">
        <v>18</v>
      </c>
      <c r="BR248">
        <v>1</v>
      </c>
      <c r="BS248">
        <v>72</v>
      </c>
      <c r="BT248">
        <v>75</v>
      </c>
      <c r="BU248">
        <v>76</v>
      </c>
      <c r="BV248">
        <v>95</v>
      </c>
      <c r="BW248">
        <v>4</v>
      </c>
      <c r="BX248">
        <v>0</v>
      </c>
      <c r="BY248">
        <v>0</v>
      </c>
      <c r="BZ248">
        <v>0</v>
      </c>
      <c r="CA248" t="s">
        <v>126</v>
      </c>
      <c r="CB248">
        <v>3536252</v>
      </c>
      <c r="CC248">
        <v>3546252</v>
      </c>
      <c r="CD248" t="s">
        <v>201</v>
      </c>
    </row>
    <row r="249" spans="1:82" hidden="1" x14ac:dyDescent="0.25">
      <c r="A249" t="s">
        <v>80</v>
      </c>
      <c r="B249" t="s">
        <v>81</v>
      </c>
      <c r="C249" t="s">
        <v>82</v>
      </c>
      <c r="D249" t="s">
        <v>83</v>
      </c>
      <c r="E249" t="s">
        <v>84</v>
      </c>
      <c r="F249" t="s">
        <v>85</v>
      </c>
      <c r="G249" t="s">
        <v>160</v>
      </c>
      <c r="H249" t="s">
        <v>160</v>
      </c>
      <c r="I249" t="s">
        <v>160</v>
      </c>
      <c r="K249" t="s">
        <v>136</v>
      </c>
      <c r="L249" t="s">
        <v>88</v>
      </c>
      <c r="M249">
        <v>0</v>
      </c>
      <c r="N249" t="s">
        <v>89</v>
      </c>
      <c r="O249" t="s">
        <v>90</v>
      </c>
      <c r="P249" t="s">
        <v>91</v>
      </c>
      <c r="Q249" t="s">
        <v>153</v>
      </c>
      <c r="R249" t="s">
        <v>93</v>
      </c>
      <c r="S249" t="s">
        <v>94</v>
      </c>
      <c r="T249" t="s">
        <v>95</v>
      </c>
      <c r="U249" t="s">
        <v>96</v>
      </c>
      <c r="V249" t="s">
        <v>96</v>
      </c>
      <c r="W249" t="s">
        <v>97</v>
      </c>
      <c r="X249" t="s">
        <v>98</v>
      </c>
      <c r="Y249" t="s">
        <v>98</v>
      </c>
      <c r="Z249" t="s">
        <v>98</v>
      </c>
      <c r="AA249" t="s">
        <v>201</v>
      </c>
      <c r="AB249" t="s">
        <v>202</v>
      </c>
      <c r="AC249" t="s">
        <v>372</v>
      </c>
      <c r="AD249" t="s">
        <v>102</v>
      </c>
      <c r="AE249" t="s">
        <v>102</v>
      </c>
      <c r="AF249" t="s">
        <v>102</v>
      </c>
      <c r="AG249" t="s">
        <v>103</v>
      </c>
      <c r="AH249" t="s">
        <v>103</v>
      </c>
      <c r="AI249" t="s">
        <v>141</v>
      </c>
      <c r="AJ249" t="s">
        <v>201</v>
      </c>
      <c r="AK249" t="s">
        <v>310</v>
      </c>
      <c r="AL249" t="s">
        <v>372</v>
      </c>
      <c r="AM249" t="s">
        <v>372</v>
      </c>
      <c r="AO249" t="s">
        <v>108</v>
      </c>
      <c r="AP249" t="s">
        <v>144</v>
      </c>
      <c r="AQ249" t="s">
        <v>145</v>
      </c>
      <c r="AR249" t="s">
        <v>145</v>
      </c>
      <c r="AS249" t="s">
        <v>146</v>
      </c>
      <c r="AT249" t="s">
        <v>146</v>
      </c>
      <c r="AU249" t="s">
        <v>113</v>
      </c>
      <c r="AV249" t="s">
        <v>114</v>
      </c>
      <c r="AW249" t="s">
        <v>115</v>
      </c>
      <c r="AX249" t="s">
        <v>116</v>
      </c>
      <c r="AY249" t="s">
        <v>117</v>
      </c>
      <c r="AZ249" t="s">
        <v>118</v>
      </c>
      <c r="BA249" t="s">
        <v>119</v>
      </c>
      <c r="BB249" t="s">
        <v>192</v>
      </c>
      <c r="BC249" t="s">
        <v>192</v>
      </c>
      <c r="BD249" t="s">
        <v>192</v>
      </c>
      <c r="BE249" t="s">
        <v>148</v>
      </c>
      <c r="BF249" t="s">
        <v>149</v>
      </c>
      <c r="BG249" t="s">
        <v>149</v>
      </c>
      <c r="BH249" t="s">
        <v>149</v>
      </c>
      <c r="BI249" t="s">
        <v>149</v>
      </c>
      <c r="BJ249" t="s">
        <v>149</v>
      </c>
      <c r="BK249">
        <v>64</v>
      </c>
      <c r="BL249">
        <v>343</v>
      </c>
      <c r="BM249">
        <v>1092</v>
      </c>
      <c r="BN249">
        <v>2763</v>
      </c>
      <c r="BO249">
        <v>4</v>
      </c>
      <c r="BP249">
        <v>12</v>
      </c>
      <c r="BQ249">
        <v>18</v>
      </c>
      <c r="BR249">
        <v>1</v>
      </c>
      <c r="BS249">
        <v>72</v>
      </c>
      <c r="BT249">
        <v>75</v>
      </c>
      <c r="BU249">
        <v>76</v>
      </c>
      <c r="BV249">
        <v>95</v>
      </c>
      <c r="BW249">
        <v>4</v>
      </c>
      <c r="BX249">
        <v>0</v>
      </c>
      <c r="BY249">
        <v>0</v>
      </c>
      <c r="BZ249">
        <v>0</v>
      </c>
      <c r="CA249" t="s">
        <v>126</v>
      </c>
      <c r="CB249">
        <v>3533252</v>
      </c>
      <c r="CC249">
        <v>3554252</v>
      </c>
      <c r="CD249" t="s">
        <v>201</v>
      </c>
    </row>
    <row r="250" spans="1:82" hidden="1" x14ac:dyDescent="0.25">
      <c r="A250" t="s">
        <v>80</v>
      </c>
      <c r="B250" t="s">
        <v>81</v>
      </c>
      <c r="C250" t="s">
        <v>82</v>
      </c>
      <c r="D250" t="s">
        <v>83</v>
      </c>
      <c r="E250" t="s">
        <v>84</v>
      </c>
      <c r="F250" t="s">
        <v>85</v>
      </c>
      <c r="G250" t="s">
        <v>157</v>
      </c>
      <c r="H250" t="s">
        <v>157</v>
      </c>
      <c r="I250" t="s">
        <v>157</v>
      </c>
      <c r="K250" t="s">
        <v>136</v>
      </c>
      <c r="L250" t="s">
        <v>88</v>
      </c>
      <c r="M250">
        <v>0</v>
      </c>
      <c r="N250" t="s">
        <v>89</v>
      </c>
      <c r="O250" t="s">
        <v>90</v>
      </c>
      <c r="P250" t="s">
        <v>91</v>
      </c>
      <c r="Q250" t="s">
        <v>153</v>
      </c>
      <c r="R250" t="s">
        <v>93</v>
      </c>
      <c r="S250" t="s">
        <v>94</v>
      </c>
      <c r="T250" t="s">
        <v>95</v>
      </c>
      <c r="U250" t="s">
        <v>96</v>
      </c>
      <c r="V250" t="s">
        <v>96</v>
      </c>
      <c r="W250" t="s">
        <v>97</v>
      </c>
      <c r="X250" t="s">
        <v>98</v>
      </c>
      <c r="Y250" t="s">
        <v>98</v>
      </c>
      <c r="Z250" t="s">
        <v>98</v>
      </c>
      <c r="AA250" t="s">
        <v>201</v>
      </c>
      <c r="AB250" t="s">
        <v>202</v>
      </c>
      <c r="AC250" t="s">
        <v>372</v>
      </c>
      <c r="AD250" t="s">
        <v>102</v>
      </c>
      <c r="AE250" t="s">
        <v>102</v>
      </c>
      <c r="AF250" t="s">
        <v>102</v>
      </c>
      <c r="AG250" t="s">
        <v>103</v>
      </c>
      <c r="AH250" t="s">
        <v>103</v>
      </c>
      <c r="AI250" t="s">
        <v>141</v>
      </c>
      <c r="AJ250" t="s">
        <v>201</v>
      </c>
      <c r="AK250" t="s">
        <v>310</v>
      </c>
      <c r="AL250" t="s">
        <v>372</v>
      </c>
      <c r="AM250" t="s">
        <v>372</v>
      </c>
      <c r="AO250" t="s">
        <v>108</v>
      </c>
      <c r="AP250" t="s">
        <v>144</v>
      </c>
      <c r="AQ250" t="s">
        <v>145</v>
      </c>
      <c r="AR250" t="s">
        <v>145</v>
      </c>
      <c r="AS250" t="s">
        <v>146</v>
      </c>
      <c r="AT250" t="s">
        <v>146</v>
      </c>
      <c r="AU250" t="s">
        <v>113</v>
      </c>
      <c r="AV250" t="s">
        <v>114</v>
      </c>
      <c r="AW250" t="s">
        <v>115</v>
      </c>
      <c r="AX250" t="s">
        <v>116</v>
      </c>
      <c r="AY250" t="s">
        <v>117</v>
      </c>
      <c r="AZ250" t="s">
        <v>118</v>
      </c>
      <c r="BA250" t="s">
        <v>119</v>
      </c>
      <c r="BB250" t="s">
        <v>192</v>
      </c>
      <c r="BC250" t="s">
        <v>192</v>
      </c>
      <c r="BD250" t="s">
        <v>192</v>
      </c>
      <c r="BE250" t="s">
        <v>148</v>
      </c>
      <c r="BF250" t="s">
        <v>149</v>
      </c>
      <c r="BG250" t="s">
        <v>149</v>
      </c>
      <c r="BH250" t="s">
        <v>149</v>
      </c>
      <c r="BI250" t="s">
        <v>149</v>
      </c>
      <c r="BJ250" t="s">
        <v>149</v>
      </c>
      <c r="BK250">
        <v>64</v>
      </c>
      <c r="BL250">
        <v>343</v>
      </c>
      <c r="BM250">
        <v>1092</v>
      </c>
      <c r="BN250">
        <v>2763</v>
      </c>
      <c r="BO250">
        <v>4</v>
      </c>
      <c r="BP250">
        <v>12</v>
      </c>
      <c r="BQ250">
        <v>18</v>
      </c>
      <c r="BR250">
        <v>1</v>
      </c>
      <c r="BS250">
        <v>72</v>
      </c>
      <c r="BT250">
        <v>75</v>
      </c>
      <c r="BU250">
        <v>76</v>
      </c>
      <c r="BV250">
        <v>95</v>
      </c>
      <c r="BW250">
        <v>4</v>
      </c>
      <c r="BX250">
        <v>0</v>
      </c>
      <c r="BY250">
        <v>0</v>
      </c>
      <c r="BZ250">
        <v>0</v>
      </c>
      <c r="CA250" t="s">
        <v>126</v>
      </c>
      <c r="CB250">
        <v>3533252</v>
      </c>
      <c r="CC250">
        <v>3554252</v>
      </c>
      <c r="CD250" t="s">
        <v>201</v>
      </c>
    </row>
    <row r="251" spans="1:82" hidden="1" x14ac:dyDescent="0.25">
      <c r="A251" t="s">
        <v>80</v>
      </c>
      <c r="B251" t="s">
        <v>81</v>
      </c>
      <c r="C251" t="s">
        <v>82</v>
      </c>
      <c r="D251" t="s">
        <v>83</v>
      </c>
      <c r="E251" t="s">
        <v>84</v>
      </c>
      <c r="F251" t="s">
        <v>85</v>
      </c>
      <c r="G251" t="s">
        <v>161</v>
      </c>
      <c r="H251" t="s">
        <v>161</v>
      </c>
      <c r="I251" t="s">
        <v>161</v>
      </c>
      <c r="K251" t="s">
        <v>136</v>
      </c>
      <c r="L251" t="s">
        <v>88</v>
      </c>
      <c r="M251">
        <v>0</v>
      </c>
      <c r="N251" t="s">
        <v>89</v>
      </c>
      <c r="O251" t="s">
        <v>90</v>
      </c>
      <c r="P251" t="s">
        <v>91</v>
      </c>
      <c r="Q251" t="s">
        <v>153</v>
      </c>
      <c r="R251" t="s">
        <v>93</v>
      </c>
      <c r="S251" t="s">
        <v>94</v>
      </c>
      <c r="T251" t="s">
        <v>95</v>
      </c>
      <c r="U251" t="s">
        <v>96</v>
      </c>
      <c r="V251" t="s">
        <v>96</v>
      </c>
      <c r="W251" t="s">
        <v>97</v>
      </c>
      <c r="X251" t="s">
        <v>98</v>
      </c>
      <c r="Y251" t="s">
        <v>98</v>
      </c>
      <c r="Z251" t="s">
        <v>98</v>
      </c>
      <c r="AA251" t="s">
        <v>201</v>
      </c>
      <c r="AB251" t="s">
        <v>202</v>
      </c>
      <c r="AC251" t="s">
        <v>372</v>
      </c>
      <c r="AD251" t="s">
        <v>102</v>
      </c>
      <c r="AE251" t="s">
        <v>102</v>
      </c>
      <c r="AF251" t="s">
        <v>102</v>
      </c>
      <c r="AG251" t="s">
        <v>103</v>
      </c>
      <c r="AH251" t="s">
        <v>103</v>
      </c>
      <c r="AI251" t="s">
        <v>141</v>
      </c>
      <c r="AJ251" t="s">
        <v>201</v>
      </c>
      <c r="AK251" t="s">
        <v>310</v>
      </c>
      <c r="AL251" t="s">
        <v>372</v>
      </c>
      <c r="AM251" t="s">
        <v>372</v>
      </c>
      <c r="AO251" t="s">
        <v>108</v>
      </c>
      <c r="AP251" t="s">
        <v>144</v>
      </c>
      <c r="AQ251" t="s">
        <v>145</v>
      </c>
      <c r="AR251" t="s">
        <v>145</v>
      </c>
      <c r="AS251" t="s">
        <v>146</v>
      </c>
      <c r="AT251" t="s">
        <v>146</v>
      </c>
      <c r="AU251" t="s">
        <v>113</v>
      </c>
      <c r="AV251" t="s">
        <v>114</v>
      </c>
      <c r="AW251" t="s">
        <v>115</v>
      </c>
      <c r="AX251" t="s">
        <v>116</v>
      </c>
      <c r="AY251" t="s">
        <v>117</v>
      </c>
      <c r="AZ251" t="s">
        <v>118</v>
      </c>
      <c r="BA251" t="s">
        <v>119</v>
      </c>
      <c r="BB251" t="s">
        <v>192</v>
      </c>
      <c r="BC251" t="s">
        <v>192</v>
      </c>
      <c r="BD251" t="s">
        <v>192</v>
      </c>
      <c r="BE251" t="s">
        <v>148</v>
      </c>
      <c r="BF251" t="s">
        <v>149</v>
      </c>
      <c r="BG251" t="s">
        <v>149</v>
      </c>
      <c r="BH251" t="s">
        <v>149</v>
      </c>
      <c r="BI251" t="s">
        <v>149</v>
      </c>
      <c r="BJ251" t="s">
        <v>149</v>
      </c>
      <c r="BK251">
        <v>64</v>
      </c>
      <c r="BL251">
        <v>343</v>
      </c>
      <c r="BM251">
        <v>1092</v>
      </c>
      <c r="BN251">
        <v>2763</v>
      </c>
      <c r="BO251">
        <v>4</v>
      </c>
      <c r="BP251">
        <v>12</v>
      </c>
      <c r="BQ251">
        <v>18</v>
      </c>
      <c r="BR251">
        <v>1</v>
      </c>
      <c r="BS251">
        <v>72</v>
      </c>
      <c r="BT251">
        <v>75</v>
      </c>
      <c r="BU251">
        <v>76</v>
      </c>
      <c r="BV251">
        <v>95</v>
      </c>
      <c r="BW251">
        <v>4</v>
      </c>
      <c r="BX251">
        <v>0</v>
      </c>
      <c r="BY251">
        <v>0</v>
      </c>
      <c r="BZ251">
        <v>0</v>
      </c>
      <c r="CA251" t="s">
        <v>126</v>
      </c>
      <c r="CB251">
        <v>3533252</v>
      </c>
      <c r="CC251">
        <v>3554252</v>
      </c>
      <c r="CD251" t="s">
        <v>201</v>
      </c>
    </row>
    <row r="252" spans="1:82" hidden="1" x14ac:dyDescent="0.25">
      <c r="A252" t="s">
        <v>80</v>
      </c>
      <c r="B252" t="s">
        <v>81</v>
      </c>
      <c r="C252" t="s">
        <v>82</v>
      </c>
      <c r="D252" t="s">
        <v>83</v>
      </c>
      <c r="E252" t="s">
        <v>84</v>
      </c>
      <c r="F252" t="s">
        <v>85</v>
      </c>
      <c r="G252" t="s">
        <v>152</v>
      </c>
      <c r="H252" t="s">
        <v>152</v>
      </c>
      <c r="I252" t="s">
        <v>152</v>
      </c>
      <c r="K252" t="s">
        <v>136</v>
      </c>
      <c r="L252" t="s">
        <v>88</v>
      </c>
      <c r="M252">
        <v>0</v>
      </c>
      <c r="N252" t="s">
        <v>89</v>
      </c>
      <c r="O252" t="s">
        <v>90</v>
      </c>
      <c r="P252" t="s">
        <v>91</v>
      </c>
      <c r="Q252" t="s">
        <v>153</v>
      </c>
      <c r="R252" t="s">
        <v>93</v>
      </c>
      <c r="S252" t="s">
        <v>94</v>
      </c>
      <c r="T252" t="s">
        <v>95</v>
      </c>
      <c r="U252" t="s">
        <v>96</v>
      </c>
      <c r="V252" t="s">
        <v>96</v>
      </c>
      <c r="W252" t="s">
        <v>97</v>
      </c>
      <c r="X252" t="s">
        <v>98</v>
      </c>
      <c r="Y252" t="s">
        <v>98</v>
      </c>
      <c r="Z252" t="s">
        <v>98</v>
      </c>
      <c r="AA252" t="s">
        <v>201</v>
      </c>
      <c r="AB252" t="s">
        <v>202</v>
      </c>
      <c r="AC252" t="s">
        <v>372</v>
      </c>
      <c r="AD252" t="s">
        <v>102</v>
      </c>
      <c r="AE252" t="s">
        <v>102</v>
      </c>
      <c r="AF252" t="s">
        <v>102</v>
      </c>
      <c r="AG252" t="s">
        <v>103</v>
      </c>
      <c r="AH252" t="s">
        <v>103</v>
      </c>
      <c r="AI252" t="s">
        <v>141</v>
      </c>
      <c r="AJ252" t="s">
        <v>201</v>
      </c>
      <c r="AK252" t="s">
        <v>310</v>
      </c>
      <c r="AL252" t="s">
        <v>372</v>
      </c>
      <c r="AM252" t="s">
        <v>372</v>
      </c>
      <c r="AO252" t="s">
        <v>108</v>
      </c>
      <c r="AP252" t="s">
        <v>144</v>
      </c>
      <c r="AQ252" t="s">
        <v>145</v>
      </c>
      <c r="AR252" t="s">
        <v>145</v>
      </c>
      <c r="AS252" t="s">
        <v>146</v>
      </c>
      <c r="AT252" t="s">
        <v>146</v>
      </c>
      <c r="AU252" t="s">
        <v>113</v>
      </c>
      <c r="AV252" t="s">
        <v>114</v>
      </c>
      <c r="AW252" t="s">
        <v>115</v>
      </c>
      <c r="AX252" t="s">
        <v>116</v>
      </c>
      <c r="AY252" t="s">
        <v>117</v>
      </c>
      <c r="AZ252" t="s">
        <v>118</v>
      </c>
      <c r="BA252" t="s">
        <v>119</v>
      </c>
      <c r="BB252" t="s">
        <v>192</v>
      </c>
      <c r="BC252" t="s">
        <v>192</v>
      </c>
      <c r="BD252" t="s">
        <v>192</v>
      </c>
      <c r="BE252" t="s">
        <v>148</v>
      </c>
      <c r="BF252" t="s">
        <v>149</v>
      </c>
      <c r="BG252" t="s">
        <v>149</v>
      </c>
      <c r="BH252" t="s">
        <v>149</v>
      </c>
      <c r="BI252" t="s">
        <v>149</v>
      </c>
      <c r="BJ252" t="s">
        <v>149</v>
      </c>
      <c r="BK252">
        <v>64</v>
      </c>
      <c r="BL252">
        <v>343</v>
      </c>
      <c r="BM252">
        <v>1092</v>
      </c>
      <c r="BN252">
        <v>2763</v>
      </c>
      <c r="BO252">
        <v>4</v>
      </c>
      <c r="BP252">
        <v>12</v>
      </c>
      <c r="BQ252">
        <v>18</v>
      </c>
      <c r="BR252">
        <v>1</v>
      </c>
      <c r="BS252">
        <v>72</v>
      </c>
      <c r="BT252">
        <v>75</v>
      </c>
      <c r="BU252">
        <v>76</v>
      </c>
      <c r="BV252">
        <v>95</v>
      </c>
      <c r="BW252">
        <v>4</v>
      </c>
      <c r="BX252">
        <v>0</v>
      </c>
      <c r="BY252">
        <v>0</v>
      </c>
      <c r="BZ252">
        <v>0</v>
      </c>
      <c r="CA252" t="s">
        <v>126</v>
      </c>
      <c r="CB252">
        <v>3533252</v>
      </c>
      <c r="CC252">
        <v>3554252</v>
      </c>
      <c r="CD252" t="s">
        <v>201</v>
      </c>
    </row>
    <row r="253" spans="1:82" hidden="1" x14ac:dyDescent="0.25">
      <c r="A253" t="s">
        <v>80</v>
      </c>
      <c r="B253" t="s">
        <v>81</v>
      </c>
      <c r="C253" t="s">
        <v>82</v>
      </c>
      <c r="D253" t="s">
        <v>83</v>
      </c>
      <c r="E253" t="s">
        <v>84</v>
      </c>
      <c r="F253" t="s">
        <v>85</v>
      </c>
      <c r="G253" t="s">
        <v>158</v>
      </c>
      <c r="H253" t="s">
        <v>158</v>
      </c>
      <c r="I253" t="s">
        <v>158</v>
      </c>
      <c r="K253" t="s">
        <v>136</v>
      </c>
      <c r="L253" t="s">
        <v>88</v>
      </c>
      <c r="M253">
        <v>0</v>
      </c>
      <c r="N253" t="s">
        <v>89</v>
      </c>
      <c r="O253" t="s">
        <v>90</v>
      </c>
      <c r="P253" t="s">
        <v>91</v>
      </c>
      <c r="Q253" t="s">
        <v>159</v>
      </c>
      <c r="R253" t="s">
        <v>93</v>
      </c>
      <c r="S253" t="s">
        <v>94</v>
      </c>
      <c r="T253" t="s">
        <v>95</v>
      </c>
      <c r="U253" t="s">
        <v>96</v>
      </c>
      <c r="V253" t="s">
        <v>96</v>
      </c>
      <c r="W253" t="s">
        <v>97</v>
      </c>
      <c r="X253" t="s">
        <v>98</v>
      </c>
      <c r="Y253" t="s">
        <v>98</v>
      </c>
      <c r="Z253" t="s">
        <v>98</v>
      </c>
      <c r="AA253" t="s">
        <v>201</v>
      </c>
      <c r="AB253" t="s">
        <v>202</v>
      </c>
      <c r="AC253" t="s">
        <v>372</v>
      </c>
      <c r="AD253" t="s">
        <v>102</v>
      </c>
      <c r="AE253" t="s">
        <v>102</v>
      </c>
      <c r="AF253" t="s">
        <v>102</v>
      </c>
      <c r="AG253" t="s">
        <v>103</v>
      </c>
      <c r="AH253" t="s">
        <v>103</v>
      </c>
      <c r="AI253" t="s">
        <v>141</v>
      </c>
      <c r="AJ253" t="s">
        <v>201</v>
      </c>
      <c r="AK253" t="s">
        <v>310</v>
      </c>
      <c r="AL253" t="s">
        <v>372</v>
      </c>
      <c r="AM253" t="s">
        <v>372</v>
      </c>
      <c r="AO253" t="s">
        <v>108</v>
      </c>
      <c r="AP253" t="s">
        <v>144</v>
      </c>
      <c r="AQ253" t="s">
        <v>145</v>
      </c>
      <c r="AR253" t="s">
        <v>145</v>
      </c>
      <c r="AS253" t="s">
        <v>146</v>
      </c>
      <c r="AT253" t="s">
        <v>146</v>
      </c>
      <c r="AU253" t="s">
        <v>113</v>
      </c>
      <c r="AV253" t="s">
        <v>114</v>
      </c>
      <c r="AW253" t="s">
        <v>115</v>
      </c>
      <c r="AX253" t="s">
        <v>116</v>
      </c>
      <c r="AY253" t="s">
        <v>117</v>
      </c>
      <c r="AZ253" t="s">
        <v>118</v>
      </c>
      <c r="BA253" t="s">
        <v>119</v>
      </c>
      <c r="BB253" t="s">
        <v>192</v>
      </c>
      <c r="BC253" t="s">
        <v>192</v>
      </c>
      <c r="BD253" t="s">
        <v>192</v>
      </c>
      <c r="BE253" t="s">
        <v>148</v>
      </c>
      <c r="BF253" t="s">
        <v>149</v>
      </c>
      <c r="BG253" t="s">
        <v>149</v>
      </c>
      <c r="BH253" t="s">
        <v>149</v>
      </c>
      <c r="BI253" t="s">
        <v>149</v>
      </c>
      <c r="BJ253" t="s">
        <v>149</v>
      </c>
      <c r="BK253">
        <v>64</v>
      </c>
      <c r="BL253">
        <v>343</v>
      </c>
      <c r="BM253">
        <v>1092</v>
      </c>
      <c r="BN253">
        <v>2763</v>
      </c>
      <c r="BO253">
        <v>4</v>
      </c>
      <c r="BP253">
        <v>12</v>
      </c>
      <c r="BQ253">
        <v>18</v>
      </c>
      <c r="BR253">
        <v>1</v>
      </c>
      <c r="BS253">
        <v>72</v>
      </c>
      <c r="BT253">
        <v>75</v>
      </c>
      <c r="BU253">
        <v>76</v>
      </c>
      <c r="BV253">
        <v>95</v>
      </c>
      <c r="BW253">
        <v>4</v>
      </c>
      <c r="BX253">
        <v>0</v>
      </c>
      <c r="BY253">
        <v>0</v>
      </c>
      <c r="BZ253">
        <v>0</v>
      </c>
      <c r="CA253" t="s">
        <v>126</v>
      </c>
      <c r="CB253">
        <v>3533252</v>
      </c>
      <c r="CC253">
        <v>3554252</v>
      </c>
      <c r="CD253" t="s">
        <v>201</v>
      </c>
    </row>
    <row r="254" spans="1:82" hidden="1" x14ac:dyDescent="0.25">
      <c r="A254" t="s">
        <v>80</v>
      </c>
      <c r="B254" t="s">
        <v>81</v>
      </c>
      <c r="C254" t="s">
        <v>82</v>
      </c>
      <c r="D254" t="s">
        <v>83</v>
      </c>
      <c r="E254" t="s">
        <v>84</v>
      </c>
      <c r="F254" t="s">
        <v>85</v>
      </c>
      <c r="G254" t="s">
        <v>157</v>
      </c>
      <c r="H254" t="s">
        <v>157</v>
      </c>
      <c r="I254" t="s">
        <v>157</v>
      </c>
      <c r="J254" t="str">
        <f>VLOOKUP(I254,'Resp Clean'!$A$1:B260,2,FALSE)</f>
        <v>EMS: LEJWELEPUTSWA</v>
      </c>
      <c r="K254" t="s">
        <v>136</v>
      </c>
      <c r="L254" t="s">
        <v>88</v>
      </c>
      <c r="M254" s="4">
        <v>105393.36</v>
      </c>
      <c r="N254" t="s">
        <v>89</v>
      </c>
      <c r="O254" t="s">
        <v>90</v>
      </c>
      <c r="P254" t="s">
        <v>91</v>
      </c>
      <c r="Q254" t="s">
        <v>153</v>
      </c>
      <c r="R254" t="s">
        <v>93</v>
      </c>
      <c r="S254" t="s">
        <v>94</v>
      </c>
      <c r="T254" t="s">
        <v>95</v>
      </c>
      <c r="U254" t="s">
        <v>96</v>
      </c>
      <c r="V254" t="s">
        <v>96</v>
      </c>
      <c r="W254" t="s">
        <v>97</v>
      </c>
      <c r="X254" t="s">
        <v>98</v>
      </c>
      <c r="Y254" t="s">
        <v>98</v>
      </c>
      <c r="Z254" t="s">
        <v>98</v>
      </c>
      <c r="AA254" t="s">
        <v>99</v>
      </c>
      <c r="AB254" t="s">
        <v>100</v>
      </c>
      <c r="AC254" t="s">
        <v>101</v>
      </c>
      <c r="AD254" t="s">
        <v>102</v>
      </c>
      <c r="AE254" t="s">
        <v>102</v>
      </c>
      <c r="AF254" t="s">
        <v>102</v>
      </c>
      <c r="AG254" t="s">
        <v>103</v>
      </c>
      <c r="AH254" t="s">
        <v>103</v>
      </c>
      <c r="AI254" t="s">
        <v>141</v>
      </c>
      <c r="AJ254" t="s">
        <v>373</v>
      </c>
      <c r="AK254" t="s">
        <v>374</v>
      </c>
      <c r="AM254" t="s">
        <v>374</v>
      </c>
      <c r="AN254" t="e">
        <f>VLOOKUP(AM254,'Exp Bucket '!$B$1:C478,2,FALSE)</f>
        <v>#N/A</v>
      </c>
      <c r="AO254" t="s">
        <v>108</v>
      </c>
      <c r="AP254" t="s">
        <v>109</v>
      </c>
      <c r="AQ254" t="s">
        <v>375</v>
      </c>
      <c r="AR254" t="s">
        <v>376</v>
      </c>
      <c r="AT254" t="s">
        <v>376</v>
      </c>
      <c r="AU254" t="s">
        <v>113</v>
      </c>
      <c r="AV254" t="s">
        <v>114</v>
      </c>
      <c r="AW254" t="s">
        <v>115</v>
      </c>
      <c r="AX254" t="s">
        <v>116</v>
      </c>
      <c r="AY254" t="s">
        <v>117</v>
      </c>
      <c r="AZ254" t="s">
        <v>118</v>
      </c>
      <c r="BA254" t="s">
        <v>119</v>
      </c>
      <c r="BB254" t="s">
        <v>147</v>
      </c>
      <c r="BC254" t="s">
        <v>141</v>
      </c>
      <c r="BD254" t="s">
        <v>141</v>
      </c>
      <c r="BE254" t="s">
        <v>148</v>
      </c>
      <c r="BF254" t="s">
        <v>377</v>
      </c>
      <c r="BG254" t="s">
        <v>377</v>
      </c>
      <c r="BH254" t="s">
        <v>377</v>
      </c>
      <c r="BI254" t="s">
        <v>377</v>
      </c>
      <c r="BJ254" t="s">
        <v>377</v>
      </c>
      <c r="BK254">
        <v>64</v>
      </c>
      <c r="BL254">
        <v>333</v>
      </c>
      <c r="BM254">
        <v>4854</v>
      </c>
      <c r="BN254">
        <v>0</v>
      </c>
      <c r="BO254">
        <v>1</v>
      </c>
      <c r="BP254">
        <v>5</v>
      </c>
      <c r="BQ254">
        <v>71</v>
      </c>
      <c r="BR254">
        <v>1</v>
      </c>
      <c r="BS254">
        <v>4</v>
      </c>
      <c r="BT254">
        <v>71</v>
      </c>
      <c r="BU254">
        <v>136</v>
      </c>
      <c r="BV254">
        <v>0</v>
      </c>
      <c r="BW254">
        <v>4</v>
      </c>
      <c r="BX254">
        <v>0</v>
      </c>
      <c r="BY254">
        <v>0</v>
      </c>
      <c r="BZ254">
        <v>0</v>
      </c>
      <c r="CA254" t="s">
        <v>126</v>
      </c>
      <c r="CB254">
        <v>3533252</v>
      </c>
      <c r="CC254">
        <v>3554252</v>
      </c>
      <c r="CD254" t="s">
        <v>373</v>
      </c>
    </row>
    <row r="255" spans="1:82" hidden="1" x14ac:dyDescent="0.25">
      <c r="A255" t="s">
        <v>80</v>
      </c>
      <c r="B255" t="s">
        <v>81</v>
      </c>
      <c r="C255" t="s">
        <v>82</v>
      </c>
      <c r="D255" t="s">
        <v>83</v>
      </c>
      <c r="E255" t="s">
        <v>84</v>
      </c>
      <c r="F255" t="s">
        <v>85</v>
      </c>
      <c r="G255" t="s">
        <v>160</v>
      </c>
      <c r="H255" t="s">
        <v>160</v>
      </c>
      <c r="I255" t="s">
        <v>160</v>
      </c>
      <c r="J255" t="str">
        <f>VLOOKUP(I255,'Resp Clean'!$A$1:B261,2,FALSE)</f>
        <v>EMS: XHARIEP</v>
      </c>
      <c r="K255" t="s">
        <v>136</v>
      </c>
      <c r="L255" t="s">
        <v>88</v>
      </c>
      <c r="M255" s="4">
        <v>143814.24</v>
      </c>
      <c r="N255" t="s">
        <v>89</v>
      </c>
      <c r="O255" t="s">
        <v>90</v>
      </c>
      <c r="P255" t="s">
        <v>91</v>
      </c>
      <c r="Q255" t="s">
        <v>153</v>
      </c>
      <c r="R255" t="s">
        <v>93</v>
      </c>
      <c r="S255" t="s">
        <v>94</v>
      </c>
      <c r="T255" t="s">
        <v>95</v>
      </c>
      <c r="U255" t="s">
        <v>96</v>
      </c>
      <c r="V255" t="s">
        <v>96</v>
      </c>
      <c r="W255" t="s">
        <v>97</v>
      </c>
      <c r="X255" t="s">
        <v>98</v>
      </c>
      <c r="Y255" t="s">
        <v>98</v>
      </c>
      <c r="Z255" t="s">
        <v>98</v>
      </c>
      <c r="AA255" t="s">
        <v>99</v>
      </c>
      <c r="AB255" t="s">
        <v>100</v>
      </c>
      <c r="AC255" t="s">
        <v>101</v>
      </c>
      <c r="AD255" t="s">
        <v>102</v>
      </c>
      <c r="AE255" t="s">
        <v>102</v>
      </c>
      <c r="AF255" t="s">
        <v>102</v>
      </c>
      <c r="AG255" t="s">
        <v>103</v>
      </c>
      <c r="AH255" t="s">
        <v>103</v>
      </c>
      <c r="AI255" t="s">
        <v>141</v>
      </c>
      <c r="AJ255" t="s">
        <v>373</v>
      </c>
      <c r="AK255" t="s">
        <v>374</v>
      </c>
      <c r="AM255" t="s">
        <v>374</v>
      </c>
      <c r="AN255" t="e">
        <f>VLOOKUP(AM255,'Exp Bucket '!$B$1:C479,2,FALSE)</f>
        <v>#N/A</v>
      </c>
      <c r="AO255" t="s">
        <v>108</v>
      </c>
      <c r="AP255" t="s">
        <v>109</v>
      </c>
      <c r="AQ255" t="s">
        <v>375</v>
      </c>
      <c r="AR255" t="s">
        <v>376</v>
      </c>
      <c r="AT255" t="s">
        <v>376</v>
      </c>
      <c r="AU255" t="s">
        <v>113</v>
      </c>
      <c r="AV255" t="s">
        <v>114</v>
      </c>
      <c r="AW255" t="s">
        <v>115</v>
      </c>
      <c r="AX255" t="s">
        <v>116</v>
      </c>
      <c r="AY255" t="s">
        <v>117</v>
      </c>
      <c r="AZ255" t="s">
        <v>118</v>
      </c>
      <c r="BA255" t="s">
        <v>119</v>
      </c>
      <c r="BB255" t="s">
        <v>147</v>
      </c>
      <c r="BC255" t="s">
        <v>141</v>
      </c>
      <c r="BD255" t="s">
        <v>141</v>
      </c>
      <c r="BE255" t="s">
        <v>148</v>
      </c>
      <c r="BF255" t="s">
        <v>377</v>
      </c>
      <c r="BG255" t="s">
        <v>377</v>
      </c>
      <c r="BH255" t="s">
        <v>377</v>
      </c>
      <c r="BI255" t="s">
        <v>377</v>
      </c>
      <c r="BJ255" t="s">
        <v>377</v>
      </c>
      <c r="BK255">
        <v>64</v>
      </c>
      <c r="BL255">
        <v>333</v>
      </c>
      <c r="BM255">
        <v>4854</v>
      </c>
      <c r="BN255">
        <v>0</v>
      </c>
      <c r="BO255">
        <v>1</v>
      </c>
      <c r="BP255">
        <v>5</v>
      </c>
      <c r="BQ255">
        <v>71</v>
      </c>
      <c r="BR255">
        <v>1</v>
      </c>
      <c r="BS255">
        <v>4</v>
      </c>
      <c r="BT255">
        <v>71</v>
      </c>
      <c r="BU255">
        <v>136</v>
      </c>
      <c r="BV255">
        <v>0</v>
      </c>
      <c r="BW255">
        <v>4</v>
      </c>
      <c r="BX255">
        <v>0</v>
      </c>
      <c r="BY255">
        <v>0</v>
      </c>
      <c r="BZ255">
        <v>0</v>
      </c>
      <c r="CA255" t="s">
        <v>126</v>
      </c>
      <c r="CB255">
        <v>3533252</v>
      </c>
      <c r="CC255">
        <v>3554252</v>
      </c>
      <c r="CD255" t="s">
        <v>373</v>
      </c>
    </row>
    <row r="256" spans="1:82" hidden="1" x14ac:dyDescent="0.25">
      <c r="A256" t="s">
        <v>80</v>
      </c>
      <c r="B256" t="s">
        <v>81</v>
      </c>
      <c r="C256" t="s">
        <v>82</v>
      </c>
      <c r="D256" t="s">
        <v>83</v>
      </c>
      <c r="E256" t="s">
        <v>84</v>
      </c>
      <c r="F256" t="s">
        <v>85</v>
      </c>
      <c r="G256" t="s">
        <v>86</v>
      </c>
      <c r="H256" t="s">
        <v>86</v>
      </c>
      <c r="I256" t="s">
        <v>86</v>
      </c>
      <c r="J256" t="str">
        <f>VLOOKUP(I256,'Resp Clean'!$A$1:B262,2,FALSE)</f>
        <v>EMS MANAGEMENT</v>
      </c>
      <c r="K256" t="s">
        <v>136</v>
      </c>
      <c r="L256" t="s">
        <v>88</v>
      </c>
      <c r="M256" s="4">
        <v>0</v>
      </c>
      <c r="N256" t="s">
        <v>89</v>
      </c>
      <c r="O256" t="s">
        <v>90</v>
      </c>
      <c r="P256" t="s">
        <v>91</v>
      </c>
      <c r="Q256" t="s">
        <v>92</v>
      </c>
      <c r="R256" t="s">
        <v>93</v>
      </c>
      <c r="S256" t="s">
        <v>94</v>
      </c>
      <c r="T256" t="s">
        <v>95</v>
      </c>
      <c r="U256" t="s">
        <v>96</v>
      </c>
      <c r="V256" t="s">
        <v>96</v>
      </c>
      <c r="W256" t="s">
        <v>97</v>
      </c>
      <c r="X256" t="s">
        <v>98</v>
      </c>
      <c r="Y256" t="s">
        <v>98</v>
      </c>
      <c r="Z256" t="s">
        <v>98</v>
      </c>
      <c r="AA256" t="s">
        <v>99</v>
      </c>
      <c r="AB256" t="s">
        <v>100</v>
      </c>
      <c r="AC256" t="s">
        <v>101</v>
      </c>
      <c r="AD256" t="s">
        <v>102</v>
      </c>
      <c r="AE256" t="s">
        <v>102</v>
      </c>
      <c r="AF256" t="s">
        <v>102</v>
      </c>
      <c r="AG256" t="s">
        <v>103</v>
      </c>
      <c r="AH256" t="s">
        <v>103</v>
      </c>
      <c r="AI256" t="s">
        <v>141</v>
      </c>
      <c r="AJ256" t="s">
        <v>373</v>
      </c>
      <c r="AK256" t="s">
        <v>374</v>
      </c>
      <c r="AM256" t="s">
        <v>374</v>
      </c>
      <c r="AN256" t="e">
        <f>VLOOKUP(AM256,'Exp Bucket '!$B$1:C480,2,FALSE)</f>
        <v>#N/A</v>
      </c>
      <c r="AO256" t="s">
        <v>108</v>
      </c>
      <c r="AP256" t="s">
        <v>109</v>
      </c>
      <c r="AQ256" t="s">
        <v>375</v>
      </c>
      <c r="AR256" t="s">
        <v>376</v>
      </c>
      <c r="AT256" t="s">
        <v>376</v>
      </c>
      <c r="AU256" t="s">
        <v>113</v>
      </c>
      <c r="AV256" t="s">
        <v>114</v>
      </c>
      <c r="AW256" t="s">
        <v>115</v>
      </c>
      <c r="AX256" t="s">
        <v>116</v>
      </c>
      <c r="AY256" t="s">
        <v>117</v>
      </c>
      <c r="AZ256" t="s">
        <v>118</v>
      </c>
      <c r="BA256" t="s">
        <v>119</v>
      </c>
      <c r="BB256" t="s">
        <v>147</v>
      </c>
      <c r="BC256" t="s">
        <v>141</v>
      </c>
      <c r="BD256" t="s">
        <v>141</v>
      </c>
      <c r="BE256" t="s">
        <v>148</v>
      </c>
      <c r="BF256" t="s">
        <v>377</v>
      </c>
      <c r="BG256" t="s">
        <v>377</v>
      </c>
      <c r="BH256" t="s">
        <v>377</v>
      </c>
      <c r="BI256" t="s">
        <v>377</v>
      </c>
      <c r="BJ256" t="s">
        <v>377</v>
      </c>
      <c r="BK256">
        <v>64</v>
      </c>
      <c r="BL256">
        <v>333</v>
      </c>
      <c r="BM256">
        <v>4854</v>
      </c>
      <c r="BN256">
        <v>0</v>
      </c>
      <c r="BO256">
        <v>1</v>
      </c>
      <c r="BP256">
        <v>5</v>
      </c>
      <c r="BQ256">
        <v>71</v>
      </c>
      <c r="BR256">
        <v>1</v>
      </c>
      <c r="BS256">
        <v>4</v>
      </c>
      <c r="BT256">
        <v>71</v>
      </c>
      <c r="BU256">
        <v>136</v>
      </c>
      <c r="BV256">
        <v>0</v>
      </c>
      <c r="BW256">
        <v>4</v>
      </c>
      <c r="BX256">
        <v>0</v>
      </c>
      <c r="BY256">
        <v>0</v>
      </c>
      <c r="BZ256">
        <v>0</v>
      </c>
      <c r="CA256" t="s">
        <v>126</v>
      </c>
      <c r="CB256">
        <v>3533252</v>
      </c>
      <c r="CC256">
        <v>3554252</v>
      </c>
      <c r="CD256" t="s">
        <v>373</v>
      </c>
    </row>
    <row r="257" spans="1:82" hidden="1" x14ac:dyDescent="0.25">
      <c r="A257" t="s">
        <v>80</v>
      </c>
      <c r="B257" t="s">
        <v>81</v>
      </c>
      <c r="C257" t="s">
        <v>82</v>
      </c>
      <c r="D257" t="s">
        <v>83</v>
      </c>
      <c r="E257" t="s">
        <v>84</v>
      </c>
      <c r="F257" t="s">
        <v>85</v>
      </c>
      <c r="G257" t="s">
        <v>86</v>
      </c>
      <c r="H257" t="s">
        <v>86</v>
      </c>
      <c r="I257" t="s">
        <v>86</v>
      </c>
      <c r="J257" t="str">
        <f>VLOOKUP(I257,'Resp Clean'!$A$1:B263,2,FALSE)</f>
        <v>EMS MANAGEMENT</v>
      </c>
      <c r="K257" t="s">
        <v>136</v>
      </c>
      <c r="L257" t="s">
        <v>88</v>
      </c>
      <c r="M257" s="4">
        <v>-6786568</v>
      </c>
      <c r="N257" t="s">
        <v>89</v>
      </c>
      <c r="O257" t="s">
        <v>90</v>
      </c>
      <c r="P257" t="s">
        <v>91</v>
      </c>
      <c r="Q257" t="s">
        <v>92</v>
      </c>
      <c r="R257" t="s">
        <v>93</v>
      </c>
      <c r="S257" t="s">
        <v>94</v>
      </c>
      <c r="T257" t="s">
        <v>95</v>
      </c>
      <c r="U257" t="s">
        <v>96</v>
      </c>
      <c r="V257" t="s">
        <v>96</v>
      </c>
      <c r="W257" t="s">
        <v>97</v>
      </c>
      <c r="X257" t="s">
        <v>98</v>
      </c>
      <c r="Y257" t="s">
        <v>98</v>
      </c>
      <c r="Z257" t="s">
        <v>98</v>
      </c>
      <c r="AA257" t="s">
        <v>140</v>
      </c>
      <c r="AB257" t="s">
        <v>140</v>
      </c>
      <c r="AC257" t="s">
        <v>140</v>
      </c>
      <c r="AD257" t="s">
        <v>102</v>
      </c>
      <c r="AE257" t="s">
        <v>102</v>
      </c>
      <c r="AF257" t="s">
        <v>102</v>
      </c>
      <c r="AG257" t="s">
        <v>103</v>
      </c>
      <c r="AH257" t="s">
        <v>103</v>
      </c>
      <c r="AI257" t="s">
        <v>141</v>
      </c>
      <c r="AJ257" t="s">
        <v>373</v>
      </c>
      <c r="AK257" t="s">
        <v>374</v>
      </c>
      <c r="AM257" t="s">
        <v>374</v>
      </c>
      <c r="AN257" t="e">
        <f>VLOOKUP(AM257,'Exp Bucket '!$B$1:C481,2,FALSE)</f>
        <v>#N/A</v>
      </c>
      <c r="AO257" t="s">
        <v>108</v>
      </c>
      <c r="AP257" t="s">
        <v>109</v>
      </c>
      <c r="AQ257" t="s">
        <v>375</v>
      </c>
      <c r="AR257" t="s">
        <v>376</v>
      </c>
      <c r="AT257" t="s">
        <v>376</v>
      </c>
      <c r="AU257" t="s">
        <v>113</v>
      </c>
      <c r="AV257" t="s">
        <v>114</v>
      </c>
      <c r="AW257" t="s">
        <v>115</v>
      </c>
      <c r="AX257" t="s">
        <v>116</v>
      </c>
      <c r="AY257" t="s">
        <v>117</v>
      </c>
      <c r="AZ257" t="s">
        <v>118</v>
      </c>
      <c r="BA257" t="s">
        <v>119</v>
      </c>
      <c r="BB257" t="s">
        <v>147</v>
      </c>
      <c r="BC257" t="s">
        <v>141</v>
      </c>
      <c r="BD257" t="e">
        <v>#N/A</v>
      </c>
      <c r="BE257" t="s">
        <v>148</v>
      </c>
      <c r="BF257" t="s">
        <v>377</v>
      </c>
      <c r="BG257" t="s">
        <v>377</v>
      </c>
      <c r="BH257" t="s">
        <v>377</v>
      </c>
      <c r="BI257" t="s">
        <v>377</v>
      </c>
      <c r="BJ257" t="s">
        <v>377</v>
      </c>
      <c r="BK257">
        <v>64</v>
      </c>
      <c r="BL257">
        <v>333</v>
      </c>
      <c r="BM257">
        <v>4854</v>
      </c>
      <c r="BN257">
        <v>0</v>
      </c>
      <c r="BO257">
        <v>3</v>
      </c>
      <c r="BP257">
        <v>235</v>
      </c>
      <c r="BQ257">
        <v>0</v>
      </c>
      <c r="BR257">
        <v>1</v>
      </c>
      <c r="BS257">
        <v>4</v>
      </c>
      <c r="BT257">
        <v>71</v>
      </c>
      <c r="BU257">
        <v>136</v>
      </c>
      <c r="BV257">
        <v>0</v>
      </c>
      <c r="BW257">
        <v>4</v>
      </c>
      <c r="BX257">
        <v>0</v>
      </c>
      <c r="BY257">
        <v>0</v>
      </c>
      <c r="BZ257">
        <v>0</v>
      </c>
      <c r="CA257" t="s">
        <v>126</v>
      </c>
      <c r="CB257">
        <v>3533252</v>
      </c>
      <c r="CC257">
        <v>3554252</v>
      </c>
      <c r="CD257" t="s">
        <v>373</v>
      </c>
    </row>
    <row r="258" spans="1:82" hidden="1" x14ac:dyDescent="0.25">
      <c r="A258" t="s">
        <v>80</v>
      </c>
      <c r="B258" t="s">
        <v>81</v>
      </c>
      <c r="C258" t="s">
        <v>82</v>
      </c>
      <c r="D258" t="s">
        <v>83</v>
      </c>
      <c r="E258" t="s">
        <v>84</v>
      </c>
      <c r="F258" t="s">
        <v>85</v>
      </c>
      <c r="G258" t="s">
        <v>86</v>
      </c>
      <c r="H258" t="s">
        <v>86</v>
      </c>
      <c r="I258" t="s">
        <v>86</v>
      </c>
      <c r="J258" t="str">
        <f>VLOOKUP(I258,'Resp Clean'!$A$1:B264,2,FALSE)</f>
        <v>EMS MANAGEMENT</v>
      </c>
      <c r="K258" t="s">
        <v>136</v>
      </c>
      <c r="L258" t="s">
        <v>88</v>
      </c>
      <c r="M258" s="4">
        <v>2469.58</v>
      </c>
      <c r="N258" t="s">
        <v>89</v>
      </c>
      <c r="O258" t="s">
        <v>90</v>
      </c>
      <c r="P258" t="s">
        <v>91</v>
      </c>
      <c r="Q258" t="s">
        <v>92</v>
      </c>
      <c r="R258" t="s">
        <v>93</v>
      </c>
      <c r="S258" t="s">
        <v>94</v>
      </c>
      <c r="T258" t="s">
        <v>95</v>
      </c>
      <c r="U258" t="s">
        <v>96</v>
      </c>
      <c r="V258" t="s">
        <v>96</v>
      </c>
      <c r="W258" t="s">
        <v>97</v>
      </c>
      <c r="X258" t="s">
        <v>98</v>
      </c>
      <c r="Y258" t="s">
        <v>98</v>
      </c>
      <c r="Z258" t="s">
        <v>98</v>
      </c>
      <c r="AA258" t="s">
        <v>99</v>
      </c>
      <c r="AB258" t="s">
        <v>175</v>
      </c>
      <c r="AC258" t="s">
        <v>378</v>
      </c>
      <c r="AD258" t="s">
        <v>102</v>
      </c>
      <c r="AE258" t="s">
        <v>102</v>
      </c>
      <c r="AF258" t="s">
        <v>102</v>
      </c>
      <c r="AG258" t="s">
        <v>103</v>
      </c>
      <c r="AH258" t="s">
        <v>103</v>
      </c>
      <c r="AI258" t="s">
        <v>141</v>
      </c>
      <c r="AJ258" t="s">
        <v>373</v>
      </c>
      <c r="AK258" t="s">
        <v>379</v>
      </c>
      <c r="AM258" t="s">
        <v>379</v>
      </c>
      <c r="AN258" t="e">
        <f>VLOOKUP(AM258,'Exp Bucket '!$B$1:C482,2,FALSE)</f>
        <v>#N/A</v>
      </c>
      <c r="AO258" t="s">
        <v>108</v>
      </c>
      <c r="AP258" t="s">
        <v>144</v>
      </c>
      <c r="AQ258" t="s">
        <v>380</v>
      </c>
      <c r="AR258" t="s">
        <v>381</v>
      </c>
      <c r="AT258" t="s">
        <v>381</v>
      </c>
      <c r="AU258" t="s">
        <v>113</v>
      </c>
      <c r="AV258" t="s">
        <v>114</v>
      </c>
      <c r="AW258" t="s">
        <v>115</v>
      </c>
      <c r="AX258" t="s">
        <v>116</v>
      </c>
      <c r="AY258" t="s">
        <v>117</v>
      </c>
      <c r="AZ258" t="s">
        <v>118</v>
      </c>
      <c r="BA258" t="s">
        <v>119</v>
      </c>
      <c r="BB258" t="s">
        <v>147</v>
      </c>
      <c r="BC258" t="s">
        <v>141</v>
      </c>
      <c r="BD258" t="s">
        <v>141</v>
      </c>
      <c r="BE258" t="s">
        <v>148</v>
      </c>
      <c r="BF258" t="s">
        <v>377</v>
      </c>
      <c r="BG258" t="s">
        <v>377</v>
      </c>
      <c r="BH258" t="s">
        <v>377</v>
      </c>
      <c r="BI258" t="s">
        <v>377</v>
      </c>
      <c r="BJ258" t="s">
        <v>377</v>
      </c>
      <c r="BK258">
        <v>64</v>
      </c>
      <c r="BL258">
        <v>333</v>
      </c>
      <c r="BM258">
        <v>4856</v>
      </c>
      <c r="BN258">
        <v>0</v>
      </c>
      <c r="BO258">
        <v>1</v>
      </c>
      <c r="BP258">
        <v>6</v>
      </c>
      <c r="BQ258">
        <v>66</v>
      </c>
      <c r="BR258">
        <v>1</v>
      </c>
      <c r="BS258">
        <v>72</v>
      </c>
      <c r="BT258">
        <v>74</v>
      </c>
      <c r="BU258">
        <v>137</v>
      </c>
      <c r="BV258">
        <v>0</v>
      </c>
      <c r="BW258">
        <v>4</v>
      </c>
      <c r="BX258">
        <v>0</v>
      </c>
      <c r="BY258">
        <v>0</v>
      </c>
      <c r="BZ258">
        <v>0</v>
      </c>
      <c r="CA258" t="s">
        <v>126</v>
      </c>
      <c r="CB258">
        <v>3533252</v>
      </c>
      <c r="CC258">
        <v>3554252</v>
      </c>
      <c r="CD258" t="s">
        <v>373</v>
      </c>
    </row>
    <row r="259" spans="1:82" hidden="1" x14ac:dyDescent="0.25">
      <c r="A259" t="s">
        <v>80</v>
      </c>
      <c r="B259" t="s">
        <v>81</v>
      </c>
      <c r="C259" t="s">
        <v>82</v>
      </c>
      <c r="D259" t="s">
        <v>83</v>
      </c>
      <c r="E259" t="s">
        <v>84</v>
      </c>
      <c r="F259" t="s">
        <v>85</v>
      </c>
      <c r="G259" t="s">
        <v>86</v>
      </c>
      <c r="H259" t="s">
        <v>86</v>
      </c>
      <c r="I259" t="s">
        <v>86</v>
      </c>
      <c r="J259" t="str">
        <f>VLOOKUP(I259,'Resp Clean'!$A$1:B265,2,FALSE)</f>
        <v>EMS MANAGEMENT</v>
      </c>
      <c r="K259" t="s">
        <v>136</v>
      </c>
      <c r="L259" t="s">
        <v>88</v>
      </c>
      <c r="M259" s="4">
        <v>-3181195.08</v>
      </c>
      <c r="N259" t="s">
        <v>89</v>
      </c>
      <c r="O259" t="s">
        <v>90</v>
      </c>
      <c r="P259" t="s">
        <v>91</v>
      </c>
      <c r="Q259" t="s">
        <v>92</v>
      </c>
      <c r="R259" t="s">
        <v>93</v>
      </c>
      <c r="S259" t="s">
        <v>94</v>
      </c>
      <c r="T259" t="s">
        <v>95</v>
      </c>
      <c r="U259" t="s">
        <v>96</v>
      </c>
      <c r="V259" t="s">
        <v>96</v>
      </c>
      <c r="W259" t="s">
        <v>97</v>
      </c>
      <c r="X259" t="s">
        <v>98</v>
      </c>
      <c r="Y259" t="s">
        <v>98</v>
      </c>
      <c r="Z259" t="s">
        <v>98</v>
      </c>
      <c r="AA259" t="s">
        <v>99</v>
      </c>
      <c r="AB259" t="s">
        <v>100</v>
      </c>
      <c r="AC259" t="s">
        <v>101</v>
      </c>
      <c r="AD259" t="s">
        <v>102</v>
      </c>
      <c r="AE259" t="s">
        <v>102</v>
      </c>
      <c r="AF259" t="s">
        <v>102</v>
      </c>
      <c r="AG259" t="s">
        <v>103</v>
      </c>
      <c r="AH259" t="s">
        <v>103</v>
      </c>
      <c r="AI259" t="s">
        <v>141</v>
      </c>
      <c r="AJ259" t="s">
        <v>373</v>
      </c>
      <c r="AK259" t="s">
        <v>379</v>
      </c>
      <c r="AM259" t="s">
        <v>379</v>
      </c>
      <c r="AN259" t="e">
        <f>VLOOKUP(AM259,'Exp Bucket '!$B$1:C483,2,FALSE)</f>
        <v>#N/A</v>
      </c>
      <c r="AO259" t="s">
        <v>108</v>
      </c>
      <c r="AP259" t="s">
        <v>144</v>
      </c>
      <c r="AQ259" t="s">
        <v>380</v>
      </c>
      <c r="AR259" t="s">
        <v>381</v>
      </c>
      <c r="AT259" t="s">
        <v>381</v>
      </c>
      <c r="AU259" t="s">
        <v>113</v>
      </c>
      <c r="AV259" t="s">
        <v>114</v>
      </c>
      <c r="AW259" t="s">
        <v>115</v>
      </c>
      <c r="AX259" t="s">
        <v>116</v>
      </c>
      <c r="AY259" t="s">
        <v>117</v>
      </c>
      <c r="AZ259" t="s">
        <v>118</v>
      </c>
      <c r="BA259" t="s">
        <v>119</v>
      </c>
      <c r="BB259" t="s">
        <v>147</v>
      </c>
      <c r="BC259" t="s">
        <v>141</v>
      </c>
      <c r="BD259" t="e">
        <v>#N/A</v>
      </c>
      <c r="BE259" t="s">
        <v>148</v>
      </c>
      <c r="BF259" t="s">
        <v>377</v>
      </c>
      <c r="BG259" t="s">
        <v>377</v>
      </c>
      <c r="BH259" t="s">
        <v>377</v>
      </c>
      <c r="BI259" t="s">
        <v>377</v>
      </c>
      <c r="BJ259" t="s">
        <v>377</v>
      </c>
      <c r="BK259">
        <v>64</v>
      </c>
      <c r="BL259">
        <v>333</v>
      </c>
      <c r="BM259">
        <v>4856</v>
      </c>
      <c r="BN259">
        <v>0</v>
      </c>
      <c r="BO259">
        <v>1</v>
      </c>
      <c r="BP259">
        <v>5</v>
      </c>
      <c r="BQ259">
        <v>71</v>
      </c>
      <c r="BR259">
        <v>1</v>
      </c>
      <c r="BS259">
        <v>72</v>
      </c>
      <c r="BT259">
        <v>74</v>
      </c>
      <c r="BU259">
        <v>137</v>
      </c>
      <c r="BV259">
        <v>0</v>
      </c>
      <c r="BW259">
        <v>4</v>
      </c>
      <c r="BX259">
        <v>0</v>
      </c>
      <c r="BY259">
        <v>0</v>
      </c>
      <c r="BZ259">
        <v>0</v>
      </c>
      <c r="CA259" t="s">
        <v>126</v>
      </c>
      <c r="CB259">
        <v>3533252</v>
      </c>
      <c r="CC259">
        <v>3554252</v>
      </c>
      <c r="CD259" t="s">
        <v>373</v>
      </c>
    </row>
    <row r="260" spans="1:82" hidden="1" x14ac:dyDescent="0.25">
      <c r="A260" t="s">
        <v>80</v>
      </c>
      <c r="B260" t="s">
        <v>81</v>
      </c>
      <c r="C260" t="s">
        <v>82</v>
      </c>
      <c r="D260" t="s">
        <v>83</v>
      </c>
      <c r="E260" t="s">
        <v>84</v>
      </c>
      <c r="F260" t="s">
        <v>85</v>
      </c>
      <c r="G260" t="s">
        <v>86</v>
      </c>
      <c r="H260" t="s">
        <v>86</v>
      </c>
      <c r="I260" t="s">
        <v>86</v>
      </c>
      <c r="J260" t="str">
        <f>VLOOKUP(I260,'Resp Clean'!$A$1:B266,2,FALSE)</f>
        <v>EMS MANAGEMENT</v>
      </c>
      <c r="K260" t="s">
        <v>136</v>
      </c>
      <c r="L260" t="s">
        <v>88</v>
      </c>
      <c r="M260" s="4">
        <v>79350833.569999993</v>
      </c>
      <c r="N260" t="s">
        <v>89</v>
      </c>
      <c r="O260" t="s">
        <v>90</v>
      </c>
      <c r="P260" t="s">
        <v>91</v>
      </c>
      <c r="Q260" t="s">
        <v>92</v>
      </c>
      <c r="R260" t="s">
        <v>93</v>
      </c>
      <c r="S260" t="s">
        <v>94</v>
      </c>
      <c r="T260" t="s">
        <v>95</v>
      </c>
      <c r="U260" t="s">
        <v>96</v>
      </c>
      <c r="V260" t="s">
        <v>96</v>
      </c>
      <c r="W260" t="s">
        <v>97</v>
      </c>
      <c r="X260" t="s">
        <v>98</v>
      </c>
      <c r="Y260" t="s">
        <v>98</v>
      </c>
      <c r="Z260" t="s">
        <v>98</v>
      </c>
      <c r="AA260" t="s">
        <v>99</v>
      </c>
      <c r="AB260" t="s">
        <v>175</v>
      </c>
      <c r="AC260" t="s">
        <v>383</v>
      </c>
      <c r="AD260" t="s">
        <v>102</v>
      </c>
      <c r="AE260" t="s">
        <v>102</v>
      </c>
      <c r="AF260" t="s">
        <v>102</v>
      </c>
      <c r="AG260" t="s">
        <v>103</v>
      </c>
      <c r="AH260" t="s">
        <v>103</v>
      </c>
      <c r="AI260" t="s">
        <v>141</v>
      </c>
      <c r="AJ260" t="s">
        <v>373</v>
      </c>
      <c r="AK260" t="s">
        <v>379</v>
      </c>
      <c r="AM260" t="s">
        <v>379</v>
      </c>
      <c r="AN260" t="e">
        <f>VLOOKUP(AM260,'Exp Bucket '!$B$1:C484,2,FALSE)</f>
        <v>#N/A</v>
      </c>
      <c r="AO260" t="s">
        <v>108</v>
      </c>
      <c r="AP260" t="s">
        <v>144</v>
      </c>
      <c r="AQ260" t="s">
        <v>380</v>
      </c>
      <c r="AR260" t="s">
        <v>381</v>
      </c>
      <c r="AT260" t="s">
        <v>381</v>
      </c>
      <c r="AU260" t="s">
        <v>113</v>
      </c>
      <c r="AV260" t="s">
        <v>114</v>
      </c>
      <c r="AW260" t="s">
        <v>115</v>
      </c>
      <c r="AX260" t="s">
        <v>116</v>
      </c>
      <c r="AY260" t="s">
        <v>117</v>
      </c>
      <c r="AZ260" t="s">
        <v>118</v>
      </c>
      <c r="BA260" t="s">
        <v>119</v>
      </c>
      <c r="BB260" t="s">
        <v>147</v>
      </c>
      <c r="BC260" t="s">
        <v>141</v>
      </c>
      <c r="BD260" t="s">
        <v>141</v>
      </c>
      <c r="BE260" t="s">
        <v>148</v>
      </c>
      <c r="BF260" t="s">
        <v>377</v>
      </c>
      <c r="BG260" t="s">
        <v>377</v>
      </c>
      <c r="BH260" t="s">
        <v>377</v>
      </c>
      <c r="BI260" t="s">
        <v>377</v>
      </c>
      <c r="BJ260" t="s">
        <v>377</v>
      </c>
      <c r="BK260">
        <v>64</v>
      </c>
      <c r="BL260">
        <v>333</v>
      </c>
      <c r="BM260">
        <v>4856</v>
      </c>
      <c r="BN260">
        <v>0</v>
      </c>
      <c r="BO260">
        <v>1</v>
      </c>
      <c r="BP260">
        <v>6</v>
      </c>
      <c r="BQ260">
        <v>67</v>
      </c>
      <c r="BR260">
        <v>1</v>
      </c>
      <c r="BS260">
        <v>72</v>
      </c>
      <c r="BT260">
        <v>74</v>
      </c>
      <c r="BU260">
        <v>137</v>
      </c>
      <c r="BV260">
        <v>0</v>
      </c>
      <c r="BW260">
        <v>4</v>
      </c>
      <c r="BX260">
        <v>0</v>
      </c>
      <c r="BY260">
        <v>0</v>
      </c>
      <c r="BZ260">
        <v>0</v>
      </c>
      <c r="CA260" t="s">
        <v>126</v>
      </c>
      <c r="CB260">
        <v>3533252</v>
      </c>
      <c r="CC260">
        <v>3554252</v>
      </c>
      <c r="CD260" t="s">
        <v>373</v>
      </c>
    </row>
    <row r="261" spans="1:82" hidden="1" x14ac:dyDescent="0.25">
      <c r="A261" t="s">
        <v>80</v>
      </c>
      <c r="B261" t="s">
        <v>81</v>
      </c>
      <c r="C261" t="s">
        <v>82</v>
      </c>
      <c r="D261" t="s">
        <v>83</v>
      </c>
      <c r="E261" t="s">
        <v>84</v>
      </c>
      <c r="F261" t="s">
        <v>85</v>
      </c>
      <c r="G261" t="s">
        <v>160</v>
      </c>
      <c r="H261" t="s">
        <v>160</v>
      </c>
      <c r="I261" t="s">
        <v>160</v>
      </c>
      <c r="J261" t="str">
        <f>VLOOKUP(I261,'Resp Clean'!$A$1:B267,2,FALSE)</f>
        <v>EMS: XHARIEP</v>
      </c>
      <c r="K261" t="s">
        <v>136</v>
      </c>
      <c r="L261" t="s">
        <v>88</v>
      </c>
      <c r="M261" s="4">
        <v>10211.6</v>
      </c>
      <c r="N261" t="s">
        <v>89</v>
      </c>
      <c r="O261" t="s">
        <v>90</v>
      </c>
      <c r="P261" t="s">
        <v>91</v>
      </c>
      <c r="Q261" t="s">
        <v>153</v>
      </c>
      <c r="R261" t="s">
        <v>93</v>
      </c>
      <c r="S261" t="s">
        <v>94</v>
      </c>
      <c r="T261" t="s">
        <v>95</v>
      </c>
      <c r="U261" t="s">
        <v>96</v>
      </c>
      <c r="V261" t="s">
        <v>96</v>
      </c>
      <c r="W261" t="s">
        <v>97</v>
      </c>
      <c r="X261" t="s">
        <v>98</v>
      </c>
      <c r="Y261" t="s">
        <v>98</v>
      </c>
      <c r="Z261" t="s">
        <v>98</v>
      </c>
      <c r="AA261" t="s">
        <v>99</v>
      </c>
      <c r="AB261" t="s">
        <v>175</v>
      </c>
      <c r="AC261" t="s">
        <v>378</v>
      </c>
      <c r="AD261" t="s">
        <v>102</v>
      </c>
      <c r="AE261" t="s">
        <v>102</v>
      </c>
      <c r="AF261" t="s">
        <v>102</v>
      </c>
      <c r="AG261" t="s">
        <v>103</v>
      </c>
      <c r="AH261" t="s">
        <v>103</v>
      </c>
      <c r="AI261" t="s">
        <v>141</v>
      </c>
      <c r="AJ261" t="s">
        <v>373</v>
      </c>
      <c r="AK261" t="s">
        <v>379</v>
      </c>
      <c r="AM261" t="s">
        <v>379</v>
      </c>
      <c r="AN261" t="e">
        <f>VLOOKUP(AM261,'Exp Bucket '!$B$1:C485,2,FALSE)</f>
        <v>#N/A</v>
      </c>
      <c r="AO261" t="s">
        <v>108</v>
      </c>
      <c r="AP261" t="s">
        <v>144</v>
      </c>
      <c r="AQ261" t="s">
        <v>380</v>
      </c>
      <c r="AR261" t="s">
        <v>381</v>
      </c>
      <c r="AT261" t="s">
        <v>381</v>
      </c>
      <c r="AU261" t="s">
        <v>113</v>
      </c>
      <c r="AV261" t="s">
        <v>114</v>
      </c>
      <c r="AW261" t="s">
        <v>115</v>
      </c>
      <c r="AX261" t="s">
        <v>116</v>
      </c>
      <c r="AY261" t="s">
        <v>117</v>
      </c>
      <c r="AZ261" t="s">
        <v>118</v>
      </c>
      <c r="BA261" t="s">
        <v>119</v>
      </c>
      <c r="BB261" t="s">
        <v>147</v>
      </c>
      <c r="BC261" t="s">
        <v>141</v>
      </c>
      <c r="BD261" t="s">
        <v>141</v>
      </c>
      <c r="BE261" t="s">
        <v>148</v>
      </c>
      <c r="BF261" t="s">
        <v>377</v>
      </c>
      <c r="BG261" t="s">
        <v>377</v>
      </c>
      <c r="BH261" t="s">
        <v>377</v>
      </c>
      <c r="BI261" t="s">
        <v>377</v>
      </c>
      <c r="BJ261" t="s">
        <v>377</v>
      </c>
      <c r="BK261">
        <v>64</v>
      </c>
      <c r="BL261">
        <v>333</v>
      </c>
      <c r="BM261">
        <v>4856</v>
      </c>
      <c r="BN261">
        <v>0</v>
      </c>
      <c r="BO261">
        <v>1</v>
      </c>
      <c r="BP261">
        <v>6</v>
      </c>
      <c r="BQ261">
        <v>66</v>
      </c>
      <c r="BR261">
        <v>1</v>
      </c>
      <c r="BS261">
        <v>72</v>
      </c>
      <c r="BT261">
        <v>74</v>
      </c>
      <c r="BU261">
        <v>137</v>
      </c>
      <c r="BV261">
        <v>0</v>
      </c>
      <c r="BW261">
        <v>4</v>
      </c>
      <c r="BX261">
        <v>0</v>
      </c>
      <c r="BY261">
        <v>0</v>
      </c>
      <c r="BZ261">
        <v>0</v>
      </c>
      <c r="CA261" t="s">
        <v>126</v>
      </c>
      <c r="CB261">
        <v>3533252</v>
      </c>
      <c r="CC261">
        <v>3554252</v>
      </c>
      <c r="CD261" t="s">
        <v>373</v>
      </c>
    </row>
    <row r="262" spans="1:82" hidden="1" x14ac:dyDescent="0.25">
      <c r="A262" t="s">
        <v>80</v>
      </c>
      <c r="B262" t="s">
        <v>81</v>
      </c>
      <c r="C262" t="s">
        <v>82</v>
      </c>
      <c r="D262" t="s">
        <v>83</v>
      </c>
      <c r="E262" t="s">
        <v>84</v>
      </c>
      <c r="F262" t="s">
        <v>85</v>
      </c>
      <c r="G262" t="s">
        <v>157</v>
      </c>
      <c r="H262" t="s">
        <v>157</v>
      </c>
      <c r="I262" t="s">
        <v>157</v>
      </c>
      <c r="J262" t="str">
        <f>VLOOKUP(I262,'Resp Clean'!$A$1:B268,2,FALSE)</f>
        <v>EMS: LEJWELEPUTSWA</v>
      </c>
      <c r="K262" t="s">
        <v>136</v>
      </c>
      <c r="L262" t="s">
        <v>88</v>
      </c>
      <c r="M262" s="4">
        <v>12469.33</v>
      </c>
      <c r="N262" t="s">
        <v>89</v>
      </c>
      <c r="O262" t="s">
        <v>90</v>
      </c>
      <c r="P262" t="s">
        <v>91</v>
      </c>
      <c r="Q262" t="s">
        <v>153</v>
      </c>
      <c r="R262" t="s">
        <v>93</v>
      </c>
      <c r="S262" t="s">
        <v>94</v>
      </c>
      <c r="T262" t="s">
        <v>95</v>
      </c>
      <c r="U262" t="s">
        <v>96</v>
      </c>
      <c r="V262" t="s">
        <v>96</v>
      </c>
      <c r="W262" t="s">
        <v>97</v>
      </c>
      <c r="X262" t="s">
        <v>98</v>
      </c>
      <c r="Y262" t="s">
        <v>98</v>
      </c>
      <c r="Z262" t="s">
        <v>98</v>
      </c>
      <c r="AA262" t="s">
        <v>99</v>
      </c>
      <c r="AB262" t="s">
        <v>175</v>
      </c>
      <c r="AC262" t="s">
        <v>378</v>
      </c>
      <c r="AD262" t="s">
        <v>102</v>
      </c>
      <c r="AE262" t="s">
        <v>102</v>
      </c>
      <c r="AF262" t="s">
        <v>102</v>
      </c>
      <c r="AG262" t="s">
        <v>103</v>
      </c>
      <c r="AH262" t="s">
        <v>103</v>
      </c>
      <c r="AI262" t="s">
        <v>141</v>
      </c>
      <c r="AJ262" t="s">
        <v>373</v>
      </c>
      <c r="AK262" t="s">
        <v>379</v>
      </c>
      <c r="AM262" t="s">
        <v>379</v>
      </c>
      <c r="AN262" t="e">
        <f>VLOOKUP(AM262,'Exp Bucket '!$B$1:C486,2,FALSE)</f>
        <v>#N/A</v>
      </c>
      <c r="AO262" t="s">
        <v>108</v>
      </c>
      <c r="AP262" t="s">
        <v>144</v>
      </c>
      <c r="AQ262" t="s">
        <v>380</v>
      </c>
      <c r="AR262" t="s">
        <v>381</v>
      </c>
      <c r="AT262" t="s">
        <v>381</v>
      </c>
      <c r="AU262" t="s">
        <v>113</v>
      </c>
      <c r="AV262" t="s">
        <v>114</v>
      </c>
      <c r="AW262" t="s">
        <v>115</v>
      </c>
      <c r="AX262" t="s">
        <v>116</v>
      </c>
      <c r="AY262" t="s">
        <v>117</v>
      </c>
      <c r="AZ262" t="s">
        <v>118</v>
      </c>
      <c r="BA262" t="s">
        <v>119</v>
      </c>
      <c r="BB262" t="s">
        <v>147</v>
      </c>
      <c r="BC262" t="s">
        <v>141</v>
      </c>
      <c r="BD262" t="s">
        <v>141</v>
      </c>
      <c r="BE262" t="s">
        <v>148</v>
      </c>
      <c r="BF262" t="s">
        <v>377</v>
      </c>
      <c r="BG262" t="s">
        <v>377</v>
      </c>
      <c r="BH262" t="s">
        <v>377</v>
      </c>
      <c r="BI262" t="s">
        <v>377</v>
      </c>
      <c r="BJ262" t="s">
        <v>377</v>
      </c>
      <c r="BK262">
        <v>64</v>
      </c>
      <c r="BL262">
        <v>333</v>
      </c>
      <c r="BM262">
        <v>4856</v>
      </c>
      <c r="BN262">
        <v>0</v>
      </c>
      <c r="BO262">
        <v>1</v>
      </c>
      <c r="BP262">
        <v>6</v>
      </c>
      <c r="BQ262">
        <v>66</v>
      </c>
      <c r="BR262">
        <v>1</v>
      </c>
      <c r="BS262">
        <v>72</v>
      </c>
      <c r="BT262">
        <v>74</v>
      </c>
      <c r="BU262">
        <v>137</v>
      </c>
      <c r="BV262">
        <v>0</v>
      </c>
      <c r="BW262">
        <v>4</v>
      </c>
      <c r="BX262">
        <v>0</v>
      </c>
      <c r="BY262">
        <v>0</v>
      </c>
      <c r="BZ262">
        <v>0</v>
      </c>
      <c r="CA262" t="s">
        <v>126</v>
      </c>
      <c r="CB262">
        <v>3533252</v>
      </c>
      <c r="CC262">
        <v>3554252</v>
      </c>
      <c r="CD262" t="s">
        <v>373</v>
      </c>
    </row>
    <row r="263" spans="1:82" hidden="1" x14ac:dyDescent="0.25">
      <c r="A263" t="s">
        <v>80</v>
      </c>
      <c r="B263" t="s">
        <v>81</v>
      </c>
      <c r="C263" t="s">
        <v>82</v>
      </c>
      <c r="D263" t="s">
        <v>83</v>
      </c>
      <c r="E263" t="s">
        <v>84</v>
      </c>
      <c r="F263" t="s">
        <v>85</v>
      </c>
      <c r="G263" t="s">
        <v>161</v>
      </c>
      <c r="H263" t="s">
        <v>161</v>
      </c>
      <c r="I263" t="s">
        <v>161</v>
      </c>
      <c r="J263" t="str">
        <f>VLOOKUP(I263,'Resp Clean'!$A$1:B269,2,FALSE)</f>
        <v>EMS: THABO MOFUTSANYANA</v>
      </c>
      <c r="K263" t="s">
        <v>136</v>
      </c>
      <c r="L263" t="s">
        <v>88</v>
      </c>
      <c r="M263" s="4">
        <v>7381.63</v>
      </c>
      <c r="N263" t="s">
        <v>89</v>
      </c>
      <c r="O263" t="s">
        <v>90</v>
      </c>
      <c r="P263" t="s">
        <v>91</v>
      </c>
      <c r="Q263" t="s">
        <v>153</v>
      </c>
      <c r="R263" t="s">
        <v>93</v>
      </c>
      <c r="S263" t="s">
        <v>94</v>
      </c>
      <c r="T263" t="s">
        <v>95</v>
      </c>
      <c r="U263" t="s">
        <v>96</v>
      </c>
      <c r="V263" t="s">
        <v>96</v>
      </c>
      <c r="W263" t="s">
        <v>97</v>
      </c>
      <c r="X263" t="s">
        <v>98</v>
      </c>
      <c r="Y263" t="s">
        <v>98</v>
      </c>
      <c r="Z263" t="s">
        <v>98</v>
      </c>
      <c r="AA263" t="s">
        <v>99</v>
      </c>
      <c r="AB263" t="s">
        <v>175</v>
      </c>
      <c r="AC263" t="s">
        <v>378</v>
      </c>
      <c r="AD263" t="s">
        <v>102</v>
      </c>
      <c r="AE263" t="s">
        <v>102</v>
      </c>
      <c r="AF263" t="s">
        <v>102</v>
      </c>
      <c r="AG263" t="s">
        <v>103</v>
      </c>
      <c r="AH263" t="s">
        <v>103</v>
      </c>
      <c r="AI263" t="s">
        <v>141</v>
      </c>
      <c r="AJ263" t="s">
        <v>373</v>
      </c>
      <c r="AK263" t="s">
        <v>379</v>
      </c>
      <c r="AM263" t="s">
        <v>379</v>
      </c>
      <c r="AN263" t="e">
        <f>VLOOKUP(AM263,'Exp Bucket '!$B$1:C487,2,FALSE)</f>
        <v>#N/A</v>
      </c>
      <c r="AO263" t="s">
        <v>108</v>
      </c>
      <c r="AP263" t="s">
        <v>144</v>
      </c>
      <c r="AQ263" t="s">
        <v>380</v>
      </c>
      <c r="AR263" t="s">
        <v>381</v>
      </c>
      <c r="AT263" t="s">
        <v>381</v>
      </c>
      <c r="AU263" t="s">
        <v>113</v>
      </c>
      <c r="AV263" t="s">
        <v>114</v>
      </c>
      <c r="AW263" t="s">
        <v>115</v>
      </c>
      <c r="AX263" t="s">
        <v>116</v>
      </c>
      <c r="AY263" t="s">
        <v>117</v>
      </c>
      <c r="AZ263" t="s">
        <v>118</v>
      </c>
      <c r="BA263" t="s">
        <v>119</v>
      </c>
      <c r="BB263" t="s">
        <v>147</v>
      </c>
      <c r="BC263" t="s">
        <v>141</v>
      </c>
      <c r="BD263" t="s">
        <v>141</v>
      </c>
      <c r="BE263" t="s">
        <v>148</v>
      </c>
      <c r="BF263" t="s">
        <v>377</v>
      </c>
      <c r="BG263" t="s">
        <v>377</v>
      </c>
      <c r="BH263" t="s">
        <v>377</v>
      </c>
      <c r="BI263" t="s">
        <v>377</v>
      </c>
      <c r="BJ263" t="s">
        <v>377</v>
      </c>
      <c r="BK263">
        <v>64</v>
      </c>
      <c r="BL263">
        <v>333</v>
      </c>
      <c r="BM263">
        <v>4856</v>
      </c>
      <c r="BN263">
        <v>0</v>
      </c>
      <c r="BO263">
        <v>1</v>
      </c>
      <c r="BP263">
        <v>6</v>
      </c>
      <c r="BQ263">
        <v>66</v>
      </c>
      <c r="BR263">
        <v>1</v>
      </c>
      <c r="BS263">
        <v>72</v>
      </c>
      <c r="BT263">
        <v>74</v>
      </c>
      <c r="BU263">
        <v>137</v>
      </c>
      <c r="BV263">
        <v>0</v>
      </c>
      <c r="BW263">
        <v>4</v>
      </c>
      <c r="BX263">
        <v>0</v>
      </c>
      <c r="BY263">
        <v>0</v>
      </c>
      <c r="BZ263">
        <v>0</v>
      </c>
      <c r="CA263" t="s">
        <v>126</v>
      </c>
      <c r="CB263">
        <v>3533252</v>
      </c>
      <c r="CC263">
        <v>3554252</v>
      </c>
      <c r="CD263" t="s">
        <v>373</v>
      </c>
    </row>
    <row r="264" spans="1:82" hidden="1" x14ac:dyDescent="0.25">
      <c r="A264" t="s">
        <v>80</v>
      </c>
      <c r="B264" t="s">
        <v>81</v>
      </c>
      <c r="C264" t="s">
        <v>82</v>
      </c>
      <c r="D264" t="s">
        <v>83</v>
      </c>
      <c r="E264" t="s">
        <v>84</v>
      </c>
      <c r="F264" t="s">
        <v>85</v>
      </c>
      <c r="G264" t="s">
        <v>152</v>
      </c>
      <c r="H264" t="s">
        <v>152</v>
      </c>
      <c r="I264" t="s">
        <v>152</v>
      </c>
      <c r="J264" t="str">
        <f>VLOOKUP(I264,'Resp Clean'!$A$1:B270,2,FALSE)</f>
        <v>EMS: FEZILE DABI</v>
      </c>
      <c r="K264" t="s">
        <v>136</v>
      </c>
      <c r="L264" t="s">
        <v>88</v>
      </c>
      <c r="M264" s="4">
        <v>5886.14</v>
      </c>
      <c r="N264" t="s">
        <v>89</v>
      </c>
      <c r="O264" t="s">
        <v>90</v>
      </c>
      <c r="P264" t="s">
        <v>91</v>
      </c>
      <c r="Q264" t="s">
        <v>153</v>
      </c>
      <c r="R264" t="s">
        <v>93</v>
      </c>
      <c r="S264" t="s">
        <v>94</v>
      </c>
      <c r="T264" t="s">
        <v>95</v>
      </c>
      <c r="U264" t="s">
        <v>96</v>
      </c>
      <c r="V264" t="s">
        <v>96</v>
      </c>
      <c r="W264" t="s">
        <v>97</v>
      </c>
      <c r="X264" t="s">
        <v>98</v>
      </c>
      <c r="Y264" t="s">
        <v>98</v>
      </c>
      <c r="Z264" t="s">
        <v>98</v>
      </c>
      <c r="AA264" t="s">
        <v>99</v>
      </c>
      <c r="AB264" t="s">
        <v>175</v>
      </c>
      <c r="AC264" t="s">
        <v>378</v>
      </c>
      <c r="AD264" t="s">
        <v>102</v>
      </c>
      <c r="AE264" t="s">
        <v>102</v>
      </c>
      <c r="AF264" t="s">
        <v>102</v>
      </c>
      <c r="AG264" t="s">
        <v>103</v>
      </c>
      <c r="AH264" t="s">
        <v>103</v>
      </c>
      <c r="AI264" t="s">
        <v>141</v>
      </c>
      <c r="AJ264" t="s">
        <v>373</v>
      </c>
      <c r="AK264" t="s">
        <v>379</v>
      </c>
      <c r="AM264" t="s">
        <v>379</v>
      </c>
      <c r="AN264" t="e">
        <f>VLOOKUP(AM264,'Exp Bucket '!$B$1:C488,2,FALSE)</f>
        <v>#N/A</v>
      </c>
      <c r="AO264" t="s">
        <v>108</v>
      </c>
      <c r="AP264" t="s">
        <v>144</v>
      </c>
      <c r="AQ264" t="s">
        <v>380</v>
      </c>
      <c r="AR264" t="s">
        <v>381</v>
      </c>
      <c r="AT264" t="s">
        <v>381</v>
      </c>
      <c r="AU264" t="s">
        <v>113</v>
      </c>
      <c r="AV264" t="s">
        <v>114</v>
      </c>
      <c r="AW264" t="s">
        <v>115</v>
      </c>
      <c r="AX264" t="s">
        <v>116</v>
      </c>
      <c r="AY264" t="s">
        <v>117</v>
      </c>
      <c r="AZ264" t="s">
        <v>118</v>
      </c>
      <c r="BA264" t="s">
        <v>119</v>
      </c>
      <c r="BB264" t="s">
        <v>147</v>
      </c>
      <c r="BC264" t="s">
        <v>141</v>
      </c>
      <c r="BD264" t="s">
        <v>141</v>
      </c>
      <c r="BE264" t="s">
        <v>148</v>
      </c>
      <c r="BF264" t="s">
        <v>377</v>
      </c>
      <c r="BG264" t="s">
        <v>377</v>
      </c>
      <c r="BH264" t="s">
        <v>377</v>
      </c>
      <c r="BI264" t="s">
        <v>377</v>
      </c>
      <c r="BJ264" t="s">
        <v>377</v>
      </c>
      <c r="BK264">
        <v>64</v>
      </c>
      <c r="BL264">
        <v>333</v>
      </c>
      <c r="BM264">
        <v>4856</v>
      </c>
      <c r="BN264">
        <v>0</v>
      </c>
      <c r="BO264">
        <v>1</v>
      </c>
      <c r="BP264">
        <v>6</v>
      </c>
      <c r="BQ264">
        <v>66</v>
      </c>
      <c r="BR264">
        <v>1</v>
      </c>
      <c r="BS264">
        <v>72</v>
      </c>
      <c r="BT264">
        <v>74</v>
      </c>
      <c r="BU264">
        <v>137</v>
      </c>
      <c r="BV264">
        <v>0</v>
      </c>
      <c r="BW264">
        <v>4</v>
      </c>
      <c r="BX264">
        <v>0</v>
      </c>
      <c r="BY264">
        <v>0</v>
      </c>
      <c r="BZ264">
        <v>0</v>
      </c>
      <c r="CA264" t="s">
        <v>126</v>
      </c>
      <c r="CB264">
        <v>3533252</v>
      </c>
      <c r="CC264">
        <v>3554252</v>
      </c>
      <c r="CD264" t="s">
        <v>373</v>
      </c>
    </row>
    <row r="265" spans="1:82" hidden="1" x14ac:dyDescent="0.25">
      <c r="A265" t="s">
        <v>80</v>
      </c>
      <c r="B265" t="s">
        <v>81</v>
      </c>
      <c r="C265" t="s">
        <v>82</v>
      </c>
      <c r="D265" t="s">
        <v>83</v>
      </c>
      <c r="E265" t="s">
        <v>84</v>
      </c>
      <c r="F265" t="s">
        <v>85</v>
      </c>
      <c r="G265" t="s">
        <v>152</v>
      </c>
      <c r="H265" t="s">
        <v>152</v>
      </c>
      <c r="I265" t="s">
        <v>152</v>
      </c>
      <c r="J265" t="str">
        <f>VLOOKUP(I265,'Resp Clean'!$A$1:B271,2,FALSE)</f>
        <v>EMS: FEZILE DABI</v>
      </c>
      <c r="K265" t="s">
        <v>136</v>
      </c>
      <c r="L265" t="s">
        <v>88</v>
      </c>
      <c r="M265" s="4">
        <v>0</v>
      </c>
      <c r="N265" t="s">
        <v>89</v>
      </c>
      <c r="O265" t="s">
        <v>90</v>
      </c>
      <c r="P265" t="s">
        <v>91</v>
      </c>
      <c r="Q265" t="s">
        <v>92</v>
      </c>
      <c r="R265" t="s">
        <v>93</v>
      </c>
      <c r="S265" t="s">
        <v>94</v>
      </c>
      <c r="T265" t="s">
        <v>95</v>
      </c>
      <c r="U265" t="s">
        <v>96</v>
      </c>
      <c r="V265" t="s">
        <v>96</v>
      </c>
      <c r="W265" t="s">
        <v>97</v>
      </c>
      <c r="X265" t="s">
        <v>98</v>
      </c>
      <c r="Y265" t="s">
        <v>98</v>
      </c>
      <c r="Z265" t="s">
        <v>98</v>
      </c>
      <c r="AA265" t="s">
        <v>99</v>
      </c>
      <c r="AB265" t="s">
        <v>175</v>
      </c>
      <c r="AC265" t="s">
        <v>378</v>
      </c>
      <c r="AD265" t="s">
        <v>102</v>
      </c>
      <c r="AE265" t="s">
        <v>102</v>
      </c>
      <c r="AF265" t="s">
        <v>102</v>
      </c>
      <c r="AG265" t="s">
        <v>103</v>
      </c>
      <c r="AH265" t="s">
        <v>103</v>
      </c>
      <c r="AI265" t="s">
        <v>141</v>
      </c>
      <c r="AJ265" t="s">
        <v>373</v>
      </c>
      <c r="AK265" t="s">
        <v>379</v>
      </c>
      <c r="AM265" t="s">
        <v>379</v>
      </c>
      <c r="AN265" t="e">
        <f>VLOOKUP(AM265,'Exp Bucket '!$B$1:C489,2,FALSE)</f>
        <v>#N/A</v>
      </c>
      <c r="AO265" t="s">
        <v>108</v>
      </c>
      <c r="AP265" t="s">
        <v>144</v>
      </c>
      <c r="AQ265" t="s">
        <v>380</v>
      </c>
      <c r="AR265" t="s">
        <v>381</v>
      </c>
      <c r="AT265" t="s">
        <v>381</v>
      </c>
      <c r="AU265" t="s">
        <v>113</v>
      </c>
      <c r="AV265" t="s">
        <v>114</v>
      </c>
      <c r="AW265" t="s">
        <v>115</v>
      </c>
      <c r="AX265" t="s">
        <v>116</v>
      </c>
      <c r="AY265" t="s">
        <v>117</v>
      </c>
      <c r="AZ265" t="s">
        <v>118</v>
      </c>
      <c r="BA265" t="s">
        <v>119</v>
      </c>
      <c r="BB265" t="s">
        <v>147</v>
      </c>
      <c r="BC265" t="s">
        <v>141</v>
      </c>
      <c r="BD265" t="s">
        <v>141</v>
      </c>
      <c r="BE265" t="s">
        <v>148</v>
      </c>
      <c r="BF265" t="s">
        <v>377</v>
      </c>
      <c r="BG265" t="s">
        <v>377</v>
      </c>
      <c r="BH265" t="s">
        <v>377</v>
      </c>
      <c r="BI265" t="s">
        <v>377</v>
      </c>
      <c r="BJ265" t="s">
        <v>377</v>
      </c>
      <c r="BK265">
        <v>64</v>
      </c>
      <c r="BL265">
        <v>333</v>
      </c>
      <c r="BM265">
        <v>4856</v>
      </c>
      <c r="BN265">
        <v>0</v>
      </c>
      <c r="BO265">
        <v>1</v>
      </c>
      <c r="BP265">
        <v>6</v>
      </c>
      <c r="BQ265">
        <v>66</v>
      </c>
      <c r="BR265">
        <v>1</v>
      </c>
      <c r="BS265">
        <v>72</v>
      </c>
      <c r="BT265">
        <v>74</v>
      </c>
      <c r="BU265">
        <v>137</v>
      </c>
      <c r="BV265">
        <v>0</v>
      </c>
      <c r="BW265">
        <v>4</v>
      </c>
      <c r="BX265">
        <v>0</v>
      </c>
      <c r="BY265">
        <v>0</v>
      </c>
      <c r="BZ265">
        <v>0</v>
      </c>
      <c r="CA265" t="s">
        <v>126</v>
      </c>
      <c r="CB265">
        <v>3533252</v>
      </c>
      <c r="CC265">
        <v>3554252</v>
      </c>
      <c r="CD265" t="s">
        <v>373</v>
      </c>
    </row>
    <row r="266" spans="1:82" hidden="1" x14ac:dyDescent="0.25">
      <c r="A266" t="s">
        <v>80</v>
      </c>
      <c r="B266" t="s">
        <v>81</v>
      </c>
      <c r="C266" t="s">
        <v>82</v>
      </c>
      <c r="D266" t="s">
        <v>83</v>
      </c>
      <c r="E266" t="s">
        <v>84</v>
      </c>
      <c r="F266" t="s">
        <v>85</v>
      </c>
      <c r="G266" t="s">
        <v>158</v>
      </c>
      <c r="H266" t="s">
        <v>158</v>
      </c>
      <c r="I266" t="s">
        <v>158</v>
      </c>
      <c r="J266" t="str">
        <f>VLOOKUP(I266,'Resp Clean'!$A$1:B272,2,FALSE)</f>
        <v>EMS: MOTHEO</v>
      </c>
      <c r="K266" t="s">
        <v>136</v>
      </c>
      <c r="L266" t="s">
        <v>88</v>
      </c>
      <c r="M266" s="4">
        <v>10059.16</v>
      </c>
      <c r="N266" t="s">
        <v>89</v>
      </c>
      <c r="O266" t="s">
        <v>90</v>
      </c>
      <c r="P266" t="s">
        <v>91</v>
      </c>
      <c r="Q266" t="s">
        <v>159</v>
      </c>
      <c r="R266" t="s">
        <v>93</v>
      </c>
      <c r="S266" t="s">
        <v>94</v>
      </c>
      <c r="T266" t="s">
        <v>95</v>
      </c>
      <c r="U266" t="s">
        <v>96</v>
      </c>
      <c r="V266" t="s">
        <v>96</v>
      </c>
      <c r="W266" t="s">
        <v>97</v>
      </c>
      <c r="X266" t="s">
        <v>98</v>
      </c>
      <c r="Y266" t="s">
        <v>98</v>
      </c>
      <c r="Z266" t="s">
        <v>98</v>
      </c>
      <c r="AA266" t="s">
        <v>99</v>
      </c>
      <c r="AB266" t="s">
        <v>175</v>
      </c>
      <c r="AC266" t="s">
        <v>378</v>
      </c>
      <c r="AD266" t="s">
        <v>102</v>
      </c>
      <c r="AE266" t="s">
        <v>102</v>
      </c>
      <c r="AF266" t="s">
        <v>102</v>
      </c>
      <c r="AG266" t="s">
        <v>103</v>
      </c>
      <c r="AH266" t="s">
        <v>103</v>
      </c>
      <c r="AI266" t="s">
        <v>141</v>
      </c>
      <c r="AJ266" t="s">
        <v>373</v>
      </c>
      <c r="AK266" t="s">
        <v>379</v>
      </c>
      <c r="AM266" t="s">
        <v>379</v>
      </c>
      <c r="AN266" t="e">
        <f>VLOOKUP(AM266,'Exp Bucket '!$B$1:C490,2,FALSE)</f>
        <v>#N/A</v>
      </c>
      <c r="AO266" t="s">
        <v>108</v>
      </c>
      <c r="AP266" t="s">
        <v>144</v>
      </c>
      <c r="AQ266" t="s">
        <v>380</v>
      </c>
      <c r="AR266" t="s">
        <v>381</v>
      </c>
      <c r="AT266" t="s">
        <v>381</v>
      </c>
      <c r="AU266" t="s">
        <v>113</v>
      </c>
      <c r="AV266" t="s">
        <v>114</v>
      </c>
      <c r="AW266" t="s">
        <v>115</v>
      </c>
      <c r="AX266" t="s">
        <v>116</v>
      </c>
      <c r="AY266" t="s">
        <v>117</v>
      </c>
      <c r="AZ266" t="s">
        <v>118</v>
      </c>
      <c r="BA266" t="s">
        <v>119</v>
      </c>
      <c r="BB266" t="s">
        <v>147</v>
      </c>
      <c r="BC266" t="s">
        <v>141</v>
      </c>
      <c r="BD266" t="s">
        <v>141</v>
      </c>
      <c r="BE266" t="s">
        <v>148</v>
      </c>
      <c r="BF266" t="s">
        <v>377</v>
      </c>
      <c r="BG266" t="s">
        <v>377</v>
      </c>
      <c r="BH266" t="s">
        <v>377</v>
      </c>
      <c r="BI266" t="s">
        <v>377</v>
      </c>
      <c r="BJ266" t="s">
        <v>377</v>
      </c>
      <c r="BK266">
        <v>64</v>
      </c>
      <c r="BL266">
        <v>333</v>
      </c>
      <c r="BM266">
        <v>4856</v>
      </c>
      <c r="BN266">
        <v>0</v>
      </c>
      <c r="BO266">
        <v>1</v>
      </c>
      <c r="BP266">
        <v>6</v>
      </c>
      <c r="BQ266">
        <v>66</v>
      </c>
      <c r="BR266">
        <v>1</v>
      </c>
      <c r="BS266">
        <v>72</v>
      </c>
      <c r="BT266">
        <v>74</v>
      </c>
      <c r="BU266">
        <v>137</v>
      </c>
      <c r="BV266">
        <v>0</v>
      </c>
      <c r="BW266">
        <v>4</v>
      </c>
      <c r="BX266">
        <v>0</v>
      </c>
      <c r="BY266">
        <v>0</v>
      </c>
      <c r="BZ266">
        <v>0</v>
      </c>
      <c r="CA266" t="s">
        <v>126</v>
      </c>
      <c r="CB266">
        <v>3533252</v>
      </c>
      <c r="CC266">
        <v>3554252</v>
      </c>
      <c r="CD266" t="s">
        <v>373</v>
      </c>
    </row>
    <row r="267" spans="1:82" hidden="1" x14ac:dyDescent="0.25">
      <c r="A267" t="s">
        <v>80</v>
      </c>
      <c r="B267" t="s">
        <v>81</v>
      </c>
      <c r="C267" t="s">
        <v>82</v>
      </c>
      <c r="D267" t="s">
        <v>83</v>
      </c>
      <c r="E267" t="s">
        <v>133</v>
      </c>
      <c r="F267" t="s">
        <v>134</v>
      </c>
      <c r="G267" t="s">
        <v>135</v>
      </c>
      <c r="H267" t="s">
        <v>135</v>
      </c>
      <c r="I267" t="s">
        <v>135</v>
      </c>
      <c r="J267" t="str">
        <f>VLOOKUP(I267,'Resp Clean'!$A$1:B273,2,FALSE)</f>
        <v>EMS TRAINING</v>
      </c>
      <c r="K267" t="s">
        <v>136</v>
      </c>
      <c r="L267" t="s">
        <v>88</v>
      </c>
      <c r="M267" s="4">
        <v>586282.05000000005</v>
      </c>
      <c r="N267" t="s">
        <v>89</v>
      </c>
      <c r="O267" t="s">
        <v>90</v>
      </c>
      <c r="P267" t="s">
        <v>91</v>
      </c>
      <c r="Q267" t="s">
        <v>92</v>
      </c>
      <c r="R267" t="s">
        <v>93</v>
      </c>
      <c r="S267" t="s">
        <v>94</v>
      </c>
      <c r="T267" t="s">
        <v>95</v>
      </c>
      <c r="U267" t="s">
        <v>96</v>
      </c>
      <c r="V267" t="s">
        <v>96</v>
      </c>
      <c r="W267" t="s">
        <v>137</v>
      </c>
      <c r="X267" t="s">
        <v>138</v>
      </c>
      <c r="Y267" t="s">
        <v>139</v>
      </c>
      <c r="Z267" t="s">
        <v>139</v>
      </c>
      <c r="AA267" t="s">
        <v>99</v>
      </c>
      <c r="AB267" t="s">
        <v>175</v>
      </c>
      <c r="AC267" t="s">
        <v>384</v>
      </c>
      <c r="AD267" t="s">
        <v>102</v>
      </c>
      <c r="AE267" t="s">
        <v>102</v>
      </c>
      <c r="AF267" t="s">
        <v>102</v>
      </c>
      <c r="AG267" t="s">
        <v>103</v>
      </c>
      <c r="AH267" t="s">
        <v>103</v>
      </c>
      <c r="AI267" t="s">
        <v>141</v>
      </c>
      <c r="AJ267" t="s">
        <v>373</v>
      </c>
      <c r="AK267" t="s">
        <v>379</v>
      </c>
      <c r="AM267" t="s">
        <v>379</v>
      </c>
      <c r="AN267" t="e">
        <f>VLOOKUP(AM267,'Exp Bucket '!$B$1:C491,2,FALSE)</f>
        <v>#N/A</v>
      </c>
      <c r="AO267" t="s">
        <v>108</v>
      </c>
      <c r="AP267" t="s">
        <v>144</v>
      </c>
      <c r="AQ267" t="s">
        <v>380</v>
      </c>
      <c r="AR267" t="s">
        <v>381</v>
      </c>
      <c r="AT267" t="s">
        <v>381</v>
      </c>
      <c r="AU267" t="s">
        <v>113</v>
      </c>
      <c r="AV267" t="s">
        <v>114</v>
      </c>
      <c r="AW267" t="s">
        <v>115</v>
      </c>
      <c r="AX267" t="s">
        <v>116</v>
      </c>
      <c r="AY267" t="s">
        <v>117</v>
      </c>
      <c r="AZ267" t="s">
        <v>118</v>
      </c>
      <c r="BA267" t="s">
        <v>119</v>
      </c>
      <c r="BB267" t="s">
        <v>147</v>
      </c>
      <c r="BC267" t="s">
        <v>141</v>
      </c>
      <c r="BD267" t="s">
        <v>141</v>
      </c>
      <c r="BE267" t="s">
        <v>148</v>
      </c>
      <c r="BF267" t="s">
        <v>377</v>
      </c>
      <c r="BG267" t="s">
        <v>377</v>
      </c>
      <c r="BH267" t="s">
        <v>377</v>
      </c>
      <c r="BI267" t="s">
        <v>377</v>
      </c>
      <c r="BJ267" t="s">
        <v>377</v>
      </c>
      <c r="BK267">
        <v>64</v>
      </c>
      <c r="BL267">
        <v>333</v>
      </c>
      <c r="BM267">
        <v>4856</v>
      </c>
      <c r="BN267">
        <v>0</v>
      </c>
      <c r="BO267">
        <v>1</v>
      </c>
      <c r="BP267">
        <v>6</v>
      </c>
      <c r="BQ267">
        <v>67</v>
      </c>
      <c r="BR267">
        <v>1</v>
      </c>
      <c r="BS267">
        <v>72</v>
      </c>
      <c r="BT267">
        <v>74</v>
      </c>
      <c r="BU267">
        <v>137</v>
      </c>
      <c r="BV267">
        <v>0</v>
      </c>
      <c r="BW267">
        <v>4</v>
      </c>
      <c r="BX267">
        <v>0</v>
      </c>
      <c r="BY267">
        <v>0</v>
      </c>
      <c r="BZ267">
        <v>0</v>
      </c>
      <c r="CA267" t="s">
        <v>126</v>
      </c>
      <c r="CB267">
        <v>3536252</v>
      </c>
      <c r="CC267">
        <v>3546252</v>
      </c>
      <c r="CD267" t="s">
        <v>373</v>
      </c>
    </row>
    <row r="268" spans="1:82" hidden="1" x14ac:dyDescent="0.25">
      <c r="A268" t="s">
        <v>80</v>
      </c>
      <c r="B268" t="s">
        <v>81</v>
      </c>
      <c r="C268" t="s">
        <v>82</v>
      </c>
      <c r="D268" t="s">
        <v>83</v>
      </c>
      <c r="E268" t="s">
        <v>133</v>
      </c>
      <c r="F268" t="s">
        <v>134</v>
      </c>
      <c r="G268" t="s">
        <v>135</v>
      </c>
      <c r="H268" t="s">
        <v>135</v>
      </c>
      <c r="I268" t="s">
        <v>135</v>
      </c>
      <c r="J268" t="str">
        <f>VLOOKUP(I268,'Resp Clean'!$A$1:B274,2,FALSE)</f>
        <v>EMS TRAINING</v>
      </c>
      <c r="K268" t="s">
        <v>136</v>
      </c>
      <c r="L268" t="s">
        <v>88</v>
      </c>
      <c r="M268" s="4">
        <v>0</v>
      </c>
      <c r="N268" t="s">
        <v>89</v>
      </c>
      <c r="O268" t="s">
        <v>90</v>
      </c>
      <c r="P268" t="s">
        <v>91</v>
      </c>
      <c r="Q268" t="s">
        <v>92</v>
      </c>
      <c r="R268" t="s">
        <v>93</v>
      </c>
      <c r="S268" t="s">
        <v>94</v>
      </c>
      <c r="T268" t="s">
        <v>95</v>
      </c>
      <c r="U268" t="s">
        <v>96</v>
      </c>
      <c r="V268" t="s">
        <v>96</v>
      </c>
      <c r="W268" t="s">
        <v>137</v>
      </c>
      <c r="X268" t="s">
        <v>138</v>
      </c>
      <c r="Y268" t="s">
        <v>139</v>
      </c>
      <c r="Z268" t="s">
        <v>139</v>
      </c>
      <c r="AA268" t="s">
        <v>140</v>
      </c>
      <c r="AB268" t="s">
        <v>140</v>
      </c>
      <c r="AC268" t="s">
        <v>140</v>
      </c>
      <c r="AD268" t="s">
        <v>102</v>
      </c>
      <c r="AE268" t="s">
        <v>102</v>
      </c>
      <c r="AF268" t="s">
        <v>102</v>
      </c>
      <c r="AG268" t="s">
        <v>103</v>
      </c>
      <c r="AH268" t="s">
        <v>103</v>
      </c>
      <c r="AI268" t="s">
        <v>141</v>
      </c>
      <c r="AJ268" t="s">
        <v>385</v>
      </c>
      <c r="AK268" t="s">
        <v>386</v>
      </c>
      <c r="AL268" t="s">
        <v>386</v>
      </c>
      <c r="AM268" t="s">
        <v>386</v>
      </c>
      <c r="AN268" t="e">
        <f>VLOOKUP(AM268,'Exp Bucket '!$B$1:C492,2,FALSE)</f>
        <v>#N/A</v>
      </c>
      <c r="AO268" t="s">
        <v>108</v>
      </c>
      <c r="AP268" t="s">
        <v>144</v>
      </c>
      <c r="AQ268" t="s">
        <v>145</v>
      </c>
      <c r="AR268" t="s">
        <v>145</v>
      </c>
      <c r="AS268" t="s">
        <v>146</v>
      </c>
      <c r="AT268" t="s">
        <v>146</v>
      </c>
      <c r="AU268" t="s">
        <v>113</v>
      </c>
      <c r="AV268" t="s">
        <v>114</v>
      </c>
      <c r="AW268" t="s">
        <v>115</v>
      </c>
      <c r="AX268" t="s">
        <v>116</v>
      </c>
      <c r="AY268" t="s">
        <v>117</v>
      </c>
      <c r="AZ268" t="s">
        <v>118</v>
      </c>
      <c r="BA268" t="s">
        <v>119</v>
      </c>
      <c r="BB268" t="s">
        <v>147</v>
      </c>
      <c r="BC268" t="s">
        <v>141</v>
      </c>
      <c r="BD268" t="s">
        <v>141</v>
      </c>
      <c r="BE268" t="s">
        <v>148</v>
      </c>
      <c r="BF268" t="s">
        <v>149</v>
      </c>
      <c r="BG268" t="s">
        <v>149</v>
      </c>
      <c r="BH268" t="s">
        <v>149</v>
      </c>
      <c r="BI268" t="s">
        <v>149</v>
      </c>
      <c r="BJ268" t="s">
        <v>149</v>
      </c>
      <c r="BK268">
        <v>64</v>
      </c>
      <c r="BL268">
        <v>339</v>
      </c>
      <c r="BM268">
        <v>837</v>
      </c>
      <c r="BN268">
        <v>2122</v>
      </c>
      <c r="BO268">
        <v>3</v>
      </c>
      <c r="BP268">
        <v>235</v>
      </c>
      <c r="BQ268">
        <v>0</v>
      </c>
      <c r="BR268">
        <v>1</v>
      </c>
      <c r="BS268">
        <v>72</v>
      </c>
      <c r="BT268">
        <v>75</v>
      </c>
      <c r="BU268">
        <v>76</v>
      </c>
      <c r="BV268">
        <v>95</v>
      </c>
      <c r="BW268">
        <v>4</v>
      </c>
      <c r="BX268">
        <v>0</v>
      </c>
      <c r="BY268">
        <v>0</v>
      </c>
      <c r="BZ268">
        <v>0</v>
      </c>
      <c r="CA268" t="s">
        <v>126</v>
      </c>
      <c r="CB268">
        <v>3536252</v>
      </c>
      <c r="CC268">
        <v>3546252</v>
      </c>
      <c r="CD268" t="s">
        <v>385</v>
      </c>
    </row>
    <row r="269" spans="1:82" hidden="1" x14ac:dyDescent="0.25">
      <c r="A269" t="s">
        <v>80</v>
      </c>
      <c r="B269" t="s">
        <v>81</v>
      </c>
      <c r="C269" t="s">
        <v>82</v>
      </c>
      <c r="D269" t="s">
        <v>83</v>
      </c>
      <c r="E269" t="s">
        <v>84</v>
      </c>
      <c r="F269" t="s">
        <v>85</v>
      </c>
      <c r="G269" t="s">
        <v>86</v>
      </c>
      <c r="H269" t="s">
        <v>86</v>
      </c>
      <c r="I269" t="s">
        <v>86</v>
      </c>
      <c r="J269" t="str">
        <f>VLOOKUP(I269,'Resp Clean'!$A$1:B275,2,FALSE)</f>
        <v>EMS MANAGEMENT</v>
      </c>
      <c r="K269" t="s">
        <v>136</v>
      </c>
      <c r="L269" t="s">
        <v>88</v>
      </c>
      <c r="M269" s="4">
        <v>38679</v>
      </c>
      <c r="N269" t="s">
        <v>89</v>
      </c>
      <c r="O269" t="s">
        <v>90</v>
      </c>
      <c r="P269" t="s">
        <v>91</v>
      </c>
      <c r="Q269" t="s">
        <v>92</v>
      </c>
      <c r="R269" t="s">
        <v>93</v>
      </c>
      <c r="S269" t="s">
        <v>94</v>
      </c>
      <c r="T269" t="s">
        <v>95</v>
      </c>
      <c r="U269" t="s">
        <v>96</v>
      </c>
      <c r="V269" t="s">
        <v>96</v>
      </c>
      <c r="W269" t="s">
        <v>97</v>
      </c>
      <c r="X269" t="s">
        <v>98</v>
      </c>
      <c r="Y269" t="s">
        <v>98</v>
      </c>
      <c r="Z269" t="s">
        <v>98</v>
      </c>
      <c r="AA269" t="s">
        <v>140</v>
      </c>
      <c r="AB269" t="s">
        <v>140</v>
      </c>
      <c r="AC269" t="s">
        <v>140</v>
      </c>
      <c r="AD269" t="s">
        <v>102</v>
      </c>
      <c r="AE269" t="s">
        <v>102</v>
      </c>
      <c r="AF269" t="s">
        <v>102</v>
      </c>
      <c r="AG269" t="s">
        <v>103</v>
      </c>
      <c r="AH269" t="s">
        <v>103</v>
      </c>
      <c r="AI269" t="s">
        <v>141</v>
      </c>
      <c r="AJ269" t="s">
        <v>385</v>
      </c>
      <c r="AK269" t="s">
        <v>386</v>
      </c>
      <c r="AL269" t="s">
        <v>386</v>
      </c>
      <c r="AM269" t="s">
        <v>386</v>
      </c>
      <c r="AN269" t="e">
        <f>VLOOKUP(AM269,'Exp Bucket '!$B$1:C493,2,FALSE)</f>
        <v>#N/A</v>
      </c>
      <c r="AO269" t="s">
        <v>108</v>
      </c>
      <c r="AP269" t="s">
        <v>144</v>
      </c>
      <c r="AQ269" t="s">
        <v>145</v>
      </c>
      <c r="AR269" t="s">
        <v>145</v>
      </c>
      <c r="AS269" t="s">
        <v>146</v>
      </c>
      <c r="AT269" t="s">
        <v>146</v>
      </c>
      <c r="AU269" t="s">
        <v>113</v>
      </c>
      <c r="AV269" t="s">
        <v>114</v>
      </c>
      <c r="AW269" t="s">
        <v>115</v>
      </c>
      <c r="AX269" t="s">
        <v>116</v>
      </c>
      <c r="AY269" t="s">
        <v>117</v>
      </c>
      <c r="AZ269" t="s">
        <v>118</v>
      </c>
      <c r="BA269" t="s">
        <v>119</v>
      </c>
      <c r="BB269" t="s">
        <v>147</v>
      </c>
      <c r="BC269" t="s">
        <v>141</v>
      </c>
      <c r="BD269" t="s">
        <v>141</v>
      </c>
      <c r="BE269" t="s">
        <v>148</v>
      </c>
      <c r="BF269" t="s">
        <v>149</v>
      </c>
      <c r="BG269" t="s">
        <v>149</v>
      </c>
      <c r="BH269" t="s">
        <v>149</v>
      </c>
      <c r="BI269" t="s">
        <v>149</v>
      </c>
      <c r="BJ269" t="s">
        <v>149</v>
      </c>
      <c r="BK269">
        <v>64</v>
      </c>
      <c r="BL269">
        <v>339</v>
      </c>
      <c r="BM269">
        <v>837</v>
      </c>
      <c r="BN269">
        <v>2122</v>
      </c>
      <c r="BO269">
        <v>3</v>
      </c>
      <c r="BP269">
        <v>235</v>
      </c>
      <c r="BQ269">
        <v>0</v>
      </c>
      <c r="BR269">
        <v>1</v>
      </c>
      <c r="BS269">
        <v>72</v>
      </c>
      <c r="BT269">
        <v>75</v>
      </c>
      <c r="BU269">
        <v>76</v>
      </c>
      <c r="BV269">
        <v>95</v>
      </c>
      <c r="BW269">
        <v>4</v>
      </c>
      <c r="BX269">
        <v>0</v>
      </c>
      <c r="BY269">
        <v>0</v>
      </c>
      <c r="BZ269">
        <v>0</v>
      </c>
      <c r="CA269" t="s">
        <v>126</v>
      </c>
      <c r="CB269">
        <v>3533252</v>
      </c>
      <c r="CC269">
        <v>3554252</v>
      </c>
      <c r="CD269" t="s">
        <v>385</v>
      </c>
    </row>
    <row r="270" spans="1:82" hidden="1" x14ac:dyDescent="0.25">
      <c r="A270" t="s">
        <v>80</v>
      </c>
      <c r="B270" t="s">
        <v>81</v>
      </c>
      <c r="C270" t="s">
        <v>82</v>
      </c>
      <c r="D270" t="s">
        <v>83</v>
      </c>
      <c r="E270" t="s">
        <v>133</v>
      </c>
      <c r="F270" t="s">
        <v>134</v>
      </c>
      <c r="G270" t="s">
        <v>135</v>
      </c>
      <c r="H270" t="s">
        <v>135</v>
      </c>
      <c r="I270" t="s">
        <v>135</v>
      </c>
      <c r="K270" t="s">
        <v>87</v>
      </c>
      <c r="L270" t="s">
        <v>88</v>
      </c>
      <c r="M270">
        <v>0</v>
      </c>
      <c r="N270" t="s">
        <v>89</v>
      </c>
      <c r="O270" t="s">
        <v>90</v>
      </c>
      <c r="P270" t="s">
        <v>91</v>
      </c>
      <c r="Q270" t="s">
        <v>92</v>
      </c>
      <c r="R270" t="s">
        <v>93</v>
      </c>
      <c r="S270" t="s">
        <v>94</v>
      </c>
      <c r="T270" t="s">
        <v>95</v>
      </c>
      <c r="U270" t="s">
        <v>96</v>
      </c>
      <c r="V270" t="s">
        <v>96</v>
      </c>
      <c r="W270" t="s">
        <v>137</v>
      </c>
      <c r="X270" t="s">
        <v>138</v>
      </c>
      <c r="Y270" t="s">
        <v>139</v>
      </c>
      <c r="Z270" t="s">
        <v>139</v>
      </c>
      <c r="AA270" t="s">
        <v>99</v>
      </c>
      <c r="AB270" t="s">
        <v>175</v>
      </c>
      <c r="AC270" t="s">
        <v>387</v>
      </c>
      <c r="AD270" t="s">
        <v>102</v>
      </c>
      <c r="AE270" t="s">
        <v>102</v>
      </c>
      <c r="AF270" t="s">
        <v>102</v>
      </c>
      <c r="AG270" t="s">
        <v>103</v>
      </c>
      <c r="AH270" t="s">
        <v>104</v>
      </c>
      <c r="AI270" t="s">
        <v>388</v>
      </c>
      <c r="AJ270" t="s">
        <v>176</v>
      </c>
      <c r="AK270" t="s">
        <v>387</v>
      </c>
      <c r="AL270" t="s">
        <v>387</v>
      </c>
      <c r="AM270" t="s">
        <v>387</v>
      </c>
      <c r="AO270" t="s">
        <v>108</v>
      </c>
      <c r="AP270" t="s">
        <v>144</v>
      </c>
      <c r="AQ270" t="s">
        <v>389</v>
      </c>
      <c r="AR270" t="s">
        <v>389</v>
      </c>
      <c r="AS270" t="s">
        <v>390</v>
      </c>
      <c r="AT270" t="s">
        <v>390</v>
      </c>
      <c r="AU270" t="s">
        <v>113</v>
      </c>
      <c r="AV270" t="s">
        <v>114</v>
      </c>
      <c r="AW270" t="s">
        <v>115</v>
      </c>
      <c r="AX270" t="s">
        <v>116</v>
      </c>
      <c r="AY270" t="s">
        <v>117</v>
      </c>
      <c r="AZ270" t="s">
        <v>118</v>
      </c>
      <c r="BA270" t="s">
        <v>119</v>
      </c>
      <c r="BB270" t="s">
        <v>192</v>
      </c>
      <c r="BC270" t="s">
        <v>192</v>
      </c>
      <c r="BD270" t="s">
        <v>192</v>
      </c>
      <c r="BE270" t="s">
        <v>122</v>
      </c>
      <c r="BF270" t="s">
        <v>123</v>
      </c>
      <c r="BG270" t="s">
        <v>391</v>
      </c>
      <c r="BH270" t="s">
        <v>392</v>
      </c>
      <c r="BI270" t="s">
        <v>393</v>
      </c>
      <c r="BJ270" t="s">
        <v>393</v>
      </c>
      <c r="BK270">
        <v>48</v>
      </c>
      <c r="BL270">
        <v>231</v>
      </c>
      <c r="BM270">
        <v>625</v>
      </c>
      <c r="BN270">
        <v>1493</v>
      </c>
      <c r="BO270">
        <v>1</v>
      </c>
      <c r="BP270">
        <v>6</v>
      </c>
      <c r="BQ270">
        <v>66</v>
      </c>
      <c r="BR270">
        <v>1</v>
      </c>
      <c r="BS270">
        <v>72</v>
      </c>
      <c r="BT270">
        <v>78</v>
      </c>
      <c r="BU270">
        <v>79</v>
      </c>
      <c r="BV270">
        <v>98</v>
      </c>
      <c r="BW270">
        <v>4</v>
      </c>
      <c r="BX270">
        <v>0</v>
      </c>
      <c r="BY270">
        <v>0</v>
      </c>
      <c r="BZ270">
        <v>0</v>
      </c>
      <c r="CA270" t="s">
        <v>126</v>
      </c>
      <c r="CB270">
        <v>3536252</v>
      </c>
      <c r="CC270">
        <v>3546252</v>
      </c>
      <c r="CD270" t="s">
        <v>394</v>
      </c>
    </row>
    <row r="271" spans="1:82" hidden="1" x14ac:dyDescent="0.25">
      <c r="A271" t="s">
        <v>80</v>
      </c>
      <c r="B271" t="s">
        <v>81</v>
      </c>
      <c r="C271" t="s">
        <v>82</v>
      </c>
      <c r="D271" t="s">
        <v>83</v>
      </c>
      <c r="E271" t="s">
        <v>84</v>
      </c>
      <c r="F271" t="s">
        <v>85</v>
      </c>
      <c r="G271" t="s">
        <v>161</v>
      </c>
      <c r="H271" t="s">
        <v>161</v>
      </c>
      <c r="I271" t="s">
        <v>161</v>
      </c>
      <c r="J271" t="str">
        <f>VLOOKUP(I271,'Resp Clean'!$A$1:B277,2,FALSE)</f>
        <v>EMS: THABO MOFUTSANYANA</v>
      </c>
      <c r="K271" t="s">
        <v>87</v>
      </c>
      <c r="L271" t="s">
        <v>88</v>
      </c>
      <c r="M271" s="4">
        <v>182019.82</v>
      </c>
      <c r="N271" t="s">
        <v>89</v>
      </c>
      <c r="O271" t="s">
        <v>90</v>
      </c>
      <c r="P271" t="s">
        <v>91</v>
      </c>
      <c r="Q271" t="s">
        <v>153</v>
      </c>
      <c r="R271" t="s">
        <v>93</v>
      </c>
      <c r="S271" t="s">
        <v>94</v>
      </c>
      <c r="T271" t="s">
        <v>95</v>
      </c>
      <c r="U271" t="s">
        <v>96</v>
      </c>
      <c r="V271" t="s">
        <v>96</v>
      </c>
      <c r="W271" t="s">
        <v>97</v>
      </c>
      <c r="X271" t="s">
        <v>98</v>
      </c>
      <c r="Y271" t="s">
        <v>98</v>
      </c>
      <c r="Z271" t="s">
        <v>98</v>
      </c>
      <c r="AA271" t="s">
        <v>99</v>
      </c>
      <c r="AB271" t="s">
        <v>175</v>
      </c>
      <c r="AC271" t="s">
        <v>178</v>
      </c>
      <c r="AD271" t="s">
        <v>102</v>
      </c>
      <c r="AE271" t="s">
        <v>102</v>
      </c>
      <c r="AF271" t="s">
        <v>102</v>
      </c>
      <c r="AG271" t="s">
        <v>103</v>
      </c>
      <c r="AH271" t="s">
        <v>104</v>
      </c>
      <c r="AI271" t="s">
        <v>388</v>
      </c>
      <c r="AJ271" t="s">
        <v>176</v>
      </c>
      <c r="AK271" t="s">
        <v>395</v>
      </c>
      <c r="AL271" t="s">
        <v>396</v>
      </c>
      <c r="AM271" t="s">
        <v>396</v>
      </c>
      <c r="AN271" t="e">
        <f>VLOOKUP(AM271,'Exp Bucket '!$B$1:C495,2,FALSE)</f>
        <v>#N/A</v>
      </c>
      <c r="AO271" t="s">
        <v>108</v>
      </c>
      <c r="AP271" t="s">
        <v>144</v>
      </c>
      <c r="AQ271" t="s">
        <v>380</v>
      </c>
      <c r="AR271" t="s">
        <v>397</v>
      </c>
      <c r="AT271" t="s">
        <v>397</v>
      </c>
      <c r="AU271" t="s">
        <v>113</v>
      </c>
      <c r="AV271" t="s">
        <v>114</v>
      </c>
      <c r="AW271" t="s">
        <v>115</v>
      </c>
      <c r="AX271" t="s">
        <v>116</v>
      </c>
      <c r="AY271" t="s">
        <v>117</v>
      </c>
      <c r="AZ271" t="s">
        <v>118</v>
      </c>
      <c r="BA271" t="s">
        <v>119</v>
      </c>
      <c r="BB271" t="s">
        <v>120</v>
      </c>
      <c r="BC271" t="s">
        <v>388</v>
      </c>
      <c r="BD271" t="s">
        <v>388</v>
      </c>
      <c r="BE271" t="s">
        <v>122</v>
      </c>
      <c r="BF271" t="s">
        <v>123</v>
      </c>
      <c r="BG271" t="s">
        <v>391</v>
      </c>
      <c r="BH271" t="s">
        <v>392</v>
      </c>
      <c r="BI271" t="s">
        <v>398</v>
      </c>
      <c r="BJ271" t="s">
        <v>398</v>
      </c>
      <c r="BK271">
        <v>48</v>
      </c>
      <c r="BL271">
        <v>231</v>
      </c>
      <c r="BM271">
        <v>641</v>
      </c>
      <c r="BN271">
        <v>1442</v>
      </c>
      <c r="BO271">
        <v>1</v>
      </c>
      <c r="BP271">
        <v>6</v>
      </c>
      <c r="BQ271">
        <v>66</v>
      </c>
      <c r="BR271">
        <v>1</v>
      </c>
      <c r="BS271">
        <v>72</v>
      </c>
      <c r="BT271">
        <v>74</v>
      </c>
      <c r="BU271">
        <v>106</v>
      </c>
      <c r="BV271">
        <v>0</v>
      </c>
      <c r="BW271">
        <v>4</v>
      </c>
      <c r="BX271">
        <v>0</v>
      </c>
      <c r="BY271">
        <v>0</v>
      </c>
      <c r="BZ271">
        <v>0</v>
      </c>
      <c r="CA271" t="s">
        <v>126</v>
      </c>
      <c r="CB271">
        <v>3533252</v>
      </c>
      <c r="CC271">
        <v>3554252</v>
      </c>
      <c r="CD271" t="s">
        <v>394</v>
      </c>
    </row>
    <row r="272" spans="1:82" hidden="1" x14ac:dyDescent="0.25">
      <c r="A272" t="s">
        <v>80</v>
      </c>
      <c r="B272" t="s">
        <v>81</v>
      </c>
      <c r="C272" t="s">
        <v>82</v>
      </c>
      <c r="D272" t="s">
        <v>83</v>
      </c>
      <c r="E272" t="s">
        <v>84</v>
      </c>
      <c r="F272" t="s">
        <v>85</v>
      </c>
      <c r="G272" t="s">
        <v>161</v>
      </c>
      <c r="H272" t="s">
        <v>161</v>
      </c>
      <c r="I272" t="s">
        <v>161</v>
      </c>
      <c r="J272" t="str">
        <f>VLOOKUP(I272,'Resp Clean'!$A$1:B278,2,FALSE)</f>
        <v>EMS: THABO MOFUTSANYANA</v>
      </c>
      <c r="K272" t="s">
        <v>87</v>
      </c>
      <c r="L272" t="s">
        <v>88</v>
      </c>
      <c r="M272" s="4">
        <v>8540</v>
      </c>
      <c r="N272" t="s">
        <v>89</v>
      </c>
      <c r="O272" t="s">
        <v>90</v>
      </c>
      <c r="P272" t="s">
        <v>91</v>
      </c>
      <c r="Q272" t="s">
        <v>153</v>
      </c>
      <c r="R272" t="s">
        <v>93</v>
      </c>
      <c r="S272" t="s">
        <v>94</v>
      </c>
      <c r="T272" t="s">
        <v>95</v>
      </c>
      <c r="U272" t="s">
        <v>96</v>
      </c>
      <c r="V272" t="s">
        <v>96</v>
      </c>
      <c r="W272" t="s">
        <v>97</v>
      </c>
      <c r="X272" t="s">
        <v>98</v>
      </c>
      <c r="Y272" t="s">
        <v>98</v>
      </c>
      <c r="Z272" t="s">
        <v>98</v>
      </c>
      <c r="AA272" t="s">
        <v>99</v>
      </c>
      <c r="AB272" t="s">
        <v>175</v>
      </c>
      <c r="AC272" t="s">
        <v>378</v>
      </c>
      <c r="AD272" t="s">
        <v>102</v>
      </c>
      <c r="AE272" t="s">
        <v>102</v>
      </c>
      <c r="AF272" t="s">
        <v>102</v>
      </c>
      <c r="AG272" t="s">
        <v>103</v>
      </c>
      <c r="AH272" t="s">
        <v>104</v>
      </c>
      <c r="AI272" t="s">
        <v>388</v>
      </c>
      <c r="AJ272" t="s">
        <v>176</v>
      </c>
      <c r="AK272" t="s">
        <v>395</v>
      </c>
      <c r="AL272" t="s">
        <v>396</v>
      </c>
      <c r="AM272" t="s">
        <v>396</v>
      </c>
      <c r="AN272" t="e">
        <f>VLOOKUP(AM272,'Exp Bucket '!$B$1:C496,2,FALSE)</f>
        <v>#N/A</v>
      </c>
      <c r="AO272" t="s">
        <v>108</v>
      </c>
      <c r="AP272" t="s">
        <v>144</v>
      </c>
      <c r="AQ272" t="s">
        <v>380</v>
      </c>
      <c r="AR272" t="s">
        <v>397</v>
      </c>
      <c r="AT272" t="s">
        <v>397</v>
      </c>
      <c r="AU272" t="s">
        <v>113</v>
      </c>
      <c r="AV272" t="s">
        <v>114</v>
      </c>
      <c r="AW272" t="s">
        <v>115</v>
      </c>
      <c r="AX272" t="s">
        <v>116</v>
      </c>
      <c r="AY272" t="s">
        <v>117</v>
      </c>
      <c r="AZ272" t="s">
        <v>118</v>
      </c>
      <c r="BA272" t="s">
        <v>119</v>
      </c>
      <c r="BB272" t="s">
        <v>120</v>
      </c>
      <c r="BC272" t="s">
        <v>388</v>
      </c>
      <c r="BD272" t="s">
        <v>388</v>
      </c>
      <c r="BE272" t="s">
        <v>122</v>
      </c>
      <c r="BF272" t="s">
        <v>123</v>
      </c>
      <c r="BG272" t="s">
        <v>391</v>
      </c>
      <c r="BH272" t="s">
        <v>392</v>
      </c>
      <c r="BI272" t="s">
        <v>398</v>
      </c>
      <c r="BJ272" t="s">
        <v>398</v>
      </c>
      <c r="BK272">
        <v>48</v>
      </c>
      <c r="BL272">
        <v>231</v>
      </c>
      <c r="BM272">
        <v>641</v>
      </c>
      <c r="BN272">
        <v>1442</v>
      </c>
      <c r="BO272">
        <v>1</v>
      </c>
      <c r="BP272">
        <v>6</v>
      </c>
      <c r="BQ272">
        <v>66</v>
      </c>
      <c r="BR272">
        <v>1</v>
      </c>
      <c r="BS272">
        <v>72</v>
      </c>
      <c r="BT272">
        <v>74</v>
      </c>
      <c r="BU272">
        <v>106</v>
      </c>
      <c r="BV272">
        <v>0</v>
      </c>
      <c r="BW272">
        <v>4</v>
      </c>
      <c r="BX272">
        <v>0</v>
      </c>
      <c r="BY272">
        <v>0</v>
      </c>
      <c r="BZ272">
        <v>0</v>
      </c>
      <c r="CA272" t="s">
        <v>126</v>
      </c>
      <c r="CB272">
        <v>3533252</v>
      </c>
      <c r="CC272">
        <v>3554252</v>
      </c>
      <c r="CD272" t="s">
        <v>394</v>
      </c>
    </row>
    <row r="273" spans="1:82" hidden="1" x14ac:dyDescent="0.25">
      <c r="A273" t="s">
        <v>80</v>
      </c>
      <c r="B273" t="s">
        <v>81</v>
      </c>
      <c r="C273" t="s">
        <v>82</v>
      </c>
      <c r="D273" t="s">
        <v>83</v>
      </c>
      <c r="E273" t="s">
        <v>84</v>
      </c>
      <c r="F273" t="s">
        <v>85</v>
      </c>
      <c r="G273" t="s">
        <v>152</v>
      </c>
      <c r="H273" t="s">
        <v>152</v>
      </c>
      <c r="I273" t="s">
        <v>152</v>
      </c>
      <c r="J273" t="str">
        <f>VLOOKUP(I273,'Resp Clean'!$A$1:B279,2,FALSE)</f>
        <v>EMS: FEZILE DABI</v>
      </c>
      <c r="K273" t="s">
        <v>87</v>
      </c>
      <c r="L273" t="s">
        <v>88</v>
      </c>
      <c r="M273" s="4">
        <v>464</v>
      </c>
      <c r="N273" t="s">
        <v>89</v>
      </c>
      <c r="O273" t="s">
        <v>90</v>
      </c>
      <c r="P273" t="s">
        <v>91</v>
      </c>
      <c r="Q273" t="s">
        <v>153</v>
      </c>
      <c r="R273" t="s">
        <v>93</v>
      </c>
      <c r="S273" t="s">
        <v>94</v>
      </c>
      <c r="T273" t="s">
        <v>95</v>
      </c>
      <c r="U273" t="s">
        <v>96</v>
      </c>
      <c r="V273" t="s">
        <v>96</v>
      </c>
      <c r="W273" t="s">
        <v>97</v>
      </c>
      <c r="X273" t="s">
        <v>98</v>
      </c>
      <c r="Y273" t="s">
        <v>98</v>
      </c>
      <c r="Z273" t="s">
        <v>98</v>
      </c>
      <c r="AA273" t="s">
        <v>99</v>
      </c>
      <c r="AB273" t="s">
        <v>175</v>
      </c>
      <c r="AC273" t="s">
        <v>378</v>
      </c>
      <c r="AD273" t="s">
        <v>102</v>
      </c>
      <c r="AE273" t="s">
        <v>102</v>
      </c>
      <c r="AF273" t="s">
        <v>102</v>
      </c>
      <c r="AG273" t="s">
        <v>103</v>
      </c>
      <c r="AH273" t="s">
        <v>104</v>
      </c>
      <c r="AI273" t="s">
        <v>388</v>
      </c>
      <c r="AJ273" t="s">
        <v>176</v>
      </c>
      <c r="AK273" t="s">
        <v>395</v>
      </c>
      <c r="AL273" t="s">
        <v>396</v>
      </c>
      <c r="AM273" t="s">
        <v>396</v>
      </c>
      <c r="AN273" t="e">
        <f>VLOOKUP(AM273,'Exp Bucket '!$B$1:C497,2,FALSE)</f>
        <v>#N/A</v>
      </c>
      <c r="AO273" t="s">
        <v>108</v>
      </c>
      <c r="AP273" t="s">
        <v>144</v>
      </c>
      <c r="AQ273" t="s">
        <v>380</v>
      </c>
      <c r="AR273" t="s">
        <v>397</v>
      </c>
      <c r="AT273" t="s">
        <v>397</v>
      </c>
      <c r="AU273" t="s">
        <v>113</v>
      </c>
      <c r="AV273" t="s">
        <v>114</v>
      </c>
      <c r="AW273" t="s">
        <v>115</v>
      </c>
      <c r="AX273" t="s">
        <v>116</v>
      </c>
      <c r="AY273" t="s">
        <v>117</v>
      </c>
      <c r="AZ273" t="s">
        <v>118</v>
      </c>
      <c r="BA273" t="s">
        <v>119</v>
      </c>
      <c r="BB273" t="s">
        <v>120</v>
      </c>
      <c r="BC273" t="s">
        <v>388</v>
      </c>
      <c r="BD273" t="s">
        <v>388</v>
      </c>
      <c r="BE273" t="s">
        <v>122</v>
      </c>
      <c r="BF273" t="s">
        <v>123</v>
      </c>
      <c r="BG273" t="s">
        <v>391</v>
      </c>
      <c r="BH273" t="s">
        <v>392</v>
      </c>
      <c r="BI273" t="s">
        <v>398</v>
      </c>
      <c r="BJ273" t="s">
        <v>398</v>
      </c>
      <c r="BK273">
        <v>48</v>
      </c>
      <c r="BL273">
        <v>231</v>
      </c>
      <c r="BM273">
        <v>641</v>
      </c>
      <c r="BN273">
        <v>1442</v>
      </c>
      <c r="BO273">
        <v>1</v>
      </c>
      <c r="BP273">
        <v>6</v>
      </c>
      <c r="BQ273">
        <v>66</v>
      </c>
      <c r="BR273">
        <v>1</v>
      </c>
      <c r="BS273">
        <v>72</v>
      </c>
      <c r="BT273">
        <v>74</v>
      </c>
      <c r="BU273">
        <v>106</v>
      </c>
      <c r="BV273">
        <v>0</v>
      </c>
      <c r="BW273">
        <v>4</v>
      </c>
      <c r="BX273">
        <v>0</v>
      </c>
      <c r="BY273">
        <v>0</v>
      </c>
      <c r="BZ273">
        <v>0</v>
      </c>
      <c r="CA273" t="s">
        <v>126</v>
      </c>
      <c r="CB273">
        <v>3533252</v>
      </c>
      <c r="CC273">
        <v>3554252</v>
      </c>
      <c r="CD273" t="s">
        <v>394</v>
      </c>
    </row>
    <row r="274" spans="1:82" hidden="1" x14ac:dyDescent="0.25">
      <c r="A274" t="s">
        <v>80</v>
      </c>
      <c r="B274" t="s">
        <v>81</v>
      </c>
      <c r="C274" t="s">
        <v>82</v>
      </c>
      <c r="D274" t="s">
        <v>83</v>
      </c>
      <c r="E274" t="s">
        <v>84</v>
      </c>
      <c r="F274" t="s">
        <v>85</v>
      </c>
      <c r="G274" t="s">
        <v>152</v>
      </c>
      <c r="H274" t="s">
        <v>152</v>
      </c>
      <c r="I274" t="s">
        <v>152</v>
      </c>
      <c r="J274" t="str">
        <f>VLOOKUP(I274,'Resp Clean'!$A$1:B280,2,FALSE)</f>
        <v>EMS: FEZILE DABI</v>
      </c>
      <c r="K274" t="s">
        <v>87</v>
      </c>
      <c r="L274" t="s">
        <v>88</v>
      </c>
      <c r="M274" s="4">
        <v>117324.72</v>
      </c>
      <c r="N274" t="s">
        <v>89</v>
      </c>
      <c r="O274" t="s">
        <v>90</v>
      </c>
      <c r="P274" t="s">
        <v>91</v>
      </c>
      <c r="Q274" t="s">
        <v>153</v>
      </c>
      <c r="R274" t="s">
        <v>93</v>
      </c>
      <c r="S274" t="s">
        <v>94</v>
      </c>
      <c r="T274" t="s">
        <v>95</v>
      </c>
      <c r="U274" t="s">
        <v>96</v>
      </c>
      <c r="V274" t="s">
        <v>96</v>
      </c>
      <c r="W274" t="s">
        <v>97</v>
      </c>
      <c r="X274" t="s">
        <v>98</v>
      </c>
      <c r="Y274" t="s">
        <v>98</v>
      </c>
      <c r="Z274" t="s">
        <v>98</v>
      </c>
      <c r="AA274" t="s">
        <v>99</v>
      </c>
      <c r="AB274" t="s">
        <v>175</v>
      </c>
      <c r="AC274" t="s">
        <v>178</v>
      </c>
      <c r="AD274" t="s">
        <v>102</v>
      </c>
      <c r="AE274" t="s">
        <v>102</v>
      </c>
      <c r="AF274" t="s">
        <v>102</v>
      </c>
      <c r="AG274" t="s">
        <v>103</v>
      </c>
      <c r="AH274" t="s">
        <v>104</v>
      </c>
      <c r="AI274" t="s">
        <v>388</v>
      </c>
      <c r="AJ274" t="s">
        <v>176</v>
      </c>
      <c r="AK274" t="s">
        <v>395</v>
      </c>
      <c r="AL274" t="s">
        <v>396</v>
      </c>
      <c r="AM274" t="s">
        <v>396</v>
      </c>
      <c r="AN274" t="e">
        <f>VLOOKUP(AM274,'Exp Bucket '!$B$1:C498,2,FALSE)</f>
        <v>#N/A</v>
      </c>
      <c r="AO274" t="s">
        <v>108</v>
      </c>
      <c r="AP274" t="s">
        <v>144</v>
      </c>
      <c r="AQ274" t="s">
        <v>380</v>
      </c>
      <c r="AR274" t="s">
        <v>397</v>
      </c>
      <c r="AT274" t="s">
        <v>397</v>
      </c>
      <c r="AU274" t="s">
        <v>113</v>
      </c>
      <c r="AV274" t="s">
        <v>114</v>
      </c>
      <c r="AW274" t="s">
        <v>115</v>
      </c>
      <c r="AX274" t="s">
        <v>116</v>
      </c>
      <c r="AY274" t="s">
        <v>117</v>
      </c>
      <c r="AZ274" t="s">
        <v>118</v>
      </c>
      <c r="BA274" t="s">
        <v>119</v>
      </c>
      <c r="BB274" t="s">
        <v>120</v>
      </c>
      <c r="BC274" t="s">
        <v>388</v>
      </c>
      <c r="BD274" t="s">
        <v>388</v>
      </c>
      <c r="BE274" t="s">
        <v>122</v>
      </c>
      <c r="BF274" t="s">
        <v>123</v>
      </c>
      <c r="BG274" t="s">
        <v>391</v>
      </c>
      <c r="BH274" t="s">
        <v>392</v>
      </c>
      <c r="BI274" t="s">
        <v>398</v>
      </c>
      <c r="BJ274" t="s">
        <v>398</v>
      </c>
      <c r="BK274">
        <v>48</v>
      </c>
      <c r="BL274">
        <v>231</v>
      </c>
      <c r="BM274">
        <v>641</v>
      </c>
      <c r="BN274">
        <v>1442</v>
      </c>
      <c r="BO274">
        <v>1</v>
      </c>
      <c r="BP274">
        <v>6</v>
      </c>
      <c r="BQ274">
        <v>66</v>
      </c>
      <c r="BR274">
        <v>1</v>
      </c>
      <c r="BS274">
        <v>72</v>
      </c>
      <c r="BT274">
        <v>74</v>
      </c>
      <c r="BU274">
        <v>106</v>
      </c>
      <c r="BV274">
        <v>0</v>
      </c>
      <c r="BW274">
        <v>4</v>
      </c>
      <c r="BX274">
        <v>0</v>
      </c>
      <c r="BY274">
        <v>0</v>
      </c>
      <c r="BZ274">
        <v>0</v>
      </c>
      <c r="CA274" t="s">
        <v>126</v>
      </c>
      <c r="CB274">
        <v>3533252</v>
      </c>
      <c r="CC274">
        <v>3554252</v>
      </c>
      <c r="CD274" t="s">
        <v>394</v>
      </c>
    </row>
    <row r="275" spans="1:82" hidden="1" x14ac:dyDescent="0.25">
      <c r="A275" t="s">
        <v>80</v>
      </c>
      <c r="B275" t="s">
        <v>81</v>
      </c>
      <c r="C275" t="s">
        <v>82</v>
      </c>
      <c r="D275" t="s">
        <v>83</v>
      </c>
      <c r="E275" t="s">
        <v>84</v>
      </c>
      <c r="F275" t="s">
        <v>85</v>
      </c>
      <c r="G275" t="s">
        <v>157</v>
      </c>
      <c r="H275" t="s">
        <v>157</v>
      </c>
      <c r="I275" t="s">
        <v>157</v>
      </c>
      <c r="J275" t="str">
        <f>VLOOKUP(I275,'Resp Clean'!$A$1:B281,2,FALSE)</f>
        <v>EMS: LEJWELEPUTSWA</v>
      </c>
      <c r="K275" t="s">
        <v>87</v>
      </c>
      <c r="L275" t="s">
        <v>88</v>
      </c>
      <c r="M275" s="4">
        <v>199553.18</v>
      </c>
      <c r="N275" t="s">
        <v>89</v>
      </c>
      <c r="O275" t="s">
        <v>90</v>
      </c>
      <c r="P275" t="s">
        <v>91</v>
      </c>
      <c r="Q275" t="s">
        <v>153</v>
      </c>
      <c r="R275" t="s">
        <v>93</v>
      </c>
      <c r="S275" t="s">
        <v>94</v>
      </c>
      <c r="T275" t="s">
        <v>95</v>
      </c>
      <c r="U275" t="s">
        <v>96</v>
      </c>
      <c r="V275" t="s">
        <v>96</v>
      </c>
      <c r="W275" t="s">
        <v>97</v>
      </c>
      <c r="X275" t="s">
        <v>98</v>
      </c>
      <c r="Y275" t="s">
        <v>98</v>
      </c>
      <c r="Z275" t="s">
        <v>98</v>
      </c>
      <c r="AA275" t="s">
        <v>99</v>
      </c>
      <c r="AB275" t="s">
        <v>175</v>
      </c>
      <c r="AC275" t="s">
        <v>178</v>
      </c>
      <c r="AD275" t="s">
        <v>102</v>
      </c>
      <c r="AE275" t="s">
        <v>102</v>
      </c>
      <c r="AF275" t="s">
        <v>102</v>
      </c>
      <c r="AG275" t="s">
        <v>103</v>
      </c>
      <c r="AH275" t="s">
        <v>104</v>
      </c>
      <c r="AI275" t="s">
        <v>388</v>
      </c>
      <c r="AJ275" t="s">
        <v>176</v>
      </c>
      <c r="AK275" t="s">
        <v>395</v>
      </c>
      <c r="AL275" t="s">
        <v>396</v>
      </c>
      <c r="AM275" t="s">
        <v>396</v>
      </c>
      <c r="AN275" t="e">
        <f>VLOOKUP(AM275,'Exp Bucket '!$B$1:C499,2,FALSE)</f>
        <v>#N/A</v>
      </c>
      <c r="AO275" t="s">
        <v>108</v>
      </c>
      <c r="AP275" t="s">
        <v>144</v>
      </c>
      <c r="AQ275" t="s">
        <v>380</v>
      </c>
      <c r="AR275" t="s">
        <v>397</v>
      </c>
      <c r="AT275" t="s">
        <v>397</v>
      </c>
      <c r="AU275" t="s">
        <v>113</v>
      </c>
      <c r="AV275" t="s">
        <v>114</v>
      </c>
      <c r="AW275" t="s">
        <v>115</v>
      </c>
      <c r="AX275" t="s">
        <v>116</v>
      </c>
      <c r="AY275" t="s">
        <v>117</v>
      </c>
      <c r="AZ275" t="s">
        <v>118</v>
      </c>
      <c r="BA275" t="s">
        <v>119</v>
      </c>
      <c r="BB275" t="s">
        <v>120</v>
      </c>
      <c r="BC275" t="s">
        <v>388</v>
      </c>
      <c r="BD275" t="s">
        <v>388</v>
      </c>
      <c r="BE275" t="s">
        <v>122</v>
      </c>
      <c r="BF275" t="s">
        <v>123</v>
      </c>
      <c r="BG275" t="s">
        <v>391</v>
      </c>
      <c r="BH275" t="s">
        <v>392</v>
      </c>
      <c r="BI275" t="s">
        <v>398</v>
      </c>
      <c r="BJ275" t="s">
        <v>398</v>
      </c>
      <c r="BK275">
        <v>48</v>
      </c>
      <c r="BL275">
        <v>231</v>
      </c>
      <c r="BM275">
        <v>641</v>
      </c>
      <c r="BN275">
        <v>1442</v>
      </c>
      <c r="BO275">
        <v>1</v>
      </c>
      <c r="BP275">
        <v>6</v>
      </c>
      <c r="BQ275">
        <v>66</v>
      </c>
      <c r="BR275">
        <v>1</v>
      </c>
      <c r="BS275">
        <v>72</v>
      </c>
      <c r="BT275">
        <v>74</v>
      </c>
      <c r="BU275">
        <v>106</v>
      </c>
      <c r="BV275">
        <v>0</v>
      </c>
      <c r="BW275">
        <v>4</v>
      </c>
      <c r="BX275">
        <v>0</v>
      </c>
      <c r="BY275">
        <v>0</v>
      </c>
      <c r="BZ275">
        <v>0</v>
      </c>
      <c r="CA275" t="s">
        <v>126</v>
      </c>
      <c r="CB275">
        <v>3533252</v>
      </c>
      <c r="CC275">
        <v>3554252</v>
      </c>
      <c r="CD275" t="s">
        <v>394</v>
      </c>
    </row>
    <row r="276" spans="1:82" hidden="1" x14ac:dyDescent="0.25">
      <c r="A276" t="s">
        <v>80</v>
      </c>
      <c r="B276" t="s">
        <v>81</v>
      </c>
      <c r="C276" t="s">
        <v>82</v>
      </c>
      <c r="D276" t="s">
        <v>83</v>
      </c>
      <c r="E276" t="s">
        <v>84</v>
      </c>
      <c r="F276" t="s">
        <v>85</v>
      </c>
      <c r="G276" t="s">
        <v>157</v>
      </c>
      <c r="H276" t="s">
        <v>157</v>
      </c>
      <c r="I276" t="s">
        <v>157</v>
      </c>
      <c r="J276" t="str">
        <f>VLOOKUP(I276,'Resp Clean'!$A$1:B282,2,FALSE)</f>
        <v>EMS: LEJWELEPUTSWA</v>
      </c>
      <c r="K276" t="s">
        <v>87</v>
      </c>
      <c r="L276" t="s">
        <v>88</v>
      </c>
      <c r="M276" s="4">
        <v>464</v>
      </c>
      <c r="N276" t="s">
        <v>89</v>
      </c>
      <c r="O276" t="s">
        <v>90</v>
      </c>
      <c r="P276" t="s">
        <v>91</v>
      </c>
      <c r="Q276" t="s">
        <v>153</v>
      </c>
      <c r="R276" t="s">
        <v>93</v>
      </c>
      <c r="S276" t="s">
        <v>94</v>
      </c>
      <c r="T276" t="s">
        <v>95</v>
      </c>
      <c r="U276" t="s">
        <v>96</v>
      </c>
      <c r="V276" t="s">
        <v>96</v>
      </c>
      <c r="W276" t="s">
        <v>97</v>
      </c>
      <c r="X276" t="s">
        <v>98</v>
      </c>
      <c r="Y276" t="s">
        <v>98</v>
      </c>
      <c r="Z276" t="s">
        <v>98</v>
      </c>
      <c r="AA276" t="s">
        <v>99</v>
      </c>
      <c r="AB276" t="s">
        <v>175</v>
      </c>
      <c r="AC276" t="s">
        <v>378</v>
      </c>
      <c r="AD276" t="s">
        <v>102</v>
      </c>
      <c r="AE276" t="s">
        <v>102</v>
      </c>
      <c r="AF276" t="s">
        <v>102</v>
      </c>
      <c r="AG276" t="s">
        <v>103</v>
      </c>
      <c r="AH276" t="s">
        <v>104</v>
      </c>
      <c r="AI276" t="s">
        <v>388</v>
      </c>
      <c r="AJ276" t="s">
        <v>176</v>
      </c>
      <c r="AK276" t="s">
        <v>395</v>
      </c>
      <c r="AL276" t="s">
        <v>396</v>
      </c>
      <c r="AM276" t="s">
        <v>396</v>
      </c>
      <c r="AN276" t="e">
        <f>VLOOKUP(AM276,'Exp Bucket '!$B$1:C500,2,FALSE)</f>
        <v>#N/A</v>
      </c>
      <c r="AO276" t="s">
        <v>108</v>
      </c>
      <c r="AP276" t="s">
        <v>144</v>
      </c>
      <c r="AQ276" t="s">
        <v>380</v>
      </c>
      <c r="AR276" t="s">
        <v>397</v>
      </c>
      <c r="AT276" t="s">
        <v>397</v>
      </c>
      <c r="AU276" t="s">
        <v>113</v>
      </c>
      <c r="AV276" t="s">
        <v>114</v>
      </c>
      <c r="AW276" t="s">
        <v>115</v>
      </c>
      <c r="AX276" t="s">
        <v>116</v>
      </c>
      <c r="AY276" t="s">
        <v>117</v>
      </c>
      <c r="AZ276" t="s">
        <v>118</v>
      </c>
      <c r="BA276" t="s">
        <v>119</v>
      </c>
      <c r="BB276" t="s">
        <v>120</v>
      </c>
      <c r="BC276" t="s">
        <v>388</v>
      </c>
      <c r="BD276" t="s">
        <v>388</v>
      </c>
      <c r="BE276" t="s">
        <v>122</v>
      </c>
      <c r="BF276" t="s">
        <v>123</v>
      </c>
      <c r="BG276" t="s">
        <v>391</v>
      </c>
      <c r="BH276" t="s">
        <v>392</v>
      </c>
      <c r="BI276" t="s">
        <v>398</v>
      </c>
      <c r="BJ276" t="s">
        <v>398</v>
      </c>
      <c r="BK276">
        <v>48</v>
      </c>
      <c r="BL276">
        <v>231</v>
      </c>
      <c r="BM276">
        <v>641</v>
      </c>
      <c r="BN276">
        <v>1442</v>
      </c>
      <c r="BO276">
        <v>1</v>
      </c>
      <c r="BP276">
        <v>6</v>
      </c>
      <c r="BQ276">
        <v>66</v>
      </c>
      <c r="BR276">
        <v>1</v>
      </c>
      <c r="BS276">
        <v>72</v>
      </c>
      <c r="BT276">
        <v>74</v>
      </c>
      <c r="BU276">
        <v>106</v>
      </c>
      <c r="BV276">
        <v>0</v>
      </c>
      <c r="BW276">
        <v>4</v>
      </c>
      <c r="BX276">
        <v>0</v>
      </c>
      <c r="BY276">
        <v>0</v>
      </c>
      <c r="BZ276">
        <v>0</v>
      </c>
      <c r="CA276" t="s">
        <v>126</v>
      </c>
      <c r="CB276">
        <v>3533252</v>
      </c>
      <c r="CC276">
        <v>3554252</v>
      </c>
      <c r="CD276" t="s">
        <v>394</v>
      </c>
    </row>
    <row r="277" spans="1:82" hidden="1" x14ac:dyDescent="0.25">
      <c r="A277" t="s">
        <v>80</v>
      </c>
      <c r="B277" t="s">
        <v>81</v>
      </c>
      <c r="C277" t="s">
        <v>82</v>
      </c>
      <c r="D277" t="s">
        <v>83</v>
      </c>
      <c r="E277" t="s">
        <v>84</v>
      </c>
      <c r="F277" t="s">
        <v>85</v>
      </c>
      <c r="G277" t="s">
        <v>158</v>
      </c>
      <c r="H277" t="s">
        <v>158</v>
      </c>
      <c r="I277" t="s">
        <v>158</v>
      </c>
      <c r="J277" t="str">
        <f>VLOOKUP(I277,'Resp Clean'!$A$1:B283,2,FALSE)</f>
        <v>EMS: MOTHEO</v>
      </c>
      <c r="K277" t="s">
        <v>87</v>
      </c>
      <c r="L277" t="s">
        <v>88</v>
      </c>
      <c r="M277" s="4">
        <v>60081.49</v>
      </c>
      <c r="N277" t="s">
        <v>89</v>
      </c>
      <c r="O277" t="s">
        <v>90</v>
      </c>
      <c r="P277" t="s">
        <v>91</v>
      </c>
      <c r="Q277" t="s">
        <v>159</v>
      </c>
      <c r="R277" t="s">
        <v>93</v>
      </c>
      <c r="S277" t="s">
        <v>94</v>
      </c>
      <c r="T277" t="s">
        <v>95</v>
      </c>
      <c r="U277" t="s">
        <v>96</v>
      </c>
      <c r="V277" t="s">
        <v>96</v>
      </c>
      <c r="W277" t="s">
        <v>97</v>
      </c>
      <c r="X277" t="s">
        <v>98</v>
      </c>
      <c r="Y277" t="s">
        <v>98</v>
      </c>
      <c r="Z277" t="s">
        <v>98</v>
      </c>
      <c r="AA277" t="s">
        <v>99</v>
      </c>
      <c r="AB277" t="s">
        <v>175</v>
      </c>
      <c r="AC277" t="s">
        <v>178</v>
      </c>
      <c r="AD277" t="s">
        <v>102</v>
      </c>
      <c r="AE277" t="s">
        <v>102</v>
      </c>
      <c r="AF277" t="s">
        <v>102</v>
      </c>
      <c r="AG277" t="s">
        <v>103</v>
      </c>
      <c r="AH277" t="s">
        <v>104</v>
      </c>
      <c r="AI277" t="s">
        <v>388</v>
      </c>
      <c r="AJ277" t="s">
        <v>176</v>
      </c>
      <c r="AK277" t="s">
        <v>395</v>
      </c>
      <c r="AL277" t="s">
        <v>396</v>
      </c>
      <c r="AM277" t="s">
        <v>396</v>
      </c>
      <c r="AN277" t="e">
        <f>VLOOKUP(AM277,'Exp Bucket '!$B$1:C501,2,FALSE)</f>
        <v>#N/A</v>
      </c>
      <c r="AO277" t="s">
        <v>108</v>
      </c>
      <c r="AP277" t="s">
        <v>144</v>
      </c>
      <c r="AQ277" t="s">
        <v>380</v>
      </c>
      <c r="AR277" t="s">
        <v>397</v>
      </c>
      <c r="AT277" t="s">
        <v>397</v>
      </c>
      <c r="AU277" t="s">
        <v>113</v>
      </c>
      <c r="AV277" t="s">
        <v>114</v>
      </c>
      <c r="AW277" t="s">
        <v>115</v>
      </c>
      <c r="AX277" t="s">
        <v>116</v>
      </c>
      <c r="AY277" t="s">
        <v>117</v>
      </c>
      <c r="AZ277" t="s">
        <v>118</v>
      </c>
      <c r="BA277" t="s">
        <v>119</v>
      </c>
      <c r="BB277" t="s">
        <v>120</v>
      </c>
      <c r="BC277" t="s">
        <v>388</v>
      </c>
      <c r="BD277" t="s">
        <v>388</v>
      </c>
      <c r="BE277" t="s">
        <v>122</v>
      </c>
      <c r="BF277" t="s">
        <v>123</v>
      </c>
      <c r="BG277" t="s">
        <v>391</v>
      </c>
      <c r="BH277" t="s">
        <v>392</v>
      </c>
      <c r="BI277" t="s">
        <v>398</v>
      </c>
      <c r="BJ277" t="s">
        <v>398</v>
      </c>
      <c r="BK277">
        <v>48</v>
      </c>
      <c r="BL277">
        <v>231</v>
      </c>
      <c r="BM277">
        <v>641</v>
      </c>
      <c r="BN277">
        <v>1442</v>
      </c>
      <c r="BO277">
        <v>1</v>
      </c>
      <c r="BP277">
        <v>6</v>
      </c>
      <c r="BQ277">
        <v>66</v>
      </c>
      <c r="BR277">
        <v>1</v>
      </c>
      <c r="BS277">
        <v>72</v>
      </c>
      <c r="BT277">
        <v>74</v>
      </c>
      <c r="BU277">
        <v>106</v>
      </c>
      <c r="BV277">
        <v>0</v>
      </c>
      <c r="BW277">
        <v>4</v>
      </c>
      <c r="BX277">
        <v>0</v>
      </c>
      <c r="BY277">
        <v>0</v>
      </c>
      <c r="BZ277">
        <v>0</v>
      </c>
      <c r="CA277" t="s">
        <v>126</v>
      </c>
      <c r="CB277">
        <v>3533252</v>
      </c>
      <c r="CC277">
        <v>3554252</v>
      </c>
      <c r="CD277" t="s">
        <v>394</v>
      </c>
    </row>
    <row r="278" spans="1:82" hidden="1" x14ac:dyDescent="0.25">
      <c r="A278" t="s">
        <v>80</v>
      </c>
      <c r="B278" t="s">
        <v>81</v>
      </c>
      <c r="C278" t="s">
        <v>82</v>
      </c>
      <c r="D278" t="s">
        <v>83</v>
      </c>
      <c r="E278" t="s">
        <v>84</v>
      </c>
      <c r="F278" t="s">
        <v>85</v>
      </c>
      <c r="G278" t="s">
        <v>158</v>
      </c>
      <c r="H278" t="s">
        <v>158</v>
      </c>
      <c r="I278" t="s">
        <v>158</v>
      </c>
      <c r="J278" t="str">
        <f>VLOOKUP(I278,'Resp Clean'!$A$1:B284,2,FALSE)</f>
        <v>EMS: MOTHEO</v>
      </c>
      <c r="K278" t="s">
        <v>87</v>
      </c>
      <c r="L278" t="s">
        <v>88</v>
      </c>
      <c r="M278" s="4">
        <v>928</v>
      </c>
      <c r="N278" t="s">
        <v>89</v>
      </c>
      <c r="O278" t="s">
        <v>90</v>
      </c>
      <c r="P278" t="s">
        <v>91</v>
      </c>
      <c r="Q278" t="s">
        <v>159</v>
      </c>
      <c r="R278" t="s">
        <v>93</v>
      </c>
      <c r="S278" t="s">
        <v>94</v>
      </c>
      <c r="T278" t="s">
        <v>95</v>
      </c>
      <c r="U278" t="s">
        <v>96</v>
      </c>
      <c r="V278" t="s">
        <v>96</v>
      </c>
      <c r="W278" t="s">
        <v>97</v>
      </c>
      <c r="X278" t="s">
        <v>98</v>
      </c>
      <c r="Y278" t="s">
        <v>98</v>
      </c>
      <c r="Z278" t="s">
        <v>98</v>
      </c>
      <c r="AA278" t="s">
        <v>99</v>
      </c>
      <c r="AB278" t="s">
        <v>175</v>
      </c>
      <c r="AC278" t="s">
        <v>378</v>
      </c>
      <c r="AD278" t="s">
        <v>102</v>
      </c>
      <c r="AE278" t="s">
        <v>102</v>
      </c>
      <c r="AF278" t="s">
        <v>102</v>
      </c>
      <c r="AG278" t="s">
        <v>103</v>
      </c>
      <c r="AH278" t="s">
        <v>104</v>
      </c>
      <c r="AI278" t="s">
        <v>388</v>
      </c>
      <c r="AJ278" t="s">
        <v>176</v>
      </c>
      <c r="AK278" t="s">
        <v>395</v>
      </c>
      <c r="AL278" t="s">
        <v>396</v>
      </c>
      <c r="AM278" t="s">
        <v>396</v>
      </c>
      <c r="AN278" t="e">
        <f>VLOOKUP(AM278,'Exp Bucket '!$B$1:C502,2,FALSE)</f>
        <v>#N/A</v>
      </c>
      <c r="AO278" t="s">
        <v>108</v>
      </c>
      <c r="AP278" t="s">
        <v>144</v>
      </c>
      <c r="AQ278" t="s">
        <v>380</v>
      </c>
      <c r="AR278" t="s">
        <v>397</v>
      </c>
      <c r="AT278" t="s">
        <v>397</v>
      </c>
      <c r="AU278" t="s">
        <v>113</v>
      </c>
      <c r="AV278" t="s">
        <v>114</v>
      </c>
      <c r="AW278" t="s">
        <v>115</v>
      </c>
      <c r="AX278" t="s">
        <v>116</v>
      </c>
      <c r="AY278" t="s">
        <v>117</v>
      </c>
      <c r="AZ278" t="s">
        <v>118</v>
      </c>
      <c r="BA278" t="s">
        <v>119</v>
      </c>
      <c r="BB278" t="s">
        <v>120</v>
      </c>
      <c r="BC278" t="s">
        <v>388</v>
      </c>
      <c r="BD278" t="s">
        <v>388</v>
      </c>
      <c r="BE278" t="s">
        <v>122</v>
      </c>
      <c r="BF278" t="s">
        <v>123</v>
      </c>
      <c r="BG278" t="s">
        <v>391</v>
      </c>
      <c r="BH278" t="s">
        <v>392</v>
      </c>
      <c r="BI278" t="s">
        <v>398</v>
      </c>
      <c r="BJ278" t="s">
        <v>398</v>
      </c>
      <c r="BK278">
        <v>48</v>
      </c>
      <c r="BL278">
        <v>231</v>
      </c>
      <c r="BM278">
        <v>641</v>
      </c>
      <c r="BN278">
        <v>1442</v>
      </c>
      <c r="BO278">
        <v>1</v>
      </c>
      <c r="BP278">
        <v>6</v>
      </c>
      <c r="BQ278">
        <v>66</v>
      </c>
      <c r="BR278">
        <v>1</v>
      </c>
      <c r="BS278">
        <v>72</v>
      </c>
      <c r="BT278">
        <v>74</v>
      </c>
      <c r="BU278">
        <v>106</v>
      </c>
      <c r="BV278">
        <v>0</v>
      </c>
      <c r="BW278">
        <v>4</v>
      </c>
      <c r="BX278">
        <v>0</v>
      </c>
      <c r="BY278">
        <v>0</v>
      </c>
      <c r="BZ278">
        <v>0</v>
      </c>
      <c r="CA278" t="s">
        <v>126</v>
      </c>
      <c r="CB278">
        <v>3533252</v>
      </c>
      <c r="CC278">
        <v>3554252</v>
      </c>
      <c r="CD278" t="s">
        <v>394</v>
      </c>
    </row>
    <row r="279" spans="1:82" hidden="1" x14ac:dyDescent="0.25">
      <c r="A279" t="s">
        <v>80</v>
      </c>
      <c r="B279" t="s">
        <v>81</v>
      </c>
      <c r="C279" t="s">
        <v>82</v>
      </c>
      <c r="D279" t="s">
        <v>83</v>
      </c>
      <c r="E279" t="s">
        <v>84</v>
      </c>
      <c r="F279" t="s">
        <v>85</v>
      </c>
      <c r="G279" t="s">
        <v>160</v>
      </c>
      <c r="H279" t="s">
        <v>160</v>
      </c>
      <c r="I279" t="s">
        <v>160</v>
      </c>
      <c r="J279" t="str">
        <f>VLOOKUP(I279,'Resp Clean'!$A$1:B285,2,FALSE)</f>
        <v>EMS: XHARIEP</v>
      </c>
      <c r="K279" t="s">
        <v>87</v>
      </c>
      <c r="L279" t="s">
        <v>88</v>
      </c>
      <c r="M279" s="4">
        <v>122168.97</v>
      </c>
      <c r="N279" t="s">
        <v>89</v>
      </c>
      <c r="O279" t="s">
        <v>90</v>
      </c>
      <c r="P279" t="s">
        <v>91</v>
      </c>
      <c r="Q279" t="s">
        <v>153</v>
      </c>
      <c r="R279" t="s">
        <v>93</v>
      </c>
      <c r="S279" t="s">
        <v>94</v>
      </c>
      <c r="T279" t="s">
        <v>95</v>
      </c>
      <c r="U279" t="s">
        <v>96</v>
      </c>
      <c r="V279" t="s">
        <v>96</v>
      </c>
      <c r="W279" t="s">
        <v>97</v>
      </c>
      <c r="X279" t="s">
        <v>98</v>
      </c>
      <c r="Y279" t="s">
        <v>98</v>
      </c>
      <c r="Z279" t="s">
        <v>98</v>
      </c>
      <c r="AA279" t="s">
        <v>99</v>
      </c>
      <c r="AB279" t="s">
        <v>175</v>
      </c>
      <c r="AC279" t="s">
        <v>178</v>
      </c>
      <c r="AD279" t="s">
        <v>102</v>
      </c>
      <c r="AE279" t="s">
        <v>102</v>
      </c>
      <c r="AF279" t="s">
        <v>102</v>
      </c>
      <c r="AG279" t="s">
        <v>103</v>
      </c>
      <c r="AH279" t="s">
        <v>104</v>
      </c>
      <c r="AI279" t="s">
        <v>388</v>
      </c>
      <c r="AJ279" t="s">
        <v>176</v>
      </c>
      <c r="AK279" t="s">
        <v>395</v>
      </c>
      <c r="AL279" t="s">
        <v>396</v>
      </c>
      <c r="AM279" t="s">
        <v>396</v>
      </c>
      <c r="AN279" t="e">
        <f>VLOOKUP(AM279,'Exp Bucket '!$B$1:C503,2,FALSE)</f>
        <v>#N/A</v>
      </c>
      <c r="AO279" t="s">
        <v>108</v>
      </c>
      <c r="AP279" t="s">
        <v>144</v>
      </c>
      <c r="AQ279" t="s">
        <v>380</v>
      </c>
      <c r="AR279" t="s">
        <v>397</v>
      </c>
      <c r="AT279" t="s">
        <v>397</v>
      </c>
      <c r="AU279" t="s">
        <v>113</v>
      </c>
      <c r="AV279" t="s">
        <v>114</v>
      </c>
      <c r="AW279" t="s">
        <v>115</v>
      </c>
      <c r="AX279" t="s">
        <v>116</v>
      </c>
      <c r="AY279" t="s">
        <v>117</v>
      </c>
      <c r="AZ279" t="s">
        <v>118</v>
      </c>
      <c r="BA279" t="s">
        <v>119</v>
      </c>
      <c r="BB279" t="s">
        <v>120</v>
      </c>
      <c r="BC279" t="s">
        <v>388</v>
      </c>
      <c r="BD279" t="s">
        <v>388</v>
      </c>
      <c r="BE279" t="s">
        <v>122</v>
      </c>
      <c r="BF279" t="s">
        <v>123</v>
      </c>
      <c r="BG279" t="s">
        <v>391</v>
      </c>
      <c r="BH279" t="s">
        <v>392</v>
      </c>
      <c r="BI279" t="s">
        <v>398</v>
      </c>
      <c r="BJ279" t="s">
        <v>398</v>
      </c>
      <c r="BK279">
        <v>48</v>
      </c>
      <c r="BL279">
        <v>231</v>
      </c>
      <c r="BM279">
        <v>641</v>
      </c>
      <c r="BN279">
        <v>1442</v>
      </c>
      <c r="BO279">
        <v>1</v>
      </c>
      <c r="BP279">
        <v>6</v>
      </c>
      <c r="BQ279">
        <v>66</v>
      </c>
      <c r="BR279">
        <v>1</v>
      </c>
      <c r="BS279">
        <v>72</v>
      </c>
      <c r="BT279">
        <v>74</v>
      </c>
      <c r="BU279">
        <v>106</v>
      </c>
      <c r="BV279">
        <v>0</v>
      </c>
      <c r="BW279">
        <v>4</v>
      </c>
      <c r="BX279">
        <v>0</v>
      </c>
      <c r="BY279">
        <v>0</v>
      </c>
      <c r="BZ279">
        <v>0</v>
      </c>
      <c r="CA279" t="s">
        <v>126</v>
      </c>
      <c r="CB279">
        <v>3533252</v>
      </c>
      <c r="CC279">
        <v>3554252</v>
      </c>
      <c r="CD279" t="s">
        <v>394</v>
      </c>
    </row>
    <row r="280" spans="1:82" hidden="1" x14ac:dyDescent="0.25">
      <c r="A280" t="s">
        <v>80</v>
      </c>
      <c r="B280" t="s">
        <v>81</v>
      </c>
      <c r="C280" t="s">
        <v>82</v>
      </c>
      <c r="D280" t="s">
        <v>83</v>
      </c>
      <c r="E280" t="s">
        <v>84</v>
      </c>
      <c r="F280" t="s">
        <v>85</v>
      </c>
      <c r="G280" t="s">
        <v>160</v>
      </c>
      <c r="H280" t="s">
        <v>160</v>
      </c>
      <c r="I280" t="s">
        <v>160</v>
      </c>
      <c r="J280" t="str">
        <f>VLOOKUP(I280,'Resp Clean'!$A$1:B286,2,FALSE)</f>
        <v>EMS: XHARIEP</v>
      </c>
      <c r="K280" t="s">
        <v>87</v>
      </c>
      <c r="L280" t="s">
        <v>88</v>
      </c>
      <c r="M280" s="4">
        <v>464</v>
      </c>
      <c r="N280" t="s">
        <v>89</v>
      </c>
      <c r="O280" t="s">
        <v>90</v>
      </c>
      <c r="P280" t="s">
        <v>91</v>
      </c>
      <c r="Q280" t="s">
        <v>153</v>
      </c>
      <c r="R280" t="s">
        <v>93</v>
      </c>
      <c r="S280" t="s">
        <v>94</v>
      </c>
      <c r="T280" t="s">
        <v>95</v>
      </c>
      <c r="U280" t="s">
        <v>96</v>
      </c>
      <c r="V280" t="s">
        <v>96</v>
      </c>
      <c r="W280" t="s">
        <v>97</v>
      </c>
      <c r="X280" t="s">
        <v>98</v>
      </c>
      <c r="Y280" t="s">
        <v>98</v>
      </c>
      <c r="Z280" t="s">
        <v>98</v>
      </c>
      <c r="AA280" t="s">
        <v>99</v>
      </c>
      <c r="AB280" t="s">
        <v>175</v>
      </c>
      <c r="AC280" t="s">
        <v>378</v>
      </c>
      <c r="AD280" t="s">
        <v>102</v>
      </c>
      <c r="AE280" t="s">
        <v>102</v>
      </c>
      <c r="AF280" t="s">
        <v>102</v>
      </c>
      <c r="AG280" t="s">
        <v>103</v>
      </c>
      <c r="AH280" t="s">
        <v>104</v>
      </c>
      <c r="AI280" t="s">
        <v>388</v>
      </c>
      <c r="AJ280" t="s">
        <v>176</v>
      </c>
      <c r="AK280" t="s">
        <v>395</v>
      </c>
      <c r="AL280" t="s">
        <v>396</v>
      </c>
      <c r="AM280" t="s">
        <v>396</v>
      </c>
      <c r="AN280" t="e">
        <f>VLOOKUP(AM280,'Exp Bucket '!$B$1:C504,2,FALSE)</f>
        <v>#N/A</v>
      </c>
      <c r="AO280" t="s">
        <v>108</v>
      </c>
      <c r="AP280" t="s">
        <v>144</v>
      </c>
      <c r="AQ280" t="s">
        <v>380</v>
      </c>
      <c r="AR280" t="s">
        <v>397</v>
      </c>
      <c r="AT280" t="s">
        <v>397</v>
      </c>
      <c r="AU280" t="s">
        <v>113</v>
      </c>
      <c r="AV280" t="s">
        <v>114</v>
      </c>
      <c r="AW280" t="s">
        <v>115</v>
      </c>
      <c r="AX280" t="s">
        <v>116</v>
      </c>
      <c r="AY280" t="s">
        <v>117</v>
      </c>
      <c r="AZ280" t="s">
        <v>118</v>
      </c>
      <c r="BA280" t="s">
        <v>119</v>
      </c>
      <c r="BB280" t="s">
        <v>120</v>
      </c>
      <c r="BC280" t="s">
        <v>388</v>
      </c>
      <c r="BD280" t="s">
        <v>388</v>
      </c>
      <c r="BE280" t="s">
        <v>122</v>
      </c>
      <c r="BF280" t="s">
        <v>123</v>
      </c>
      <c r="BG280" t="s">
        <v>391</v>
      </c>
      <c r="BH280" t="s">
        <v>392</v>
      </c>
      <c r="BI280" t="s">
        <v>398</v>
      </c>
      <c r="BJ280" t="s">
        <v>398</v>
      </c>
      <c r="BK280">
        <v>48</v>
      </c>
      <c r="BL280">
        <v>231</v>
      </c>
      <c r="BM280">
        <v>641</v>
      </c>
      <c r="BN280">
        <v>1442</v>
      </c>
      <c r="BO280">
        <v>1</v>
      </c>
      <c r="BP280">
        <v>6</v>
      </c>
      <c r="BQ280">
        <v>66</v>
      </c>
      <c r="BR280">
        <v>1</v>
      </c>
      <c r="BS280">
        <v>72</v>
      </c>
      <c r="BT280">
        <v>74</v>
      </c>
      <c r="BU280">
        <v>106</v>
      </c>
      <c r="BV280">
        <v>0</v>
      </c>
      <c r="BW280">
        <v>4</v>
      </c>
      <c r="BX280">
        <v>0</v>
      </c>
      <c r="BY280">
        <v>0</v>
      </c>
      <c r="BZ280">
        <v>0</v>
      </c>
      <c r="CA280" t="s">
        <v>126</v>
      </c>
      <c r="CB280">
        <v>3533252</v>
      </c>
      <c r="CC280">
        <v>3554252</v>
      </c>
      <c r="CD280" t="s">
        <v>394</v>
      </c>
    </row>
    <row r="281" spans="1:82" hidden="1" x14ac:dyDescent="0.25">
      <c r="A281" t="s">
        <v>80</v>
      </c>
      <c r="B281" t="s">
        <v>81</v>
      </c>
      <c r="C281" t="s">
        <v>82</v>
      </c>
      <c r="D281" t="s">
        <v>83</v>
      </c>
      <c r="E281" t="s">
        <v>84</v>
      </c>
      <c r="F281" t="s">
        <v>85</v>
      </c>
      <c r="G281" t="s">
        <v>86</v>
      </c>
      <c r="H281" t="s">
        <v>86</v>
      </c>
      <c r="I281" t="s">
        <v>86</v>
      </c>
      <c r="J281" t="str">
        <f>VLOOKUP(I281,'Resp Clean'!$A$1:B287,2,FALSE)</f>
        <v>EMS MANAGEMENT</v>
      </c>
      <c r="K281" t="s">
        <v>87</v>
      </c>
      <c r="L281" t="s">
        <v>88</v>
      </c>
      <c r="M281" s="4">
        <v>13712071.23</v>
      </c>
      <c r="N281" t="s">
        <v>89</v>
      </c>
      <c r="O281" t="s">
        <v>90</v>
      </c>
      <c r="P281" t="s">
        <v>91</v>
      </c>
      <c r="Q281" t="s">
        <v>92</v>
      </c>
      <c r="R281" t="s">
        <v>93</v>
      </c>
      <c r="S281" t="s">
        <v>94</v>
      </c>
      <c r="T281" t="s">
        <v>95</v>
      </c>
      <c r="U281" t="s">
        <v>96</v>
      </c>
      <c r="V281" t="s">
        <v>96</v>
      </c>
      <c r="W281" t="s">
        <v>97</v>
      </c>
      <c r="X281" t="s">
        <v>98</v>
      </c>
      <c r="Y281" t="s">
        <v>98</v>
      </c>
      <c r="Z281" t="s">
        <v>98</v>
      </c>
      <c r="AA281" t="s">
        <v>99</v>
      </c>
      <c r="AB281" t="s">
        <v>175</v>
      </c>
      <c r="AC281" t="s">
        <v>178</v>
      </c>
      <c r="AD281" t="s">
        <v>102</v>
      </c>
      <c r="AE281" t="s">
        <v>102</v>
      </c>
      <c r="AF281" t="s">
        <v>102</v>
      </c>
      <c r="AG281" t="s">
        <v>103</v>
      </c>
      <c r="AH281" t="s">
        <v>104</v>
      </c>
      <c r="AI281" t="s">
        <v>388</v>
      </c>
      <c r="AJ281" t="s">
        <v>176</v>
      </c>
      <c r="AK281" t="s">
        <v>395</v>
      </c>
      <c r="AL281" t="s">
        <v>396</v>
      </c>
      <c r="AM281" t="s">
        <v>396</v>
      </c>
      <c r="AN281" t="e">
        <f>VLOOKUP(AM281,'Exp Bucket '!$B$1:C505,2,FALSE)</f>
        <v>#N/A</v>
      </c>
      <c r="AO281" t="s">
        <v>108</v>
      </c>
      <c r="AP281" t="s">
        <v>144</v>
      </c>
      <c r="AQ281" t="s">
        <v>380</v>
      </c>
      <c r="AR281" t="s">
        <v>397</v>
      </c>
      <c r="AT281" t="s">
        <v>397</v>
      </c>
      <c r="AU281" t="s">
        <v>113</v>
      </c>
      <c r="AV281" t="s">
        <v>114</v>
      </c>
      <c r="AW281" t="s">
        <v>115</v>
      </c>
      <c r="AX281" t="s">
        <v>116</v>
      </c>
      <c r="AY281" t="s">
        <v>117</v>
      </c>
      <c r="AZ281" t="s">
        <v>118</v>
      </c>
      <c r="BA281" t="s">
        <v>119</v>
      </c>
      <c r="BB281" t="s">
        <v>120</v>
      </c>
      <c r="BC281" t="s">
        <v>388</v>
      </c>
      <c r="BD281" t="s">
        <v>388</v>
      </c>
      <c r="BE281" t="s">
        <v>122</v>
      </c>
      <c r="BF281" t="s">
        <v>123</v>
      </c>
      <c r="BG281" t="s">
        <v>391</v>
      </c>
      <c r="BH281" t="s">
        <v>392</v>
      </c>
      <c r="BI281" t="s">
        <v>398</v>
      </c>
      <c r="BJ281" t="s">
        <v>398</v>
      </c>
      <c r="BK281">
        <v>48</v>
      </c>
      <c r="BL281">
        <v>231</v>
      </c>
      <c r="BM281">
        <v>641</v>
      </c>
      <c r="BN281">
        <v>1442</v>
      </c>
      <c r="BO281">
        <v>1</v>
      </c>
      <c r="BP281">
        <v>6</v>
      </c>
      <c r="BQ281">
        <v>66</v>
      </c>
      <c r="BR281">
        <v>1</v>
      </c>
      <c r="BS281">
        <v>72</v>
      </c>
      <c r="BT281">
        <v>74</v>
      </c>
      <c r="BU281">
        <v>106</v>
      </c>
      <c r="BV281">
        <v>0</v>
      </c>
      <c r="BW281">
        <v>4</v>
      </c>
      <c r="BX281">
        <v>0</v>
      </c>
      <c r="BY281">
        <v>0</v>
      </c>
      <c r="BZ281">
        <v>0</v>
      </c>
      <c r="CA281" t="s">
        <v>126</v>
      </c>
      <c r="CB281">
        <v>3533252</v>
      </c>
      <c r="CC281">
        <v>3554252</v>
      </c>
      <c r="CD281" t="s">
        <v>394</v>
      </c>
    </row>
    <row r="282" spans="1:82" hidden="1" x14ac:dyDescent="0.25">
      <c r="A282" t="s">
        <v>80</v>
      </c>
      <c r="B282" t="s">
        <v>81</v>
      </c>
      <c r="C282" t="s">
        <v>82</v>
      </c>
      <c r="D282" t="s">
        <v>83</v>
      </c>
      <c r="E282" t="s">
        <v>84</v>
      </c>
      <c r="F282" t="s">
        <v>85</v>
      </c>
      <c r="G282" t="s">
        <v>86</v>
      </c>
      <c r="H282" t="s">
        <v>86</v>
      </c>
      <c r="I282" t="s">
        <v>86</v>
      </c>
      <c r="J282" t="str">
        <f>VLOOKUP(I282,'Resp Clean'!$A$1:B288,2,FALSE)</f>
        <v>EMS MANAGEMENT</v>
      </c>
      <c r="K282" t="s">
        <v>87</v>
      </c>
      <c r="L282" t="s">
        <v>88</v>
      </c>
      <c r="M282" s="4">
        <v>848996.2</v>
      </c>
      <c r="N282" t="s">
        <v>89</v>
      </c>
      <c r="O282" t="s">
        <v>90</v>
      </c>
      <c r="P282" t="s">
        <v>91</v>
      </c>
      <c r="Q282" t="s">
        <v>92</v>
      </c>
      <c r="R282" t="s">
        <v>93</v>
      </c>
      <c r="S282" t="s">
        <v>94</v>
      </c>
      <c r="T282" t="s">
        <v>95</v>
      </c>
      <c r="U282" t="s">
        <v>96</v>
      </c>
      <c r="V282" t="s">
        <v>96</v>
      </c>
      <c r="W282" t="s">
        <v>97</v>
      </c>
      <c r="X282" t="s">
        <v>98</v>
      </c>
      <c r="Y282" t="s">
        <v>98</v>
      </c>
      <c r="Z282" t="s">
        <v>98</v>
      </c>
      <c r="AA282" t="s">
        <v>99</v>
      </c>
      <c r="AB282" t="s">
        <v>175</v>
      </c>
      <c r="AC282" t="s">
        <v>378</v>
      </c>
      <c r="AD282" t="s">
        <v>102</v>
      </c>
      <c r="AE282" t="s">
        <v>102</v>
      </c>
      <c r="AF282" t="s">
        <v>102</v>
      </c>
      <c r="AG282" t="s">
        <v>103</v>
      </c>
      <c r="AH282" t="s">
        <v>104</v>
      </c>
      <c r="AI282" t="s">
        <v>388</v>
      </c>
      <c r="AJ282" t="s">
        <v>176</v>
      </c>
      <c r="AK282" t="s">
        <v>395</v>
      </c>
      <c r="AL282" t="s">
        <v>396</v>
      </c>
      <c r="AM282" t="s">
        <v>396</v>
      </c>
      <c r="AN282" t="e">
        <f>VLOOKUP(AM282,'Exp Bucket '!$B$1:C506,2,FALSE)</f>
        <v>#N/A</v>
      </c>
      <c r="AO282" t="s">
        <v>108</v>
      </c>
      <c r="AP282" t="s">
        <v>144</v>
      </c>
      <c r="AQ282" t="s">
        <v>380</v>
      </c>
      <c r="AR282" t="s">
        <v>397</v>
      </c>
      <c r="AT282" t="s">
        <v>397</v>
      </c>
      <c r="AU282" t="s">
        <v>113</v>
      </c>
      <c r="AV282" t="s">
        <v>114</v>
      </c>
      <c r="AW282" t="s">
        <v>115</v>
      </c>
      <c r="AX282" t="s">
        <v>116</v>
      </c>
      <c r="AY282" t="s">
        <v>117</v>
      </c>
      <c r="AZ282" t="s">
        <v>118</v>
      </c>
      <c r="BA282" t="s">
        <v>119</v>
      </c>
      <c r="BB282" t="s">
        <v>120</v>
      </c>
      <c r="BC282" t="s">
        <v>388</v>
      </c>
      <c r="BD282" t="s">
        <v>388</v>
      </c>
      <c r="BE282" t="s">
        <v>122</v>
      </c>
      <c r="BF282" t="s">
        <v>123</v>
      </c>
      <c r="BG282" t="s">
        <v>391</v>
      </c>
      <c r="BH282" t="s">
        <v>392</v>
      </c>
      <c r="BI282" t="s">
        <v>398</v>
      </c>
      <c r="BJ282" t="s">
        <v>398</v>
      </c>
      <c r="BK282">
        <v>48</v>
      </c>
      <c r="BL282">
        <v>231</v>
      </c>
      <c r="BM282">
        <v>641</v>
      </c>
      <c r="BN282">
        <v>1442</v>
      </c>
      <c r="BO282">
        <v>1</v>
      </c>
      <c r="BP282">
        <v>6</v>
      </c>
      <c r="BQ282">
        <v>66</v>
      </c>
      <c r="BR282">
        <v>1</v>
      </c>
      <c r="BS282">
        <v>72</v>
      </c>
      <c r="BT282">
        <v>74</v>
      </c>
      <c r="BU282">
        <v>106</v>
      </c>
      <c r="BV282">
        <v>0</v>
      </c>
      <c r="BW282">
        <v>4</v>
      </c>
      <c r="BX282">
        <v>0</v>
      </c>
      <c r="BY282">
        <v>0</v>
      </c>
      <c r="BZ282">
        <v>0</v>
      </c>
      <c r="CA282" t="s">
        <v>126</v>
      </c>
      <c r="CB282">
        <v>3533252</v>
      </c>
      <c r="CC282">
        <v>3554252</v>
      </c>
      <c r="CD282" t="s">
        <v>394</v>
      </c>
    </row>
    <row r="283" spans="1:82" hidden="1" x14ac:dyDescent="0.25">
      <c r="A283" t="s">
        <v>80</v>
      </c>
      <c r="B283" t="s">
        <v>81</v>
      </c>
      <c r="C283" t="s">
        <v>82</v>
      </c>
      <c r="D283" t="s">
        <v>83</v>
      </c>
      <c r="E283" t="s">
        <v>84</v>
      </c>
      <c r="F283" t="s">
        <v>85</v>
      </c>
      <c r="G283" t="s">
        <v>86</v>
      </c>
      <c r="H283" t="s">
        <v>86</v>
      </c>
      <c r="I283" t="s">
        <v>86</v>
      </c>
      <c r="J283" t="str">
        <f>VLOOKUP(I283,'Resp Clean'!$A$1:B289,2,FALSE)</f>
        <v>EMS MANAGEMENT</v>
      </c>
      <c r="K283" t="s">
        <v>87</v>
      </c>
      <c r="L283" t="s">
        <v>88</v>
      </c>
      <c r="M283" s="4">
        <v>3181195.08</v>
      </c>
      <c r="N283" t="s">
        <v>89</v>
      </c>
      <c r="O283" t="s">
        <v>90</v>
      </c>
      <c r="P283" t="s">
        <v>91</v>
      </c>
      <c r="Q283" t="s">
        <v>92</v>
      </c>
      <c r="R283" t="s">
        <v>93</v>
      </c>
      <c r="S283" t="s">
        <v>94</v>
      </c>
      <c r="T283" t="s">
        <v>95</v>
      </c>
      <c r="U283" t="s">
        <v>96</v>
      </c>
      <c r="V283" t="s">
        <v>96</v>
      </c>
      <c r="W283" t="s">
        <v>97</v>
      </c>
      <c r="X283" t="s">
        <v>98</v>
      </c>
      <c r="Y283" t="s">
        <v>98</v>
      </c>
      <c r="Z283" t="s">
        <v>98</v>
      </c>
      <c r="AA283" t="s">
        <v>99</v>
      </c>
      <c r="AB283" t="s">
        <v>100</v>
      </c>
      <c r="AC283" t="s">
        <v>101</v>
      </c>
      <c r="AD283" t="s">
        <v>102</v>
      </c>
      <c r="AE283" t="s">
        <v>102</v>
      </c>
      <c r="AF283" t="s">
        <v>102</v>
      </c>
      <c r="AG283" t="s">
        <v>103</v>
      </c>
      <c r="AH283" t="s">
        <v>104</v>
      </c>
      <c r="AI283" t="s">
        <v>388</v>
      </c>
      <c r="AJ283" t="s">
        <v>176</v>
      </c>
      <c r="AK283" t="s">
        <v>395</v>
      </c>
      <c r="AL283" t="s">
        <v>396</v>
      </c>
      <c r="AM283" t="s">
        <v>396</v>
      </c>
      <c r="AN283" t="e">
        <f>VLOOKUP(AM283,'Exp Bucket '!$B$1:C507,2,FALSE)</f>
        <v>#N/A</v>
      </c>
      <c r="AO283" t="s">
        <v>108</v>
      </c>
      <c r="AP283" t="s">
        <v>144</v>
      </c>
      <c r="AQ283" t="s">
        <v>380</v>
      </c>
      <c r="AR283" t="s">
        <v>397</v>
      </c>
      <c r="AT283" t="s">
        <v>397</v>
      </c>
      <c r="AU283" t="s">
        <v>113</v>
      </c>
      <c r="AV283" t="s">
        <v>114</v>
      </c>
      <c r="AW283" t="s">
        <v>115</v>
      </c>
      <c r="AX283" t="s">
        <v>116</v>
      </c>
      <c r="AY283" t="s">
        <v>117</v>
      </c>
      <c r="AZ283" t="s">
        <v>118</v>
      </c>
      <c r="BA283" t="s">
        <v>119</v>
      </c>
      <c r="BB283" t="s">
        <v>120</v>
      </c>
      <c r="BC283" t="s">
        <v>388</v>
      </c>
      <c r="BD283" t="e">
        <v>#N/A</v>
      </c>
      <c r="BE283" t="s">
        <v>122</v>
      </c>
      <c r="BF283" t="s">
        <v>123</v>
      </c>
      <c r="BG283" t="s">
        <v>391</v>
      </c>
      <c r="BH283" t="s">
        <v>392</v>
      </c>
      <c r="BI283" t="s">
        <v>398</v>
      </c>
      <c r="BJ283" t="s">
        <v>398</v>
      </c>
      <c r="BK283">
        <v>48</v>
      </c>
      <c r="BL283">
        <v>231</v>
      </c>
      <c r="BM283">
        <v>641</v>
      </c>
      <c r="BN283">
        <v>1442</v>
      </c>
      <c r="BO283">
        <v>1</v>
      </c>
      <c r="BP283">
        <v>5</v>
      </c>
      <c r="BQ283">
        <v>71</v>
      </c>
      <c r="BR283">
        <v>1</v>
      </c>
      <c r="BS283">
        <v>72</v>
      </c>
      <c r="BT283">
        <v>74</v>
      </c>
      <c r="BU283">
        <v>106</v>
      </c>
      <c r="BV283">
        <v>0</v>
      </c>
      <c r="BW283">
        <v>4</v>
      </c>
      <c r="BX283">
        <v>0</v>
      </c>
      <c r="BY283">
        <v>0</v>
      </c>
      <c r="BZ283">
        <v>0</v>
      </c>
      <c r="CA283" t="s">
        <v>126</v>
      </c>
      <c r="CB283">
        <v>3533252</v>
      </c>
      <c r="CC283">
        <v>3554252</v>
      </c>
      <c r="CD283" t="s">
        <v>394</v>
      </c>
    </row>
    <row r="284" spans="1:82" hidden="1" x14ac:dyDescent="0.25">
      <c r="A284" t="s">
        <v>80</v>
      </c>
      <c r="B284" t="s">
        <v>81</v>
      </c>
      <c r="C284" t="s">
        <v>82</v>
      </c>
      <c r="D284" t="s">
        <v>83</v>
      </c>
      <c r="E284" t="s">
        <v>84</v>
      </c>
      <c r="F284" t="s">
        <v>85</v>
      </c>
      <c r="G284" t="s">
        <v>86</v>
      </c>
      <c r="H284" t="s">
        <v>86</v>
      </c>
      <c r="I284" t="s">
        <v>86</v>
      </c>
      <c r="J284" t="str">
        <f>VLOOKUP(I284,'Resp Clean'!$A$1:B290,2,FALSE)</f>
        <v>EMS MANAGEMENT</v>
      </c>
      <c r="K284" t="s">
        <v>87</v>
      </c>
      <c r="L284" t="s">
        <v>88</v>
      </c>
      <c r="M284" s="4">
        <v>6188068</v>
      </c>
      <c r="N284" t="s">
        <v>89</v>
      </c>
      <c r="O284" t="s">
        <v>90</v>
      </c>
      <c r="P284" t="s">
        <v>91</v>
      </c>
      <c r="Q284" t="s">
        <v>92</v>
      </c>
      <c r="R284" t="s">
        <v>93</v>
      </c>
      <c r="S284" t="s">
        <v>94</v>
      </c>
      <c r="T284" t="s">
        <v>95</v>
      </c>
      <c r="U284" t="s">
        <v>96</v>
      </c>
      <c r="V284" t="s">
        <v>96</v>
      </c>
      <c r="W284" t="s">
        <v>97</v>
      </c>
      <c r="X284" t="s">
        <v>98</v>
      </c>
      <c r="Y284" t="s">
        <v>98</v>
      </c>
      <c r="Z284" t="s">
        <v>98</v>
      </c>
      <c r="AA284" t="s">
        <v>140</v>
      </c>
      <c r="AB284" t="s">
        <v>140</v>
      </c>
      <c r="AC284" t="s">
        <v>140</v>
      </c>
      <c r="AD284" t="s">
        <v>102</v>
      </c>
      <c r="AE284" t="s">
        <v>102</v>
      </c>
      <c r="AF284" t="s">
        <v>102</v>
      </c>
      <c r="AG284" t="s">
        <v>103</v>
      </c>
      <c r="AH284" t="s">
        <v>104</v>
      </c>
      <c r="AI284" t="s">
        <v>388</v>
      </c>
      <c r="AJ284" t="s">
        <v>176</v>
      </c>
      <c r="AK284" t="s">
        <v>395</v>
      </c>
      <c r="AL284" t="s">
        <v>396</v>
      </c>
      <c r="AM284" t="s">
        <v>396</v>
      </c>
      <c r="AN284" t="e">
        <f>VLOOKUP(AM284,'Exp Bucket '!$B$1:C508,2,FALSE)</f>
        <v>#N/A</v>
      </c>
      <c r="AO284" t="s">
        <v>108</v>
      </c>
      <c r="AP284" t="s">
        <v>144</v>
      </c>
      <c r="AQ284" t="s">
        <v>380</v>
      </c>
      <c r="AR284" t="s">
        <v>397</v>
      </c>
      <c r="AT284" t="s">
        <v>397</v>
      </c>
      <c r="AU284" t="s">
        <v>113</v>
      </c>
      <c r="AV284" t="s">
        <v>114</v>
      </c>
      <c r="AW284" t="s">
        <v>115</v>
      </c>
      <c r="AX284" t="s">
        <v>116</v>
      </c>
      <c r="AY284" t="s">
        <v>117</v>
      </c>
      <c r="AZ284" t="s">
        <v>118</v>
      </c>
      <c r="BA284" t="s">
        <v>119</v>
      </c>
      <c r="BB284" t="s">
        <v>120</v>
      </c>
      <c r="BC284" t="s">
        <v>388</v>
      </c>
      <c r="BD284" t="e">
        <v>#N/A</v>
      </c>
      <c r="BE284" t="s">
        <v>122</v>
      </c>
      <c r="BF284" t="s">
        <v>123</v>
      </c>
      <c r="BG284" t="s">
        <v>391</v>
      </c>
      <c r="BH284" t="s">
        <v>392</v>
      </c>
      <c r="BI284" t="s">
        <v>398</v>
      </c>
      <c r="BJ284" t="s">
        <v>398</v>
      </c>
      <c r="BK284">
        <v>48</v>
      </c>
      <c r="BL284">
        <v>231</v>
      </c>
      <c r="BM284">
        <v>641</v>
      </c>
      <c r="BN284">
        <v>1442</v>
      </c>
      <c r="BO284">
        <v>3</v>
      </c>
      <c r="BP284">
        <v>235</v>
      </c>
      <c r="BQ284">
        <v>0</v>
      </c>
      <c r="BR284">
        <v>1</v>
      </c>
      <c r="BS284">
        <v>72</v>
      </c>
      <c r="BT284">
        <v>74</v>
      </c>
      <c r="BU284">
        <v>106</v>
      </c>
      <c r="BV284">
        <v>0</v>
      </c>
      <c r="BW284">
        <v>4</v>
      </c>
      <c r="BX284">
        <v>0</v>
      </c>
      <c r="BY284">
        <v>0</v>
      </c>
      <c r="BZ284">
        <v>0</v>
      </c>
      <c r="CA284" t="s">
        <v>126</v>
      </c>
      <c r="CB284">
        <v>3533252</v>
      </c>
      <c r="CC284">
        <v>3554252</v>
      </c>
      <c r="CD284" t="s">
        <v>394</v>
      </c>
    </row>
    <row r="285" spans="1:82" hidden="1" x14ac:dyDescent="0.25">
      <c r="A285" t="s">
        <v>80</v>
      </c>
      <c r="B285" t="s">
        <v>81</v>
      </c>
      <c r="C285" t="s">
        <v>82</v>
      </c>
      <c r="D285" t="s">
        <v>83</v>
      </c>
      <c r="E285" t="s">
        <v>133</v>
      </c>
      <c r="F285" t="s">
        <v>134</v>
      </c>
      <c r="G285" t="s">
        <v>135</v>
      </c>
      <c r="H285" t="s">
        <v>135</v>
      </c>
      <c r="I285" t="s">
        <v>135</v>
      </c>
      <c r="J285" t="str">
        <f>VLOOKUP(I285,'Resp Clean'!$A$1:B291,2,FALSE)</f>
        <v>EMS TRAINING</v>
      </c>
      <c r="K285" t="s">
        <v>87</v>
      </c>
      <c r="L285" t="s">
        <v>88</v>
      </c>
      <c r="M285" s="4">
        <v>448950</v>
      </c>
      <c r="N285" t="s">
        <v>89</v>
      </c>
      <c r="O285" t="s">
        <v>90</v>
      </c>
      <c r="P285" t="s">
        <v>91</v>
      </c>
      <c r="Q285" t="s">
        <v>92</v>
      </c>
      <c r="R285" t="s">
        <v>93</v>
      </c>
      <c r="S285" t="s">
        <v>94</v>
      </c>
      <c r="T285" t="s">
        <v>95</v>
      </c>
      <c r="U285" t="s">
        <v>96</v>
      </c>
      <c r="V285" t="s">
        <v>96</v>
      </c>
      <c r="W285" t="s">
        <v>137</v>
      </c>
      <c r="X285" t="s">
        <v>138</v>
      </c>
      <c r="Y285" t="s">
        <v>139</v>
      </c>
      <c r="Z285" t="s">
        <v>139</v>
      </c>
      <c r="AA285" t="s">
        <v>99</v>
      </c>
      <c r="AB285" t="s">
        <v>175</v>
      </c>
      <c r="AC285" t="s">
        <v>399</v>
      </c>
      <c r="AD285" t="s">
        <v>102</v>
      </c>
      <c r="AE285" t="s">
        <v>102</v>
      </c>
      <c r="AF285" t="s">
        <v>102</v>
      </c>
      <c r="AG285" t="s">
        <v>103</v>
      </c>
      <c r="AH285" t="s">
        <v>104</v>
      </c>
      <c r="AI285" t="s">
        <v>388</v>
      </c>
      <c r="AJ285" t="s">
        <v>176</v>
      </c>
      <c r="AK285" t="s">
        <v>177</v>
      </c>
      <c r="AL285" t="s">
        <v>399</v>
      </c>
      <c r="AM285" t="s">
        <v>399</v>
      </c>
      <c r="AN285" t="e">
        <f>VLOOKUP(AM285,'Exp Bucket '!$B$1:C509,2,FALSE)</f>
        <v>#N/A</v>
      </c>
      <c r="AO285" t="s">
        <v>108</v>
      </c>
      <c r="AP285" t="s">
        <v>144</v>
      </c>
      <c r="AQ285" t="s">
        <v>389</v>
      </c>
      <c r="AR285" t="s">
        <v>389</v>
      </c>
      <c r="AS285" t="s">
        <v>390</v>
      </c>
      <c r="AT285" t="s">
        <v>390</v>
      </c>
      <c r="AU285" t="s">
        <v>113</v>
      </c>
      <c r="AV285" t="s">
        <v>114</v>
      </c>
      <c r="AW285" t="s">
        <v>115</v>
      </c>
      <c r="AX285" t="s">
        <v>116</v>
      </c>
      <c r="AY285" t="s">
        <v>117</v>
      </c>
      <c r="AZ285" t="s">
        <v>118</v>
      </c>
      <c r="BA285" t="s">
        <v>119</v>
      </c>
      <c r="BB285" t="s">
        <v>120</v>
      </c>
      <c r="BC285" t="s">
        <v>388</v>
      </c>
      <c r="BD285" t="s">
        <v>388</v>
      </c>
      <c r="BE285" t="s">
        <v>122</v>
      </c>
      <c r="BF285" t="s">
        <v>123</v>
      </c>
      <c r="BG285" t="s">
        <v>391</v>
      </c>
      <c r="BH285" t="s">
        <v>392</v>
      </c>
      <c r="BI285" t="s">
        <v>393</v>
      </c>
      <c r="BJ285" t="s">
        <v>393</v>
      </c>
      <c r="BK285">
        <v>48</v>
      </c>
      <c r="BL285">
        <v>231</v>
      </c>
      <c r="BM285">
        <v>639</v>
      </c>
      <c r="BN285">
        <v>1457</v>
      </c>
      <c r="BO285">
        <v>1</v>
      </c>
      <c r="BP285">
        <v>6</v>
      </c>
      <c r="BQ285">
        <v>66</v>
      </c>
      <c r="BR285">
        <v>1</v>
      </c>
      <c r="BS285">
        <v>72</v>
      </c>
      <c r="BT285">
        <v>78</v>
      </c>
      <c r="BU285">
        <v>79</v>
      </c>
      <c r="BV285">
        <v>98</v>
      </c>
      <c r="BW285">
        <v>4</v>
      </c>
      <c r="BX285">
        <v>0</v>
      </c>
      <c r="BY285">
        <v>0</v>
      </c>
      <c r="BZ285">
        <v>0</v>
      </c>
      <c r="CA285" t="s">
        <v>126</v>
      </c>
      <c r="CB285">
        <v>3536252</v>
      </c>
      <c r="CC285">
        <v>3546252</v>
      </c>
      <c r="CD285" t="s">
        <v>394</v>
      </c>
    </row>
    <row r="286" spans="1:82" hidden="1" x14ac:dyDescent="0.25">
      <c r="A286" t="s">
        <v>80</v>
      </c>
      <c r="B286" t="s">
        <v>81</v>
      </c>
      <c r="C286" t="s">
        <v>82</v>
      </c>
      <c r="D286" t="s">
        <v>83</v>
      </c>
      <c r="E286" t="s">
        <v>133</v>
      </c>
      <c r="F286" t="s">
        <v>134</v>
      </c>
      <c r="G286" t="s">
        <v>135</v>
      </c>
      <c r="H286" t="s">
        <v>135</v>
      </c>
      <c r="I286" t="s">
        <v>135</v>
      </c>
      <c r="J286" t="str">
        <f>VLOOKUP(I286,'Resp Clean'!$A$1:B292,2,FALSE)</f>
        <v>EMS TRAINING</v>
      </c>
      <c r="K286" t="s">
        <v>87</v>
      </c>
      <c r="L286" t="s">
        <v>88</v>
      </c>
      <c r="M286" s="4">
        <v>0</v>
      </c>
      <c r="N286" t="s">
        <v>89</v>
      </c>
      <c r="O286" t="s">
        <v>90</v>
      </c>
      <c r="P286" t="s">
        <v>91</v>
      </c>
      <c r="Q286" t="s">
        <v>92</v>
      </c>
      <c r="R286" t="s">
        <v>93</v>
      </c>
      <c r="S286" t="s">
        <v>94</v>
      </c>
      <c r="T286" t="s">
        <v>95</v>
      </c>
      <c r="U286" t="s">
        <v>96</v>
      </c>
      <c r="V286" t="s">
        <v>96</v>
      </c>
      <c r="W286" t="s">
        <v>137</v>
      </c>
      <c r="X286" t="s">
        <v>138</v>
      </c>
      <c r="Y286" t="s">
        <v>139</v>
      </c>
      <c r="Z286" t="s">
        <v>139</v>
      </c>
      <c r="AA286" t="s">
        <v>99</v>
      </c>
      <c r="AB286" t="s">
        <v>175</v>
      </c>
      <c r="AC286" t="s">
        <v>400</v>
      </c>
      <c r="AD286" t="s">
        <v>102</v>
      </c>
      <c r="AE286" t="s">
        <v>102</v>
      </c>
      <c r="AF286" t="s">
        <v>102</v>
      </c>
      <c r="AG286" t="s">
        <v>103</v>
      </c>
      <c r="AH286" t="s">
        <v>104</v>
      </c>
      <c r="AI286" t="s">
        <v>388</v>
      </c>
      <c r="AJ286" t="s">
        <v>176</v>
      </c>
      <c r="AK286" t="s">
        <v>400</v>
      </c>
      <c r="AL286" t="s">
        <v>400</v>
      </c>
      <c r="AM286" t="s">
        <v>400</v>
      </c>
      <c r="AN286" t="e">
        <f>VLOOKUP(AM286,'Exp Bucket '!$B$1:C510,2,FALSE)</f>
        <v>#N/A</v>
      </c>
      <c r="AO286" t="s">
        <v>108</v>
      </c>
      <c r="AP286" t="s">
        <v>144</v>
      </c>
      <c r="AQ286" t="s">
        <v>389</v>
      </c>
      <c r="AR286" t="s">
        <v>389</v>
      </c>
      <c r="AS286" t="s">
        <v>390</v>
      </c>
      <c r="AT286" t="s">
        <v>390</v>
      </c>
      <c r="AU286" t="s">
        <v>113</v>
      </c>
      <c r="AV286" t="s">
        <v>114</v>
      </c>
      <c r="AW286" t="s">
        <v>115</v>
      </c>
      <c r="AX286" t="s">
        <v>116</v>
      </c>
      <c r="AY286" t="s">
        <v>117</v>
      </c>
      <c r="AZ286" t="s">
        <v>118</v>
      </c>
      <c r="BA286" t="s">
        <v>119</v>
      </c>
      <c r="BB286" t="s">
        <v>120</v>
      </c>
      <c r="BC286" t="s">
        <v>388</v>
      </c>
      <c r="BD286" t="s">
        <v>388</v>
      </c>
      <c r="BE286" t="s">
        <v>122</v>
      </c>
      <c r="BF286" t="s">
        <v>123</v>
      </c>
      <c r="BG286" t="s">
        <v>391</v>
      </c>
      <c r="BH286" t="s">
        <v>392</v>
      </c>
      <c r="BI286" t="s">
        <v>393</v>
      </c>
      <c r="BJ286" t="s">
        <v>393</v>
      </c>
      <c r="BK286">
        <v>48</v>
      </c>
      <c r="BL286">
        <v>231</v>
      </c>
      <c r="BM286">
        <v>649</v>
      </c>
      <c r="BN286">
        <v>1529</v>
      </c>
      <c r="BO286">
        <v>1</v>
      </c>
      <c r="BP286">
        <v>6</v>
      </c>
      <c r="BQ286">
        <v>66</v>
      </c>
      <c r="BR286">
        <v>1</v>
      </c>
      <c r="BS286">
        <v>72</v>
      </c>
      <c r="BT286">
        <v>78</v>
      </c>
      <c r="BU286">
        <v>79</v>
      </c>
      <c r="BV286">
        <v>98</v>
      </c>
      <c r="BW286">
        <v>4</v>
      </c>
      <c r="BX286">
        <v>0</v>
      </c>
      <c r="BY286">
        <v>0</v>
      </c>
      <c r="BZ286">
        <v>0</v>
      </c>
      <c r="CA286" t="s">
        <v>126</v>
      </c>
      <c r="CB286">
        <v>3536252</v>
      </c>
      <c r="CC286">
        <v>3546252</v>
      </c>
      <c r="CD286" t="s">
        <v>394</v>
      </c>
    </row>
    <row r="287" spans="1:82" hidden="1" x14ac:dyDescent="0.25">
      <c r="A287" t="s">
        <v>80</v>
      </c>
      <c r="B287" t="s">
        <v>81</v>
      </c>
      <c r="C287" t="s">
        <v>82</v>
      </c>
      <c r="D287" t="s">
        <v>83</v>
      </c>
      <c r="E287" t="s">
        <v>133</v>
      </c>
      <c r="F287" t="s">
        <v>134</v>
      </c>
      <c r="G287" t="s">
        <v>135</v>
      </c>
      <c r="H287" t="s">
        <v>135</v>
      </c>
      <c r="I287" t="s">
        <v>135</v>
      </c>
      <c r="J287" t="str">
        <f>VLOOKUP(I287,'Resp Clean'!$A$1:B293,2,FALSE)</f>
        <v>EMS TRAINING</v>
      </c>
      <c r="K287" t="s">
        <v>87</v>
      </c>
      <c r="L287" t="s">
        <v>88</v>
      </c>
      <c r="M287" s="4">
        <v>19200.12</v>
      </c>
      <c r="N287" t="s">
        <v>89</v>
      </c>
      <c r="O287" t="s">
        <v>90</v>
      </c>
      <c r="P287" t="s">
        <v>91</v>
      </c>
      <c r="Q287" t="s">
        <v>92</v>
      </c>
      <c r="R287" t="s">
        <v>93</v>
      </c>
      <c r="S287" t="s">
        <v>94</v>
      </c>
      <c r="T287" t="s">
        <v>95</v>
      </c>
      <c r="U287" t="s">
        <v>96</v>
      </c>
      <c r="V287" t="s">
        <v>96</v>
      </c>
      <c r="W287" t="s">
        <v>137</v>
      </c>
      <c r="X287" t="s">
        <v>138</v>
      </c>
      <c r="Y287" t="s">
        <v>139</v>
      </c>
      <c r="Z287" t="s">
        <v>139</v>
      </c>
      <c r="AA287" t="s">
        <v>99</v>
      </c>
      <c r="AB287" t="s">
        <v>175</v>
      </c>
      <c r="AC287" t="s">
        <v>178</v>
      </c>
      <c r="AD287" t="s">
        <v>102</v>
      </c>
      <c r="AE287" t="s">
        <v>102</v>
      </c>
      <c r="AF287" t="s">
        <v>102</v>
      </c>
      <c r="AG287" t="s">
        <v>103</v>
      </c>
      <c r="AH287" t="s">
        <v>104</v>
      </c>
      <c r="AI287" t="s">
        <v>388</v>
      </c>
      <c r="AJ287" t="s">
        <v>176</v>
      </c>
      <c r="AK287" t="s">
        <v>395</v>
      </c>
      <c r="AL287" t="s">
        <v>396</v>
      </c>
      <c r="AM287" t="s">
        <v>396</v>
      </c>
      <c r="AN287" t="e">
        <f>VLOOKUP(AM287,'Exp Bucket '!$B$1:C511,2,FALSE)</f>
        <v>#N/A</v>
      </c>
      <c r="AO287" t="s">
        <v>108</v>
      </c>
      <c r="AP287" t="s">
        <v>144</v>
      </c>
      <c r="AQ287" t="s">
        <v>380</v>
      </c>
      <c r="AR287" t="s">
        <v>397</v>
      </c>
      <c r="AT287" t="s">
        <v>397</v>
      </c>
      <c r="AU287" t="s">
        <v>113</v>
      </c>
      <c r="AV287" t="s">
        <v>114</v>
      </c>
      <c r="AW287" t="s">
        <v>115</v>
      </c>
      <c r="AX287" t="s">
        <v>116</v>
      </c>
      <c r="AY287" t="s">
        <v>117</v>
      </c>
      <c r="AZ287" t="s">
        <v>118</v>
      </c>
      <c r="BA287" t="s">
        <v>119</v>
      </c>
      <c r="BB287" t="s">
        <v>120</v>
      </c>
      <c r="BC287" t="s">
        <v>388</v>
      </c>
      <c r="BD287" t="s">
        <v>388</v>
      </c>
      <c r="BE287" t="s">
        <v>122</v>
      </c>
      <c r="BF287" t="s">
        <v>123</v>
      </c>
      <c r="BG287" t="s">
        <v>391</v>
      </c>
      <c r="BH287" t="s">
        <v>392</v>
      </c>
      <c r="BI287" t="s">
        <v>398</v>
      </c>
      <c r="BJ287" t="s">
        <v>398</v>
      </c>
      <c r="BK287">
        <v>48</v>
      </c>
      <c r="BL287">
        <v>231</v>
      </c>
      <c r="BM287">
        <v>641</v>
      </c>
      <c r="BN287">
        <v>1442</v>
      </c>
      <c r="BO287">
        <v>1</v>
      </c>
      <c r="BP287">
        <v>6</v>
      </c>
      <c r="BQ287">
        <v>66</v>
      </c>
      <c r="BR287">
        <v>1</v>
      </c>
      <c r="BS287">
        <v>72</v>
      </c>
      <c r="BT287">
        <v>74</v>
      </c>
      <c r="BU287">
        <v>106</v>
      </c>
      <c r="BV287">
        <v>0</v>
      </c>
      <c r="BW287">
        <v>4</v>
      </c>
      <c r="BX287">
        <v>0</v>
      </c>
      <c r="BY287">
        <v>0</v>
      </c>
      <c r="BZ287">
        <v>0</v>
      </c>
      <c r="CA287" t="s">
        <v>126</v>
      </c>
      <c r="CB287">
        <v>3536252</v>
      </c>
      <c r="CC287">
        <v>3546252</v>
      </c>
      <c r="CD287" t="s">
        <v>394</v>
      </c>
    </row>
    <row r="288" spans="1:82" hidden="1" x14ac:dyDescent="0.25">
      <c r="A288" t="s">
        <v>80</v>
      </c>
      <c r="B288" t="s">
        <v>81</v>
      </c>
      <c r="C288" t="s">
        <v>82</v>
      </c>
      <c r="D288" t="s">
        <v>83</v>
      </c>
      <c r="E288" t="s">
        <v>133</v>
      </c>
      <c r="F288" t="s">
        <v>134</v>
      </c>
      <c r="G288" t="s">
        <v>135</v>
      </c>
      <c r="H288" t="s">
        <v>135</v>
      </c>
      <c r="I288" t="s">
        <v>135</v>
      </c>
      <c r="J288" t="str">
        <f>VLOOKUP(I288,'Resp Clean'!$A$1:B294,2,FALSE)</f>
        <v>EMS TRAINING</v>
      </c>
      <c r="K288" t="s">
        <v>87</v>
      </c>
      <c r="L288" t="s">
        <v>88</v>
      </c>
      <c r="M288" s="4">
        <v>184921.7</v>
      </c>
      <c r="N288" t="s">
        <v>89</v>
      </c>
      <c r="O288" t="s">
        <v>90</v>
      </c>
      <c r="P288" t="s">
        <v>91</v>
      </c>
      <c r="Q288" t="s">
        <v>92</v>
      </c>
      <c r="R288" t="s">
        <v>93</v>
      </c>
      <c r="S288" t="s">
        <v>94</v>
      </c>
      <c r="T288" t="s">
        <v>95</v>
      </c>
      <c r="U288" t="s">
        <v>96</v>
      </c>
      <c r="V288" t="s">
        <v>96</v>
      </c>
      <c r="W288" t="s">
        <v>137</v>
      </c>
      <c r="X288" t="s">
        <v>138</v>
      </c>
      <c r="Y288" t="s">
        <v>139</v>
      </c>
      <c r="Z288" t="s">
        <v>139</v>
      </c>
      <c r="AA288" t="s">
        <v>99</v>
      </c>
      <c r="AB288" t="s">
        <v>175</v>
      </c>
      <c r="AC288" t="s">
        <v>401</v>
      </c>
      <c r="AD288" t="s">
        <v>102</v>
      </c>
      <c r="AE288" t="s">
        <v>102</v>
      </c>
      <c r="AF288" t="s">
        <v>102</v>
      </c>
      <c r="AG288" t="s">
        <v>103</v>
      </c>
      <c r="AH288" t="s">
        <v>104</v>
      </c>
      <c r="AI288" t="s">
        <v>388</v>
      </c>
      <c r="AJ288" t="s">
        <v>176</v>
      </c>
      <c r="AK288" t="s">
        <v>402</v>
      </c>
      <c r="AL288" t="s">
        <v>403</v>
      </c>
      <c r="AM288" t="s">
        <v>404</v>
      </c>
      <c r="AN288" t="e">
        <f>VLOOKUP(AM288,'Exp Bucket '!$B$1:C512,2,FALSE)</f>
        <v>#N/A</v>
      </c>
      <c r="AO288" t="s">
        <v>108</v>
      </c>
      <c r="AP288" t="s">
        <v>144</v>
      </c>
      <c r="AQ288" t="s">
        <v>389</v>
      </c>
      <c r="AR288" t="s">
        <v>389</v>
      </c>
      <c r="AS288" t="s">
        <v>390</v>
      </c>
      <c r="AT288" t="s">
        <v>390</v>
      </c>
      <c r="AU288" t="s">
        <v>113</v>
      </c>
      <c r="AV288" t="s">
        <v>114</v>
      </c>
      <c r="AW288" t="s">
        <v>115</v>
      </c>
      <c r="AX288" t="s">
        <v>116</v>
      </c>
      <c r="AY288" t="s">
        <v>322</v>
      </c>
      <c r="AZ288" t="s">
        <v>323</v>
      </c>
      <c r="BA288" t="s">
        <v>119</v>
      </c>
      <c r="BB288" t="s">
        <v>120</v>
      </c>
      <c r="BC288" t="s">
        <v>388</v>
      </c>
      <c r="BD288" t="s">
        <v>388</v>
      </c>
      <c r="BE288" t="s">
        <v>122</v>
      </c>
      <c r="BF288" t="s">
        <v>123</v>
      </c>
      <c r="BG288" t="s">
        <v>391</v>
      </c>
      <c r="BH288" t="s">
        <v>392</v>
      </c>
      <c r="BI288" t="s">
        <v>398</v>
      </c>
      <c r="BJ288" t="s">
        <v>398</v>
      </c>
      <c r="BK288">
        <v>48</v>
      </c>
      <c r="BL288">
        <v>231</v>
      </c>
      <c r="BM288">
        <v>629</v>
      </c>
      <c r="BN288">
        <v>1482</v>
      </c>
      <c r="BO288">
        <v>1</v>
      </c>
      <c r="BP288">
        <v>6</v>
      </c>
      <c r="BQ288">
        <v>66</v>
      </c>
      <c r="BR288">
        <v>1</v>
      </c>
      <c r="BS288">
        <v>72</v>
      </c>
      <c r="BT288">
        <v>78</v>
      </c>
      <c r="BU288">
        <v>79</v>
      </c>
      <c r="BV288">
        <v>98</v>
      </c>
      <c r="BW288">
        <v>4</v>
      </c>
      <c r="BX288">
        <v>0</v>
      </c>
      <c r="BY288">
        <v>0</v>
      </c>
      <c r="BZ288">
        <v>0</v>
      </c>
      <c r="CA288" t="s">
        <v>126</v>
      </c>
      <c r="CB288">
        <v>3536252</v>
      </c>
      <c r="CC288">
        <v>3546252</v>
      </c>
      <c r="CD288" t="s">
        <v>394</v>
      </c>
    </row>
    <row r="289" spans="1:82" hidden="1" x14ac:dyDescent="0.25">
      <c r="A289" t="s">
        <v>80</v>
      </c>
      <c r="B289" t="s">
        <v>81</v>
      </c>
      <c r="C289" t="s">
        <v>82</v>
      </c>
      <c r="D289" t="s">
        <v>83</v>
      </c>
      <c r="E289" t="s">
        <v>133</v>
      </c>
      <c r="F289" t="s">
        <v>134</v>
      </c>
      <c r="G289" t="s">
        <v>135</v>
      </c>
      <c r="H289" t="s">
        <v>135</v>
      </c>
      <c r="I289" t="s">
        <v>135</v>
      </c>
      <c r="K289" t="s">
        <v>87</v>
      </c>
      <c r="L289" t="s">
        <v>88</v>
      </c>
      <c r="M289">
        <v>0</v>
      </c>
      <c r="N289" t="s">
        <v>89</v>
      </c>
      <c r="O289" t="s">
        <v>90</v>
      </c>
      <c r="P289" t="s">
        <v>91</v>
      </c>
      <c r="Q289" t="s">
        <v>92</v>
      </c>
      <c r="R289" t="s">
        <v>93</v>
      </c>
      <c r="S289" t="s">
        <v>94</v>
      </c>
      <c r="T289" t="s">
        <v>95</v>
      </c>
      <c r="U289" t="s">
        <v>96</v>
      </c>
      <c r="V289" t="s">
        <v>96</v>
      </c>
      <c r="W289" t="s">
        <v>137</v>
      </c>
      <c r="X289" t="s">
        <v>138</v>
      </c>
      <c r="Y289" t="s">
        <v>139</v>
      </c>
      <c r="Z289" t="s">
        <v>139</v>
      </c>
      <c r="AA289" t="s">
        <v>99</v>
      </c>
      <c r="AB289" t="s">
        <v>175</v>
      </c>
      <c r="AC289" t="s">
        <v>405</v>
      </c>
      <c r="AD289" t="s">
        <v>102</v>
      </c>
      <c r="AE289" t="s">
        <v>102</v>
      </c>
      <c r="AF289" t="s">
        <v>102</v>
      </c>
      <c r="AG289" t="s">
        <v>103</v>
      </c>
      <c r="AH289" t="s">
        <v>104</v>
      </c>
      <c r="AI289" t="s">
        <v>388</v>
      </c>
      <c r="AJ289" t="s">
        <v>176</v>
      </c>
      <c r="AK289" t="s">
        <v>177</v>
      </c>
      <c r="AL289" t="s">
        <v>405</v>
      </c>
      <c r="AM289" t="s">
        <v>405</v>
      </c>
      <c r="AO289" t="s">
        <v>108</v>
      </c>
      <c r="AP289" t="s">
        <v>144</v>
      </c>
      <c r="AQ289" t="s">
        <v>389</v>
      </c>
      <c r="AR289" t="s">
        <v>389</v>
      </c>
      <c r="AS289" t="s">
        <v>390</v>
      </c>
      <c r="AT289" t="s">
        <v>390</v>
      </c>
      <c r="AU289" t="s">
        <v>113</v>
      </c>
      <c r="AV289" t="s">
        <v>114</v>
      </c>
      <c r="AW289" t="s">
        <v>115</v>
      </c>
      <c r="AX289" t="s">
        <v>116</v>
      </c>
      <c r="AY289" t="s">
        <v>117</v>
      </c>
      <c r="AZ289" t="s">
        <v>118</v>
      </c>
      <c r="BA289" t="s">
        <v>119</v>
      </c>
      <c r="BB289" t="s">
        <v>192</v>
      </c>
      <c r="BC289" t="s">
        <v>192</v>
      </c>
      <c r="BD289" t="s">
        <v>192</v>
      </c>
      <c r="BE289" t="s">
        <v>122</v>
      </c>
      <c r="BF289" t="s">
        <v>123</v>
      </c>
      <c r="BG289" t="s">
        <v>391</v>
      </c>
      <c r="BH289" t="s">
        <v>392</v>
      </c>
      <c r="BI289" t="s">
        <v>393</v>
      </c>
      <c r="BJ289" t="s">
        <v>393</v>
      </c>
      <c r="BK289">
        <v>48</v>
      </c>
      <c r="BL289">
        <v>231</v>
      </c>
      <c r="BM289">
        <v>639</v>
      </c>
      <c r="BN289">
        <v>1454</v>
      </c>
      <c r="BO289">
        <v>1</v>
      </c>
      <c r="BP289">
        <v>6</v>
      </c>
      <c r="BQ289">
        <v>66</v>
      </c>
      <c r="BR289">
        <v>1</v>
      </c>
      <c r="BS289">
        <v>72</v>
      </c>
      <c r="BT289">
        <v>78</v>
      </c>
      <c r="BU289">
        <v>79</v>
      </c>
      <c r="BV289">
        <v>98</v>
      </c>
      <c r="BW289">
        <v>4</v>
      </c>
      <c r="BX289">
        <v>0</v>
      </c>
      <c r="BY289">
        <v>0</v>
      </c>
      <c r="BZ289">
        <v>0</v>
      </c>
      <c r="CA289" t="s">
        <v>126</v>
      </c>
      <c r="CB289">
        <v>3536252</v>
      </c>
      <c r="CC289">
        <v>3546252</v>
      </c>
      <c r="CD289" t="s">
        <v>394</v>
      </c>
    </row>
    <row r="290" spans="1:82" hidden="1" x14ac:dyDescent="0.25">
      <c r="A290" t="s">
        <v>80</v>
      </c>
      <c r="B290" t="s">
        <v>81</v>
      </c>
      <c r="C290" t="s">
        <v>82</v>
      </c>
      <c r="D290" t="s">
        <v>83</v>
      </c>
      <c r="E290" t="s">
        <v>133</v>
      </c>
      <c r="F290" t="s">
        <v>134</v>
      </c>
      <c r="G290" t="s">
        <v>135</v>
      </c>
      <c r="H290" t="s">
        <v>135</v>
      </c>
      <c r="I290" t="s">
        <v>135</v>
      </c>
      <c r="J290" t="str">
        <f>VLOOKUP(I290,'Resp Clean'!$A$1:B296,2,FALSE)</f>
        <v>EMS TRAINING</v>
      </c>
      <c r="K290" t="s">
        <v>87</v>
      </c>
      <c r="L290" t="s">
        <v>88</v>
      </c>
      <c r="M290" s="4">
        <v>117727.94</v>
      </c>
      <c r="N290" t="s">
        <v>89</v>
      </c>
      <c r="O290" t="s">
        <v>90</v>
      </c>
      <c r="P290" t="s">
        <v>91</v>
      </c>
      <c r="Q290" t="s">
        <v>92</v>
      </c>
      <c r="R290" t="s">
        <v>93</v>
      </c>
      <c r="S290" t="s">
        <v>94</v>
      </c>
      <c r="T290" t="s">
        <v>95</v>
      </c>
      <c r="U290" t="s">
        <v>96</v>
      </c>
      <c r="V290" t="s">
        <v>96</v>
      </c>
      <c r="W290" t="s">
        <v>137</v>
      </c>
      <c r="X290" t="s">
        <v>138</v>
      </c>
      <c r="Y290" t="s">
        <v>139</v>
      </c>
      <c r="Z290" t="s">
        <v>139</v>
      </c>
      <c r="AA290" t="s">
        <v>99</v>
      </c>
      <c r="AB290" t="s">
        <v>175</v>
      </c>
      <c r="AC290" t="s">
        <v>406</v>
      </c>
      <c r="AD290" t="s">
        <v>102</v>
      </c>
      <c r="AE290" t="s">
        <v>102</v>
      </c>
      <c r="AF290" t="s">
        <v>102</v>
      </c>
      <c r="AG290" t="s">
        <v>103</v>
      </c>
      <c r="AH290" t="s">
        <v>104</v>
      </c>
      <c r="AI290" t="s">
        <v>388</v>
      </c>
      <c r="AJ290" t="s">
        <v>176</v>
      </c>
      <c r="AK290" t="s">
        <v>406</v>
      </c>
      <c r="AL290" t="s">
        <v>406</v>
      </c>
      <c r="AM290" t="s">
        <v>406</v>
      </c>
      <c r="AN290" t="e">
        <f>VLOOKUP(AM290,'Exp Bucket '!$B$1:C514,2,FALSE)</f>
        <v>#N/A</v>
      </c>
      <c r="AO290" t="s">
        <v>108</v>
      </c>
      <c r="AP290" t="s">
        <v>144</v>
      </c>
      <c r="AQ290" t="s">
        <v>389</v>
      </c>
      <c r="AR290" t="s">
        <v>389</v>
      </c>
      <c r="AS290" t="s">
        <v>390</v>
      </c>
      <c r="AT290" t="s">
        <v>390</v>
      </c>
      <c r="AU290" t="s">
        <v>113</v>
      </c>
      <c r="AV290" t="s">
        <v>114</v>
      </c>
      <c r="AW290" t="s">
        <v>115</v>
      </c>
      <c r="AX290" t="s">
        <v>116</v>
      </c>
      <c r="AY290" t="s">
        <v>117</v>
      </c>
      <c r="AZ290" t="s">
        <v>118</v>
      </c>
      <c r="BA290" t="s">
        <v>119</v>
      </c>
      <c r="BB290" t="s">
        <v>120</v>
      </c>
      <c r="BC290" t="s">
        <v>388</v>
      </c>
      <c r="BD290" t="s">
        <v>388</v>
      </c>
      <c r="BE290" t="s">
        <v>122</v>
      </c>
      <c r="BF290" t="s">
        <v>123</v>
      </c>
      <c r="BG290" t="s">
        <v>391</v>
      </c>
      <c r="BH290" t="s">
        <v>392</v>
      </c>
      <c r="BI290" t="s">
        <v>398</v>
      </c>
      <c r="BJ290" t="s">
        <v>398</v>
      </c>
      <c r="BK290">
        <v>48</v>
      </c>
      <c r="BL290">
        <v>231</v>
      </c>
      <c r="BM290">
        <v>664</v>
      </c>
      <c r="BN290">
        <v>1557</v>
      </c>
      <c r="BO290">
        <v>1</v>
      </c>
      <c r="BP290">
        <v>6</v>
      </c>
      <c r="BQ290">
        <v>66</v>
      </c>
      <c r="BR290">
        <v>1</v>
      </c>
      <c r="BS290">
        <v>72</v>
      </c>
      <c r="BT290">
        <v>78</v>
      </c>
      <c r="BU290">
        <v>79</v>
      </c>
      <c r="BV290">
        <v>98</v>
      </c>
      <c r="BW290">
        <v>4</v>
      </c>
      <c r="BX290">
        <v>0</v>
      </c>
      <c r="BY290">
        <v>0</v>
      </c>
      <c r="BZ290">
        <v>0</v>
      </c>
      <c r="CA290" t="s">
        <v>126</v>
      </c>
      <c r="CB290">
        <v>3536252</v>
      </c>
      <c r="CC290">
        <v>3546252</v>
      </c>
      <c r="CD290" t="s">
        <v>394</v>
      </c>
    </row>
    <row r="291" spans="1:82" hidden="1" x14ac:dyDescent="0.25">
      <c r="A291" t="s">
        <v>80</v>
      </c>
      <c r="B291" t="s">
        <v>81</v>
      </c>
      <c r="C291" t="s">
        <v>82</v>
      </c>
      <c r="D291" t="s">
        <v>83</v>
      </c>
      <c r="E291" t="s">
        <v>133</v>
      </c>
      <c r="F291" t="s">
        <v>134</v>
      </c>
      <c r="G291" t="s">
        <v>135</v>
      </c>
      <c r="H291" t="s">
        <v>135</v>
      </c>
      <c r="I291" t="s">
        <v>135</v>
      </c>
      <c r="J291" t="str">
        <f>VLOOKUP(I291,'Resp Clean'!$A$1:B297,2,FALSE)</f>
        <v>EMS TRAINING</v>
      </c>
      <c r="K291" t="s">
        <v>87</v>
      </c>
      <c r="L291" t="s">
        <v>88</v>
      </c>
      <c r="M291" s="4">
        <v>0</v>
      </c>
      <c r="N291" t="s">
        <v>89</v>
      </c>
      <c r="O291" t="s">
        <v>90</v>
      </c>
      <c r="P291" t="s">
        <v>91</v>
      </c>
      <c r="Q291" t="s">
        <v>92</v>
      </c>
      <c r="R291" t="s">
        <v>93</v>
      </c>
      <c r="S291" t="s">
        <v>94</v>
      </c>
      <c r="T291" t="s">
        <v>95</v>
      </c>
      <c r="U291" t="s">
        <v>96</v>
      </c>
      <c r="V291" t="s">
        <v>96</v>
      </c>
      <c r="W291" t="s">
        <v>137</v>
      </c>
      <c r="X291" t="s">
        <v>138</v>
      </c>
      <c r="Y291" t="s">
        <v>139</v>
      </c>
      <c r="Z291" t="s">
        <v>139</v>
      </c>
      <c r="AA291" t="s">
        <v>99</v>
      </c>
      <c r="AB291" t="s">
        <v>175</v>
      </c>
      <c r="AC291" t="s">
        <v>407</v>
      </c>
      <c r="AD291" t="s">
        <v>102</v>
      </c>
      <c r="AE291" t="s">
        <v>102</v>
      </c>
      <c r="AF291" t="s">
        <v>102</v>
      </c>
      <c r="AG291" t="s">
        <v>103</v>
      </c>
      <c r="AH291" t="s">
        <v>104</v>
      </c>
      <c r="AI291" t="s">
        <v>388</v>
      </c>
      <c r="AJ291" t="s">
        <v>176</v>
      </c>
      <c r="AK291" t="s">
        <v>407</v>
      </c>
      <c r="AL291" t="s">
        <v>407</v>
      </c>
      <c r="AM291" t="s">
        <v>407</v>
      </c>
      <c r="AN291" t="e">
        <f>VLOOKUP(AM291,'Exp Bucket '!$B$1:C515,2,FALSE)</f>
        <v>#N/A</v>
      </c>
      <c r="AO291" t="s">
        <v>108</v>
      </c>
      <c r="AP291" t="s">
        <v>144</v>
      </c>
      <c r="AQ291" t="s">
        <v>389</v>
      </c>
      <c r="AR291" t="s">
        <v>389</v>
      </c>
      <c r="AS291" t="s">
        <v>390</v>
      </c>
      <c r="AT291" t="s">
        <v>390</v>
      </c>
      <c r="AU291" t="s">
        <v>113</v>
      </c>
      <c r="AV291" t="s">
        <v>114</v>
      </c>
      <c r="AW291" t="s">
        <v>115</v>
      </c>
      <c r="AX291" t="s">
        <v>116</v>
      </c>
      <c r="AY291" t="s">
        <v>117</v>
      </c>
      <c r="AZ291" t="s">
        <v>118</v>
      </c>
      <c r="BA291" t="s">
        <v>119</v>
      </c>
      <c r="BB291" t="s">
        <v>120</v>
      </c>
      <c r="BC291" t="s">
        <v>388</v>
      </c>
      <c r="BD291" t="s">
        <v>388</v>
      </c>
      <c r="BE291" t="s">
        <v>122</v>
      </c>
      <c r="BF291" t="s">
        <v>123</v>
      </c>
      <c r="BG291" t="s">
        <v>391</v>
      </c>
      <c r="BH291" t="s">
        <v>392</v>
      </c>
      <c r="BI291" t="s">
        <v>393</v>
      </c>
      <c r="BJ291" t="s">
        <v>393</v>
      </c>
      <c r="BK291">
        <v>48</v>
      </c>
      <c r="BL291">
        <v>231</v>
      </c>
      <c r="BM291">
        <v>648</v>
      </c>
      <c r="BN291">
        <v>1531</v>
      </c>
      <c r="BO291">
        <v>1</v>
      </c>
      <c r="BP291">
        <v>6</v>
      </c>
      <c r="BQ291">
        <v>66</v>
      </c>
      <c r="BR291">
        <v>1</v>
      </c>
      <c r="BS291">
        <v>72</v>
      </c>
      <c r="BT291">
        <v>78</v>
      </c>
      <c r="BU291">
        <v>79</v>
      </c>
      <c r="BV291">
        <v>98</v>
      </c>
      <c r="BW291">
        <v>4</v>
      </c>
      <c r="BX291">
        <v>0</v>
      </c>
      <c r="BY291">
        <v>0</v>
      </c>
      <c r="BZ291">
        <v>0</v>
      </c>
      <c r="CA291" t="s">
        <v>126</v>
      </c>
      <c r="CB291">
        <v>3536252</v>
      </c>
      <c r="CC291">
        <v>3546252</v>
      </c>
      <c r="CD291" t="s">
        <v>394</v>
      </c>
    </row>
    <row r="292" spans="1:82" hidden="1" x14ac:dyDescent="0.25">
      <c r="A292" t="s">
        <v>80</v>
      </c>
      <c r="B292" t="s">
        <v>81</v>
      </c>
      <c r="C292" t="s">
        <v>82</v>
      </c>
      <c r="D292" t="s">
        <v>83</v>
      </c>
      <c r="E292" t="s">
        <v>133</v>
      </c>
      <c r="F292" t="s">
        <v>134</v>
      </c>
      <c r="G292" t="s">
        <v>135</v>
      </c>
      <c r="H292" t="s">
        <v>135</v>
      </c>
      <c r="I292" t="s">
        <v>135</v>
      </c>
      <c r="K292" t="s">
        <v>87</v>
      </c>
      <c r="L292" t="s">
        <v>88</v>
      </c>
      <c r="M292">
        <v>0</v>
      </c>
      <c r="N292" t="s">
        <v>89</v>
      </c>
      <c r="O292" t="s">
        <v>90</v>
      </c>
      <c r="P292" t="s">
        <v>91</v>
      </c>
      <c r="Q292" t="s">
        <v>92</v>
      </c>
      <c r="R292" t="s">
        <v>93</v>
      </c>
      <c r="S292" t="s">
        <v>94</v>
      </c>
      <c r="T292" t="s">
        <v>95</v>
      </c>
      <c r="U292" t="s">
        <v>96</v>
      </c>
      <c r="V292" t="s">
        <v>96</v>
      </c>
      <c r="W292" t="s">
        <v>137</v>
      </c>
      <c r="X292" t="s">
        <v>138</v>
      </c>
      <c r="Y292" t="s">
        <v>139</v>
      </c>
      <c r="Z292" t="s">
        <v>139</v>
      </c>
      <c r="AA292" t="s">
        <v>99</v>
      </c>
      <c r="AB292" t="s">
        <v>175</v>
      </c>
      <c r="AC292" t="s">
        <v>408</v>
      </c>
      <c r="AD292" t="s">
        <v>102</v>
      </c>
      <c r="AE292" t="s">
        <v>102</v>
      </c>
      <c r="AF292" t="s">
        <v>102</v>
      </c>
      <c r="AG292" t="s">
        <v>103</v>
      </c>
      <c r="AH292" t="s">
        <v>104</v>
      </c>
      <c r="AI292" t="s">
        <v>388</v>
      </c>
      <c r="AJ292" t="s">
        <v>176</v>
      </c>
      <c r="AK292" t="s">
        <v>408</v>
      </c>
      <c r="AL292" t="s">
        <v>408</v>
      </c>
      <c r="AM292" t="s">
        <v>408</v>
      </c>
      <c r="AO292" t="s">
        <v>108</v>
      </c>
      <c r="AP292" t="s">
        <v>144</v>
      </c>
      <c r="AQ292" t="s">
        <v>389</v>
      </c>
      <c r="AR292" t="s">
        <v>389</v>
      </c>
      <c r="AS292" t="s">
        <v>390</v>
      </c>
      <c r="AT292" t="s">
        <v>390</v>
      </c>
      <c r="AU292" t="s">
        <v>113</v>
      </c>
      <c r="AV292" t="s">
        <v>114</v>
      </c>
      <c r="AW292" t="s">
        <v>115</v>
      </c>
      <c r="AX292" t="s">
        <v>116</v>
      </c>
      <c r="AY292" t="s">
        <v>117</v>
      </c>
      <c r="AZ292" t="s">
        <v>118</v>
      </c>
      <c r="BA292" t="s">
        <v>119</v>
      </c>
      <c r="BB292" t="s">
        <v>192</v>
      </c>
      <c r="BC292" t="s">
        <v>192</v>
      </c>
      <c r="BD292" t="s">
        <v>192</v>
      </c>
      <c r="BE292" t="s">
        <v>122</v>
      </c>
      <c r="BF292" t="s">
        <v>123</v>
      </c>
      <c r="BG292" t="s">
        <v>391</v>
      </c>
      <c r="BH292" t="s">
        <v>392</v>
      </c>
      <c r="BI292" t="s">
        <v>393</v>
      </c>
      <c r="BJ292" t="s">
        <v>393</v>
      </c>
      <c r="BK292">
        <v>48</v>
      </c>
      <c r="BL292">
        <v>231</v>
      </c>
      <c r="BM292">
        <v>631</v>
      </c>
      <c r="BN292">
        <v>1478</v>
      </c>
      <c r="BO292">
        <v>1</v>
      </c>
      <c r="BP292">
        <v>6</v>
      </c>
      <c r="BQ292">
        <v>66</v>
      </c>
      <c r="BR292">
        <v>1</v>
      </c>
      <c r="BS292">
        <v>72</v>
      </c>
      <c r="BT292">
        <v>78</v>
      </c>
      <c r="BU292">
        <v>79</v>
      </c>
      <c r="BV292">
        <v>98</v>
      </c>
      <c r="BW292">
        <v>4</v>
      </c>
      <c r="BX292">
        <v>0</v>
      </c>
      <c r="BY292">
        <v>0</v>
      </c>
      <c r="BZ292">
        <v>0</v>
      </c>
      <c r="CA292" t="s">
        <v>126</v>
      </c>
      <c r="CB292">
        <v>3536252</v>
      </c>
      <c r="CC292">
        <v>3546252</v>
      </c>
      <c r="CD292" t="s">
        <v>394</v>
      </c>
    </row>
    <row r="293" spans="1:82" hidden="1" x14ac:dyDescent="0.25">
      <c r="A293" t="s">
        <v>80</v>
      </c>
      <c r="B293" t="s">
        <v>81</v>
      </c>
      <c r="C293" t="s">
        <v>82</v>
      </c>
      <c r="D293" t="s">
        <v>83</v>
      </c>
      <c r="E293" t="s">
        <v>84</v>
      </c>
      <c r="F293" t="s">
        <v>85</v>
      </c>
      <c r="G293" t="s">
        <v>86</v>
      </c>
      <c r="H293" t="s">
        <v>86</v>
      </c>
      <c r="I293" t="s">
        <v>86</v>
      </c>
      <c r="J293" t="str">
        <f>VLOOKUP(I293,'Resp Clean'!$A$1:B299,2,FALSE)</f>
        <v>EMS MANAGEMENT</v>
      </c>
      <c r="K293" t="s">
        <v>87</v>
      </c>
      <c r="L293" t="s">
        <v>88</v>
      </c>
      <c r="M293" s="4">
        <v>3055960</v>
      </c>
      <c r="N293" t="s">
        <v>89</v>
      </c>
      <c r="O293" t="s">
        <v>90</v>
      </c>
      <c r="P293" t="s">
        <v>91</v>
      </c>
      <c r="Q293" t="s">
        <v>92</v>
      </c>
      <c r="R293" t="s">
        <v>93</v>
      </c>
      <c r="S293" t="s">
        <v>94</v>
      </c>
      <c r="T293" t="s">
        <v>95</v>
      </c>
      <c r="U293" t="s">
        <v>96</v>
      </c>
      <c r="V293" t="s">
        <v>96</v>
      </c>
      <c r="W293" t="s">
        <v>97</v>
      </c>
      <c r="X293" t="s">
        <v>98</v>
      </c>
      <c r="Y293" t="s">
        <v>98</v>
      </c>
      <c r="Z293" t="s">
        <v>98</v>
      </c>
      <c r="AA293" t="s">
        <v>99</v>
      </c>
      <c r="AB293" t="s">
        <v>175</v>
      </c>
      <c r="AC293" t="s">
        <v>399</v>
      </c>
      <c r="AD293" t="s">
        <v>102</v>
      </c>
      <c r="AE293" t="s">
        <v>102</v>
      </c>
      <c r="AF293" t="s">
        <v>102</v>
      </c>
      <c r="AG293" t="s">
        <v>103</v>
      </c>
      <c r="AH293" t="s">
        <v>104</v>
      </c>
      <c r="AI293" t="s">
        <v>388</v>
      </c>
      <c r="AJ293" t="s">
        <v>176</v>
      </c>
      <c r="AK293" t="s">
        <v>177</v>
      </c>
      <c r="AL293" t="s">
        <v>399</v>
      </c>
      <c r="AM293" t="s">
        <v>399</v>
      </c>
      <c r="AN293" t="e">
        <f>VLOOKUP(AM293,'Exp Bucket '!$B$1:C517,2,FALSE)</f>
        <v>#N/A</v>
      </c>
      <c r="AO293" t="s">
        <v>108</v>
      </c>
      <c r="AP293" t="s">
        <v>144</v>
      </c>
      <c r="AQ293" t="s">
        <v>389</v>
      </c>
      <c r="AR293" t="s">
        <v>389</v>
      </c>
      <c r="AS293" t="s">
        <v>390</v>
      </c>
      <c r="AT293" t="s">
        <v>390</v>
      </c>
      <c r="AU293" t="s">
        <v>113</v>
      </c>
      <c r="AV293" t="s">
        <v>114</v>
      </c>
      <c r="AW293" t="s">
        <v>115</v>
      </c>
      <c r="AX293" t="s">
        <v>116</v>
      </c>
      <c r="AY293" t="s">
        <v>117</v>
      </c>
      <c r="AZ293" t="s">
        <v>118</v>
      </c>
      <c r="BA293" t="s">
        <v>119</v>
      </c>
      <c r="BB293" t="s">
        <v>120</v>
      </c>
      <c r="BC293" t="s">
        <v>388</v>
      </c>
      <c r="BD293" t="s">
        <v>388</v>
      </c>
      <c r="BE293" t="s">
        <v>122</v>
      </c>
      <c r="BF293" t="s">
        <v>123</v>
      </c>
      <c r="BG293" t="s">
        <v>391</v>
      </c>
      <c r="BH293" t="s">
        <v>392</v>
      </c>
      <c r="BI293" t="s">
        <v>393</v>
      </c>
      <c r="BJ293" t="s">
        <v>393</v>
      </c>
      <c r="BK293">
        <v>48</v>
      </c>
      <c r="BL293">
        <v>231</v>
      </c>
      <c r="BM293">
        <v>639</v>
      </c>
      <c r="BN293">
        <v>1457</v>
      </c>
      <c r="BO293">
        <v>1</v>
      </c>
      <c r="BP293">
        <v>6</v>
      </c>
      <c r="BQ293">
        <v>66</v>
      </c>
      <c r="BR293">
        <v>1</v>
      </c>
      <c r="BS293">
        <v>72</v>
      </c>
      <c r="BT293">
        <v>78</v>
      </c>
      <c r="BU293">
        <v>79</v>
      </c>
      <c r="BV293">
        <v>98</v>
      </c>
      <c r="BW293">
        <v>4</v>
      </c>
      <c r="BX293">
        <v>0</v>
      </c>
      <c r="BY293">
        <v>0</v>
      </c>
      <c r="BZ293">
        <v>0</v>
      </c>
      <c r="CA293" t="s">
        <v>126</v>
      </c>
      <c r="CB293">
        <v>3533252</v>
      </c>
      <c r="CC293">
        <v>3554252</v>
      </c>
      <c r="CD293" t="s">
        <v>394</v>
      </c>
    </row>
    <row r="294" spans="1:82" hidden="1" x14ac:dyDescent="0.25">
      <c r="A294" t="s">
        <v>80</v>
      </c>
      <c r="B294" t="s">
        <v>81</v>
      </c>
      <c r="C294" t="s">
        <v>82</v>
      </c>
      <c r="D294" t="s">
        <v>83</v>
      </c>
      <c r="E294" t="s">
        <v>133</v>
      </c>
      <c r="F294" t="s">
        <v>134</v>
      </c>
      <c r="G294" t="s">
        <v>135</v>
      </c>
      <c r="H294" t="s">
        <v>135</v>
      </c>
      <c r="I294" t="s">
        <v>135</v>
      </c>
      <c r="J294" t="str">
        <f>VLOOKUP(I294,'Resp Clean'!$A$1:B300,2,FALSE)</f>
        <v>EMS TRAINING</v>
      </c>
      <c r="K294" t="s">
        <v>87</v>
      </c>
      <c r="L294" t="s">
        <v>88</v>
      </c>
      <c r="M294" s="4">
        <v>0</v>
      </c>
      <c r="N294" t="s">
        <v>89</v>
      </c>
      <c r="O294" t="s">
        <v>90</v>
      </c>
      <c r="P294" t="s">
        <v>91</v>
      </c>
      <c r="Q294" t="s">
        <v>92</v>
      </c>
      <c r="R294" t="s">
        <v>93</v>
      </c>
      <c r="S294" t="s">
        <v>94</v>
      </c>
      <c r="T294" t="s">
        <v>95</v>
      </c>
      <c r="U294" t="s">
        <v>96</v>
      </c>
      <c r="V294" t="s">
        <v>96</v>
      </c>
      <c r="W294" t="s">
        <v>137</v>
      </c>
      <c r="X294" t="s">
        <v>138</v>
      </c>
      <c r="Y294" t="s">
        <v>139</v>
      </c>
      <c r="Z294" t="s">
        <v>139</v>
      </c>
      <c r="AA294" t="s">
        <v>99</v>
      </c>
      <c r="AB294" t="s">
        <v>175</v>
      </c>
      <c r="AC294" t="s">
        <v>409</v>
      </c>
      <c r="AD294" t="s">
        <v>102</v>
      </c>
      <c r="AE294" t="s">
        <v>102</v>
      </c>
      <c r="AF294" t="s">
        <v>102</v>
      </c>
      <c r="AG294" t="s">
        <v>103</v>
      </c>
      <c r="AH294" t="s">
        <v>104</v>
      </c>
      <c r="AI294" t="s">
        <v>388</v>
      </c>
      <c r="AJ294" t="s">
        <v>176</v>
      </c>
      <c r="AK294" t="s">
        <v>409</v>
      </c>
      <c r="AL294" t="s">
        <v>409</v>
      </c>
      <c r="AM294" t="s">
        <v>409</v>
      </c>
      <c r="AN294" t="e">
        <f>VLOOKUP(AM294,'Exp Bucket '!$B$1:C518,2,FALSE)</f>
        <v>#N/A</v>
      </c>
      <c r="AO294" t="s">
        <v>108</v>
      </c>
      <c r="AP294" t="s">
        <v>144</v>
      </c>
      <c r="AQ294" t="s">
        <v>389</v>
      </c>
      <c r="AR294" t="s">
        <v>389</v>
      </c>
      <c r="AS294" t="s">
        <v>390</v>
      </c>
      <c r="AT294" t="s">
        <v>390</v>
      </c>
      <c r="AU294" t="s">
        <v>113</v>
      </c>
      <c r="AV294" t="s">
        <v>114</v>
      </c>
      <c r="AW294" t="s">
        <v>115</v>
      </c>
      <c r="AX294" t="s">
        <v>116</v>
      </c>
      <c r="AY294" t="s">
        <v>117</v>
      </c>
      <c r="AZ294" t="s">
        <v>118</v>
      </c>
      <c r="BA294" t="s">
        <v>119</v>
      </c>
      <c r="BB294" t="s">
        <v>120</v>
      </c>
      <c r="BC294" t="s">
        <v>388</v>
      </c>
      <c r="BD294" t="s">
        <v>388</v>
      </c>
      <c r="BE294" t="s">
        <v>122</v>
      </c>
      <c r="BF294" t="s">
        <v>123</v>
      </c>
      <c r="BG294" t="s">
        <v>391</v>
      </c>
      <c r="BH294" t="s">
        <v>392</v>
      </c>
      <c r="BI294" t="s">
        <v>393</v>
      </c>
      <c r="BJ294" t="s">
        <v>393</v>
      </c>
      <c r="BK294">
        <v>48</v>
      </c>
      <c r="BL294">
        <v>231</v>
      </c>
      <c r="BM294">
        <v>653</v>
      </c>
      <c r="BN294">
        <v>1521</v>
      </c>
      <c r="BO294">
        <v>1</v>
      </c>
      <c r="BP294">
        <v>6</v>
      </c>
      <c r="BQ294">
        <v>66</v>
      </c>
      <c r="BR294">
        <v>1</v>
      </c>
      <c r="BS294">
        <v>72</v>
      </c>
      <c r="BT294">
        <v>78</v>
      </c>
      <c r="BU294">
        <v>79</v>
      </c>
      <c r="BV294">
        <v>98</v>
      </c>
      <c r="BW294">
        <v>4</v>
      </c>
      <c r="BX294">
        <v>0</v>
      </c>
      <c r="BY294">
        <v>0</v>
      </c>
      <c r="BZ294">
        <v>0</v>
      </c>
      <c r="CA294" t="s">
        <v>126</v>
      </c>
      <c r="CB294">
        <v>3536252</v>
      </c>
      <c r="CC294">
        <v>3546252</v>
      </c>
      <c r="CD294" t="s">
        <v>394</v>
      </c>
    </row>
    <row r="295" spans="1:82" hidden="1" x14ac:dyDescent="0.25">
      <c r="A295" t="s">
        <v>80</v>
      </c>
      <c r="B295" t="s">
        <v>81</v>
      </c>
      <c r="C295" t="s">
        <v>82</v>
      </c>
      <c r="D295" t="s">
        <v>83</v>
      </c>
      <c r="E295" t="s">
        <v>84</v>
      </c>
      <c r="F295" t="s">
        <v>85</v>
      </c>
      <c r="G295" t="s">
        <v>86</v>
      </c>
      <c r="H295" t="s">
        <v>86</v>
      </c>
      <c r="I295" t="s">
        <v>86</v>
      </c>
      <c r="J295" t="str">
        <f>VLOOKUP(I295,'Resp Clean'!$A$1:B301,2,FALSE)</f>
        <v>EMS MANAGEMENT</v>
      </c>
      <c r="K295" t="s">
        <v>87</v>
      </c>
      <c r="L295" t="s">
        <v>88</v>
      </c>
      <c r="M295" s="4">
        <v>0</v>
      </c>
      <c r="N295" t="s">
        <v>89</v>
      </c>
      <c r="O295" t="s">
        <v>90</v>
      </c>
      <c r="P295" t="s">
        <v>91</v>
      </c>
      <c r="Q295" t="s">
        <v>92</v>
      </c>
      <c r="R295" t="s">
        <v>93</v>
      </c>
      <c r="S295" t="s">
        <v>94</v>
      </c>
      <c r="T295" t="s">
        <v>95</v>
      </c>
      <c r="U295" t="s">
        <v>96</v>
      </c>
      <c r="V295" t="s">
        <v>96</v>
      </c>
      <c r="W295" t="s">
        <v>97</v>
      </c>
      <c r="X295" t="s">
        <v>98</v>
      </c>
      <c r="Y295" t="s">
        <v>98</v>
      </c>
      <c r="Z295" t="s">
        <v>98</v>
      </c>
      <c r="AA295" t="s">
        <v>99</v>
      </c>
      <c r="AB295" t="s">
        <v>175</v>
      </c>
      <c r="AC295" t="s">
        <v>409</v>
      </c>
      <c r="AD295" t="s">
        <v>102</v>
      </c>
      <c r="AE295" t="s">
        <v>102</v>
      </c>
      <c r="AF295" t="s">
        <v>102</v>
      </c>
      <c r="AG295" t="s">
        <v>103</v>
      </c>
      <c r="AH295" t="s">
        <v>104</v>
      </c>
      <c r="AI295" t="s">
        <v>388</v>
      </c>
      <c r="AJ295" t="s">
        <v>176</v>
      </c>
      <c r="AK295" t="s">
        <v>409</v>
      </c>
      <c r="AL295" t="s">
        <v>409</v>
      </c>
      <c r="AM295" t="s">
        <v>409</v>
      </c>
      <c r="AN295" t="e">
        <f>VLOOKUP(AM295,'Exp Bucket '!$B$1:C519,2,FALSE)</f>
        <v>#N/A</v>
      </c>
      <c r="AO295" t="s">
        <v>108</v>
      </c>
      <c r="AP295" t="s">
        <v>144</v>
      </c>
      <c r="AQ295" t="s">
        <v>389</v>
      </c>
      <c r="AR295" t="s">
        <v>389</v>
      </c>
      <c r="AS295" t="s">
        <v>390</v>
      </c>
      <c r="AT295" t="s">
        <v>390</v>
      </c>
      <c r="AU295" t="s">
        <v>113</v>
      </c>
      <c r="AV295" t="s">
        <v>114</v>
      </c>
      <c r="AW295" t="s">
        <v>115</v>
      </c>
      <c r="AX295" t="s">
        <v>116</v>
      </c>
      <c r="AY295" t="s">
        <v>117</v>
      </c>
      <c r="AZ295" t="s">
        <v>118</v>
      </c>
      <c r="BA295" t="s">
        <v>119</v>
      </c>
      <c r="BB295" t="s">
        <v>120</v>
      </c>
      <c r="BC295" t="s">
        <v>388</v>
      </c>
      <c r="BD295" t="s">
        <v>388</v>
      </c>
      <c r="BE295" t="s">
        <v>122</v>
      </c>
      <c r="BF295" t="s">
        <v>123</v>
      </c>
      <c r="BG295" t="s">
        <v>391</v>
      </c>
      <c r="BH295" t="s">
        <v>392</v>
      </c>
      <c r="BI295" t="s">
        <v>393</v>
      </c>
      <c r="BJ295" t="s">
        <v>393</v>
      </c>
      <c r="BK295">
        <v>48</v>
      </c>
      <c r="BL295">
        <v>231</v>
      </c>
      <c r="BM295">
        <v>653</v>
      </c>
      <c r="BN295">
        <v>1521</v>
      </c>
      <c r="BO295">
        <v>1</v>
      </c>
      <c r="BP295">
        <v>6</v>
      </c>
      <c r="BQ295">
        <v>66</v>
      </c>
      <c r="BR295">
        <v>1</v>
      </c>
      <c r="BS295">
        <v>72</v>
      </c>
      <c r="BT295">
        <v>78</v>
      </c>
      <c r="BU295">
        <v>79</v>
      </c>
      <c r="BV295">
        <v>98</v>
      </c>
      <c r="BW295">
        <v>4</v>
      </c>
      <c r="BX295">
        <v>0</v>
      </c>
      <c r="BY295">
        <v>0</v>
      </c>
      <c r="BZ295">
        <v>0</v>
      </c>
      <c r="CA295" t="s">
        <v>126</v>
      </c>
      <c r="CB295">
        <v>3533252</v>
      </c>
      <c r="CC295">
        <v>3554252</v>
      </c>
      <c r="CD295" t="s">
        <v>394</v>
      </c>
    </row>
    <row r="296" spans="1:82" hidden="1" x14ac:dyDescent="0.25">
      <c r="A296" t="s">
        <v>80</v>
      </c>
      <c r="B296" t="s">
        <v>81</v>
      </c>
      <c r="C296" t="s">
        <v>82</v>
      </c>
      <c r="D296" t="s">
        <v>83</v>
      </c>
      <c r="E296" t="s">
        <v>133</v>
      </c>
      <c r="F296" t="s">
        <v>134</v>
      </c>
      <c r="G296" t="s">
        <v>135</v>
      </c>
      <c r="H296" t="s">
        <v>135</v>
      </c>
      <c r="I296" t="s">
        <v>135</v>
      </c>
      <c r="J296" t="str">
        <f>VLOOKUP(I296,'Resp Clean'!$A$1:B302,2,FALSE)</f>
        <v>EMS TRAINING</v>
      </c>
      <c r="K296" t="s">
        <v>87</v>
      </c>
      <c r="L296" t="s">
        <v>88</v>
      </c>
      <c r="M296" s="4">
        <v>20321</v>
      </c>
      <c r="N296" t="s">
        <v>89</v>
      </c>
      <c r="O296" t="s">
        <v>90</v>
      </c>
      <c r="P296" t="s">
        <v>91</v>
      </c>
      <c r="Q296" t="s">
        <v>92</v>
      </c>
      <c r="R296" t="s">
        <v>93</v>
      </c>
      <c r="S296" t="s">
        <v>94</v>
      </c>
      <c r="T296" t="s">
        <v>95</v>
      </c>
      <c r="U296" t="s">
        <v>96</v>
      </c>
      <c r="V296" t="s">
        <v>96</v>
      </c>
      <c r="W296" t="s">
        <v>137</v>
      </c>
      <c r="X296" t="s">
        <v>138</v>
      </c>
      <c r="Y296" t="s">
        <v>139</v>
      </c>
      <c r="Z296" t="s">
        <v>139</v>
      </c>
      <c r="AA296" t="s">
        <v>99</v>
      </c>
      <c r="AB296" t="s">
        <v>175</v>
      </c>
      <c r="AC296" t="s">
        <v>230</v>
      </c>
      <c r="AD296" t="s">
        <v>102</v>
      </c>
      <c r="AE296" t="s">
        <v>102</v>
      </c>
      <c r="AF296" t="s">
        <v>102</v>
      </c>
      <c r="AG296" t="s">
        <v>103</v>
      </c>
      <c r="AH296" t="s">
        <v>104</v>
      </c>
      <c r="AI296" t="s">
        <v>388</v>
      </c>
      <c r="AJ296" t="s">
        <v>176</v>
      </c>
      <c r="AK296" t="s">
        <v>230</v>
      </c>
      <c r="AL296" t="s">
        <v>230</v>
      </c>
      <c r="AM296" t="s">
        <v>230</v>
      </c>
      <c r="AN296" t="e">
        <f>VLOOKUP(AM296,'Exp Bucket '!$B$1:C520,2,FALSE)</f>
        <v>#N/A</v>
      </c>
      <c r="AO296" t="s">
        <v>108</v>
      </c>
      <c r="AP296" t="s">
        <v>144</v>
      </c>
      <c r="AQ296" t="s">
        <v>389</v>
      </c>
      <c r="AR296" t="s">
        <v>389</v>
      </c>
      <c r="AS296" t="s">
        <v>390</v>
      </c>
      <c r="AT296" t="s">
        <v>390</v>
      </c>
      <c r="AU296" t="s">
        <v>113</v>
      </c>
      <c r="AV296" t="s">
        <v>114</v>
      </c>
      <c r="AW296" t="s">
        <v>115</v>
      </c>
      <c r="AX296" t="s">
        <v>116</v>
      </c>
      <c r="AY296" t="s">
        <v>117</v>
      </c>
      <c r="AZ296" t="s">
        <v>118</v>
      </c>
      <c r="BA296" t="s">
        <v>119</v>
      </c>
      <c r="BB296" t="s">
        <v>120</v>
      </c>
      <c r="BC296" t="s">
        <v>388</v>
      </c>
      <c r="BD296" t="s">
        <v>388</v>
      </c>
      <c r="BE296" t="s">
        <v>122</v>
      </c>
      <c r="BF296" t="s">
        <v>123</v>
      </c>
      <c r="BG296" t="s">
        <v>391</v>
      </c>
      <c r="BH296" t="s">
        <v>392</v>
      </c>
      <c r="BI296" t="s">
        <v>393</v>
      </c>
      <c r="BJ296" t="s">
        <v>393</v>
      </c>
      <c r="BK296">
        <v>48</v>
      </c>
      <c r="BL296">
        <v>231</v>
      </c>
      <c r="BM296">
        <v>662</v>
      </c>
      <c r="BN296">
        <v>1499</v>
      </c>
      <c r="BO296">
        <v>1</v>
      </c>
      <c r="BP296">
        <v>6</v>
      </c>
      <c r="BQ296">
        <v>66</v>
      </c>
      <c r="BR296">
        <v>1</v>
      </c>
      <c r="BS296">
        <v>72</v>
      </c>
      <c r="BT296">
        <v>78</v>
      </c>
      <c r="BU296">
        <v>79</v>
      </c>
      <c r="BV296">
        <v>98</v>
      </c>
      <c r="BW296">
        <v>4</v>
      </c>
      <c r="BX296">
        <v>0</v>
      </c>
      <c r="BY296">
        <v>0</v>
      </c>
      <c r="BZ296">
        <v>0</v>
      </c>
      <c r="CA296" t="s">
        <v>126</v>
      </c>
      <c r="CB296">
        <v>3536252</v>
      </c>
      <c r="CC296">
        <v>3546252</v>
      </c>
      <c r="CD296" t="s">
        <v>394</v>
      </c>
    </row>
    <row r="297" spans="1:82" hidden="1" x14ac:dyDescent="0.25">
      <c r="A297" t="s">
        <v>80</v>
      </c>
      <c r="B297" t="s">
        <v>81</v>
      </c>
      <c r="C297" t="s">
        <v>82</v>
      </c>
      <c r="D297" t="s">
        <v>83</v>
      </c>
      <c r="E297" t="s">
        <v>133</v>
      </c>
      <c r="F297" t="s">
        <v>134</v>
      </c>
      <c r="G297" t="s">
        <v>135</v>
      </c>
      <c r="H297" t="s">
        <v>135</v>
      </c>
      <c r="I297" t="s">
        <v>135</v>
      </c>
      <c r="J297" t="str">
        <f>VLOOKUP(I297,'Resp Clean'!$A$1:B303,2,FALSE)</f>
        <v>EMS TRAINING</v>
      </c>
      <c r="K297" t="s">
        <v>87</v>
      </c>
      <c r="L297" t="s">
        <v>88</v>
      </c>
      <c r="M297" s="4">
        <v>15005.64</v>
      </c>
      <c r="N297" t="s">
        <v>89</v>
      </c>
      <c r="O297" t="s">
        <v>90</v>
      </c>
      <c r="P297" t="s">
        <v>91</v>
      </c>
      <c r="Q297" t="s">
        <v>92</v>
      </c>
      <c r="R297" t="s">
        <v>93</v>
      </c>
      <c r="S297" t="s">
        <v>94</v>
      </c>
      <c r="T297" t="s">
        <v>95</v>
      </c>
      <c r="U297" t="s">
        <v>96</v>
      </c>
      <c r="V297" t="s">
        <v>96</v>
      </c>
      <c r="W297" t="s">
        <v>137</v>
      </c>
      <c r="X297" t="s">
        <v>138</v>
      </c>
      <c r="Y297" t="s">
        <v>139</v>
      </c>
      <c r="Z297" t="s">
        <v>139</v>
      </c>
      <c r="AA297" t="s">
        <v>99</v>
      </c>
      <c r="AB297" t="s">
        <v>175</v>
      </c>
      <c r="AC297" t="s">
        <v>348</v>
      </c>
      <c r="AD297" t="s">
        <v>102</v>
      </c>
      <c r="AE297" t="s">
        <v>102</v>
      </c>
      <c r="AF297" t="s">
        <v>102</v>
      </c>
      <c r="AG297" t="s">
        <v>103</v>
      </c>
      <c r="AH297" t="s">
        <v>104</v>
      </c>
      <c r="AI297" t="s">
        <v>388</v>
      </c>
      <c r="AJ297" t="s">
        <v>176</v>
      </c>
      <c r="AK297" t="s">
        <v>348</v>
      </c>
      <c r="AL297" t="s">
        <v>348</v>
      </c>
      <c r="AM297" t="s">
        <v>348</v>
      </c>
      <c r="AN297" t="e">
        <f>VLOOKUP(AM297,'Exp Bucket '!$B$1:C521,2,FALSE)</f>
        <v>#N/A</v>
      </c>
      <c r="AO297" t="s">
        <v>108</v>
      </c>
      <c r="AP297" t="s">
        <v>144</v>
      </c>
      <c r="AQ297" t="s">
        <v>389</v>
      </c>
      <c r="AR297" t="s">
        <v>389</v>
      </c>
      <c r="AS297" t="s">
        <v>390</v>
      </c>
      <c r="AT297" t="s">
        <v>390</v>
      </c>
      <c r="AU297" t="s">
        <v>113</v>
      </c>
      <c r="AV297" t="s">
        <v>114</v>
      </c>
      <c r="AW297" t="s">
        <v>115</v>
      </c>
      <c r="AX297" t="s">
        <v>116</v>
      </c>
      <c r="AY297" t="s">
        <v>117</v>
      </c>
      <c r="AZ297" t="s">
        <v>118</v>
      </c>
      <c r="BA297" t="s">
        <v>119</v>
      </c>
      <c r="BB297" t="s">
        <v>120</v>
      </c>
      <c r="BC297" t="s">
        <v>388</v>
      </c>
      <c r="BD297" t="s">
        <v>388</v>
      </c>
      <c r="BE297" t="s">
        <v>122</v>
      </c>
      <c r="BF297" t="s">
        <v>123</v>
      </c>
      <c r="BG297" t="s">
        <v>391</v>
      </c>
      <c r="BH297" t="s">
        <v>392</v>
      </c>
      <c r="BI297" t="s">
        <v>393</v>
      </c>
      <c r="BJ297" t="s">
        <v>393</v>
      </c>
      <c r="BK297">
        <v>48</v>
      </c>
      <c r="BL297">
        <v>231</v>
      </c>
      <c r="BM297">
        <v>656</v>
      </c>
      <c r="BN297">
        <v>1515</v>
      </c>
      <c r="BO297">
        <v>1</v>
      </c>
      <c r="BP297">
        <v>6</v>
      </c>
      <c r="BQ297">
        <v>66</v>
      </c>
      <c r="BR297">
        <v>1</v>
      </c>
      <c r="BS297">
        <v>72</v>
      </c>
      <c r="BT297">
        <v>78</v>
      </c>
      <c r="BU297">
        <v>79</v>
      </c>
      <c r="BV297">
        <v>98</v>
      </c>
      <c r="BW297">
        <v>4</v>
      </c>
      <c r="BX297">
        <v>0</v>
      </c>
      <c r="BY297">
        <v>0</v>
      </c>
      <c r="BZ297">
        <v>0</v>
      </c>
      <c r="CA297" t="s">
        <v>126</v>
      </c>
      <c r="CB297">
        <v>3536252</v>
      </c>
      <c r="CC297">
        <v>3546252</v>
      </c>
      <c r="CD297" t="s">
        <v>394</v>
      </c>
    </row>
    <row r="298" spans="1:82" hidden="1" x14ac:dyDescent="0.25">
      <c r="A298" t="s">
        <v>80</v>
      </c>
      <c r="B298" t="s">
        <v>81</v>
      </c>
      <c r="C298" t="s">
        <v>82</v>
      </c>
      <c r="D298" t="s">
        <v>83</v>
      </c>
      <c r="E298" t="s">
        <v>133</v>
      </c>
      <c r="F298" t="s">
        <v>134</v>
      </c>
      <c r="G298" t="s">
        <v>135</v>
      </c>
      <c r="H298" t="s">
        <v>135</v>
      </c>
      <c r="I298" t="s">
        <v>135</v>
      </c>
      <c r="J298" t="str">
        <f>VLOOKUP(I298,'Resp Clean'!$A$1:B304,2,FALSE)</f>
        <v>EMS TRAINING</v>
      </c>
      <c r="K298" t="s">
        <v>87</v>
      </c>
      <c r="L298" t="s">
        <v>88</v>
      </c>
      <c r="M298" s="4">
        <v>37200</v>
      </c>
      <c r="N298" t="s">
        <v>89</v>
      </c>
      <c r="O298" t="s">
        <v>90</v>
      </c>
      <c r="P298" t="s">
        <v>91</v>
      </c>
      <c r="Q298" t="s">
        <v>92</v>
      </c>
      <c r="R298" t="s">
        <v>93</v>
      </c>
      <c r="S298" t="s">
        <v>94</v>
      </c>
      <c r="T298" t="s">
        <v>95</v>
      </c>
      <c r="U298" t="s">
        <v>96</v>
      </c>
      <c r="V298" t="s">
        <v>96</v>
      </c>
      <c r="W298" t="s">
        <v>137</v>
      </c>
      <c r="X298" t="s">
        <v>138</v>
      </c>
      <c r="Y298" t="s">
        <v>139</v>
      </c>
      <c r="Z298" t="s">
        <v>139</v>
      </c>
      <c r="AA298" t="s">
        <v>99</v>
      </c>
      <c r="AB298" t="s">
        <v>175</v>
      </c>
      <c r="AC298" t="s">
        <v>410</v>
      </c>
      <c r="AD298" t="s">
        <v>102</v>
      </c>
      <c r="AE298" t="s">
        <v>102</v>
      </c>
      <c r="AF298" t="s">
        <v>102</v>
      </c>
      <c r="AG298" t="s">
        <v>103</v>
      </c>
      <c r="AH298" t="s">
        <v>104</v>
      </c>
      <c r="AI298" t="s">
        <v>388</v>
      </c>
      <c r="AJ298" t="s">
        <v>176</v>
      </c>
      <c r="AK298" t="s">
        <v>410</v>
      </c>
      <c r="AL298" t="s">
        <v>410</v>
      </c>
      <c r="AM298" t="s">
        <v>410</v>
      </c>
      <c r="AN298" t="e">
        <f>VLOOKUP(AM298,'Exp Bucket '!$B$1:C522,2,FALSE)</f>
        <v>#N/A</v>
      </c>
      <c r="AO298" t="s">
        <v>108</v>
      </c>
      <c r="AP298" t="s">
        <v>144</v>
      </c>
      <c r="AQ298" t="s">
        <v>389</v>
      </c>
      <c r="AR298" t="s">
        <v>389</v>
      </c>
      <c r="AS298" t="s">
        <v>390</v>
      </c>
      <c r="AT298" t="s">
        <v>390</v>
      </c>
      <c r="AU298" t="s">
        <v>113</v>
      </c>
      <c r="AV298" t="s">
        <v>114</v>
      </c>
      <c r="AW298" t="s">
        <v>115</v>
      </c>
      <c r="AX298" t="s">
        <v>116</v>
      </c>
      <c r="AY298" t="s">
        <v>117</v>
      </c>
      <c r="AZ298" t="s">
        <v>118</v>
      </c>
      <c r="BA298" t="s">
        <v>119</v>
      </c>
      <c r="BB298" t="s">
        <v>120</v>
      </c>
      <c r="BC298" t="s">
        <v>388</v>
      </c>
      <c r="BD298" t="s">
        <v>388</v>
      </c>
      <c r="BE298" t="s">
        <v>122</v>
      </c>
      <c r="BF298" t="s">
        <v>123</v>
      </c>
      <c r="BG298" t="s">
        <v>391</v>
      </c>
      <c r="BH298" t="s">
        <v>392</v>
      </c>
      <c r="BI298" t="s">
        <v>393</v>
      </c>
      <c r="BJ298" t="s">
        <v>393</v>
      </c>
      <c r="BK298">
        <v>48</v>
      </c>
      <c r="BL298">
        <v>231</v>
      </c>
      <c r="BM298">
        <v>637</v>
      </c>
      <c r="BN298">
        <v>1462</v>
      </c>
      <c r="BO298">
        <v>1</v>
      </c>
      <c r="BP298">
        <v>6</v>
      </c>
      <c r="BQ298">
        <v>66</v>
      </c>
      <c r="BR298">
        <v>1</v>
      </c>
      <c r="BS298">
        <v>72</v>
      </c>
      <c r="BT298">
        <v>78</v>
      </c>
      <c r="BU298">
        <v>79</v>
      </c>
      <c r="BV298">
        <v>98</v>
      </c>
      <c r="BW298">
        <v>4</v>
      </c>
      <c r="BX298">
        <v>0</v>
      </c>
      <c r="BY298">
        <v>0</v>
      </c>
      <c r="BZ298">
        <v>0</v>
      </c>
      <c r="CA298" t="s">
        <v>126</v>
      </c>
      <c r="CB298">
        <v>3536252</v>
      </c>
      <c r="CC298">
        <v>3546252</v>
      </c>
      <c r="CD298" t="s">
        <v>394</v>
      </c>
    </row>
    <row r="299" spans="1:82" hidden="1" x14ac:dyDescent="0.25">
      <c r="A299" t="s">
        <v>80</v>
      </c>
      <c r="B299" t="s">
        <v>81</v>
      </c>
      <c r="C299" t="s">
        <v>82</v>
      </c>
      <c r="D299" t="s">
        <v>83</v>
      </c>
      <c r="E299" t="s">
        <v>133</v>
      </c>
      <c r="F299" t="s">
        <v>134</v>
      </c>
      <c r="G299" t="s">
        <v>135</v>
      </c>
      <c r="H299" t="s">
        <v>135</v>
      </c>
      <c r="I299" t="s">
        <v>135</v>
      </c>
      <c r="J299" t="str">
        <f>VLOOKUP(I299,'Resp Clean'!$A$1:B305,2,FALSE)</f>
        <v>EMS TRAINING</v>
      </c>
      <c r="K299" t="s">
        <v>87</v>
      </c>
      <c r="L299" t="s">
        <v>88</v>
      </c>
      <c r="M299" s="4">
        <v>0</v>
      </c>
      <c r="N299" t="s">
        <v>89</v>
      </c>
      <c r="O299" t="s">
        <v>90</v>
      </c>
      <c r="P299" t="s">
        <v>91</v>
      </c>
      <c r="Q299" t="s">
        <v>92</v>
      </c>
      <c r="R299" t="s">
        <v>93</v>
      </c>
      <c r="S299" t="s">
        <v>94</v>
      </c>
      <c r="T299" t="s">
        <v>95</v>
      </c>
      <c r="U299" t="s">
        <v>96</v>
      </c>
      <c r="V299" t="s">
        <v>96</v>
      </c>
      <c r="W299" t="s">
        <v>137</v>
      </c>
      <c r="X299" t="s">
        <v>138</v>
      </c>
      <c r="Y299" t="s">
        <v>139</v>
      </c>
      <c r="Z299" t="s">
        <v>139</v>
      </c>
      <c r="AA299" t="s">
        <v>99</v>
      </c>
      <c r="AB299" t="s">
        <v>175</v>
      </c>
      <c r="AC299" t="s">
        <v>412</v>
      </c>
      <c r="AD299" t="s">
        <v>102</v>
      </c>
      <c r="AE299" t="s">
        <v>102</v>
      </c>
      <c r="AF299" t="s">
        <v>102</v>
      </c>
      <c r="AG299" t="s">
        <v>103</v>
      </c>
      <c r="AH299" t="s">
        <v>104</v>
      </c>
      <c r="AI299" t="s">
        <v>388</v>
      </c>
      <c r="AJ299" t="s">
        <v>176</v>
      </c>
      <c r="AK299" t="s">
        <v>411</v>
      </c>
      <c r="AL299" t="s">
        <v>412</v>
      </c>
      <c r="AM299" t="s">
        <v>413</v>
      </c>
      <c r="AN299" t="e">
        <f>VLOOKUP(AM299,'Exp Bucket '!$B$1:C523,2,FALSE)</f>
        <v>#N/A</v>
      </c>
      <c r="AO299" t="s">
        <v>108</v>
      </c>
      <c r="AP299" t="s">
        <v>144</v>
      </c>
      <c r="AQ299" t="s">
        <v>389</v>
      </c>
      <c r="AR299" t="s">
        <v>389</v>
      </c>
      <c r="AS299" t="s">
        <v>390</v>
      </c>
      <c r="AT299" t="s">
        <v>390</v>
      </c>
      <c r="AU299" t="s">
        <v>113</v>
      </c>
      <c r="AV299" t="s">
        <v>114</v>
      </c>
      <c r="AW299" t="s">
        <v>115</v>
      </c>
      <c r="AX299" t="s">
        <v>116</v>
      </c>
      <c r="AY299" t="s">
        <v>322</v>
      </c>
      <c r="AZ299" t="s">
        <v>323</v>
      </c>
      <c r="BA299" t="s">
        <v>119</v>
      </c>
      <c r="BB299" t="s">
        <v>120</v>
      </c>
      <c r="BC299" t="s">
        <v>388</v>
      </c>
      <c r="BD299" t="s">
        <v>388</v>
      </c>
      <c r="BE299" t="s">
        <v>122</v>
      </c>
      <c r="BF299" t="s">
        <v>123</v>
      </c>
      <c r="BG299" t="s">
        <v>391</v>
      </c>
      <c r="BH299" t="s">
        <v>392</v>
      </c>
      <c r="BI299" t="s">
        <v>398</v>
      </c>
      <c r="BJ299" t="s">
        <v>398</v>
      </c>
      <c r="BK299">
        <v>48</v>
      </c>
      <c r="BL299">
        <v>231</v>
      </c>
      <c r="BM299">
        <v>640</v>
      </c>
      <c r="BN299">
        <v>1444</v>
      </c>
      <c r="BO299">
        <v>1</v>
      </c>
      <c r="BP299">
        <v>6</v>
      </c>
      <c r="BQ299">
        <v>66</v>
      </c>
      <c r="BR299">
        <v>1</v>
      </c>
      <c r="BS299">
        <v>72</v>
      </c>
      <c r="BT299">
        <v>78</v>
      </c>
      <c r="BU299">
        <v>79</v>
      </c>
      <c r="BV299">
        <v>98</v>
      </c>
      <c r="BW299">
        <v>4</v>
      </c>
      <c r="BX299">
        <v>0</v>
      </c>
      <c r="BY299">
        <v>0</v>
      </c>
      <c r="BZ299">
        <v>0</v>
      </c>
      <c r="CA299" t="s">
        <v>126</v>
      </c>
      <c r="CB299">
        <v>3536252</v>
      </c>
      <c r="CC299">
        <v>3546252</v>
      </c>
      <c r="CD299" t="s">
        <v>394</v>
      </c>
    </row>
    <row r="300" spans="1:82" hidden="1" x14ac:dyDescent="0.25">
      <c r="A300" t="s">
        <v>80</v>
      </c>
      <c r="B300" t="s">
        <v>81</v>
      </c>
      <c r="C300" t="s">
        <v>82</v>
      </c>
      <c r="D300" t="s">
        <v>83</v>
      </c>
      <c r="E300" t="s">
        <v>84</v>
      </c>
      <c r="F300" t="s">
        <v>85</v>
      </c>
      <c r="G300" t="s">
        <v>86</v>
      </c>
      <c r="H300" t="s">
        <v>86</v>
      </c>
      <c r="I300" t="s">
        <v>86</v>
      </c>
      <c r="J300" t="str">
        <f>VLOOKUP(I300,'Resp Clean'!$A$1:B306,2,FALSE)</f>
        <v>EMS MANAGEMENT</v>
      </c>
      <c r="K300" t="s">
        <v>87</v>
      </c>
      <c r="L300" t="s">
        <v>88</v>
      </c>
      <c r="M300" s="4">
        <v>0</v>
      </c>
      <c r="N300" t="s">
        <v>89</v>
      </c>
      <c r="O300" t="s">
        <v>90</v>
      </c>
      <c r="P300" t="s">
        <v>91</v>
      </c>
      <c r="Q300" t="s">
        <v>92</v>
      </c>
      <c r="R300" t="s">
        <v>93</v>
      </c>
      <c r="S300" t="s">
        <v>94</v>
      </c>
      <c r="T300" t="s">
        <v>95</v>
      </c>
      <c r="U300" t="s">
        <v>96</v>
      </c>
      <c r="V300" t="s">
        <v>96</v>
      </c>
      <c r="W300" t="s">
        <v>97</v>
      </c>
      <c r="X300" t="s">
        <v>98</v>
      </c>
      <c r="Y300" t="s">
        <v>98</v>
      </c>
      <c r="Z300" t="s">
        <v>98</v>
      </c>
      <c r="AA300" t="s">
        <v>99</v>
      </c>
      <c r="AB300" t="s">
        <v>175</v>
      </c>
      <c r="AC300" t="s">
        <v>412</v>
      </c>
      <c r="AD300" t="s">
        <v>102</v>
      </c>
      <c r="AE300" t="s">
        <v>102</v>
      </c>
      <c r="AF300" t="s">
        <v>102</v>
      </c>
      <c r="AG300" t="s">
        <v>103</v>
      </c>
      <c r="AH300" t="s">
        <v>104</v>
      </c>
      <c r="AI300" t="s">
        <v>388</v>
      </c>
      <c r="AJ300" t="s">
        <v>176</v>
      </c>
      <c r="AK300" t="s">
        <v>411</v>
      </c>
      <c r="AL300" t="s">
        <v>412</v>
      </c>
      <c r="AM300" t="s">
        <v>413</v>
      </c>
      <c r="AN300" t="e">
        <f>VLOOKUP(AM300,'Exp Bucket '!$B$1:C524,2,FALSE)</f>
        <v>#N/A</v>
      </c>
      <c r="AO300" t="s">
        <v>108</v>
      </c>
      <c r="AP300" t="s">
        <v>144</v>
      </c>
      <c r="AQ300" t="s">
        <v>389</v>
      </c>
      <c r="AR300" t="s">
        <v>389</v>
      </c>
      <c r="AS300" t="s">
        <v>390</v>
      </c>
      <c r="AT300" t="s">
        <v>390</v>
      </c>
      <c r="AU300" t="s">
        <v>113</v>
      </c>
      <c r="AV300" t="s">
        <v>114</v>
      </c>
      <c r="AW300" t="s">
        <v>115</v>
      </c>
      <c r="AX300" t="s">
        <v>116</v>
      </c>
      <c r="AY300" t="s">
        <v>322</v>
      </c>
      <c r="AZ300" t="s">
        <v>323</v>
      </c>
      <c r="BA300" t="s">
        <v>119</v>
      </c>
      <c r="BB300" t="s">
        <v>120</v>
      </c>
      <c r="BC300" t="s">
        <v>388</v>
      </c>
      <c r="BD300" t="s">
        <v>388</v>
      </c>
      <c r="BE300" t="s">
        <v>122</v>
      </c>
      <c r="BF300" t="s">
        <v>123</v>
      </c>
      <c r="BG300" t="s">
        <v>391</v>
      </c>
      <c r="BH300" t="s">
        <v>392</v>
      </c>
      <c r="BI300" t="s">
        <v>398</v>
      </c>
      <c r="BJ300" t="s">
        <v>398</v>
      </c>
      <c r="BK300">
        <v>48</v>
      </c>
      <c r="BL300">
        <v>231</v>
      </c>
      <c r="BM300">
        <v>640</v>
      </c>
      <c r="BN300">
        <v>1444</v>
      </c>
      <c r="BO300">
        <v>1</v>
      </c>
      <c r="BP300">
        <v>6</v>
      </c>
      <c r="BQ300">
        <v>66</v>
      </c>
      <c r="BR300">
        <v>1</v>
      </c>
      <c r="BS300">
        <v>72</v>
      </c>
      <c r="BT300">
        <v>78</v>
      </c>
      <c r="BU300">
        <v>79</v>
      </c>
      <c r="BV300">
        <v>98</v>
      </c>
      <c r="BW300">
        <v>4</v>
      </c>
      <c r="BX300">
        <v>0</v>
      </c>
      <c r="BY300">
        <v>0</v>
      </c>
      <c r="BZ300">
        <v>0</v>
      </c>
      <c r="CA300" t="s">
        <v>126</v>
      </c>
      <c r="CB300">
        <v>3533252</v>
      </c>
      <c r="CC300">
        <v>3554252</v>
      </c>
      <c r="CD300" t="s">
        <v>394</v>
      </c>
    </row>
    <row r="301" spans="1:82" hidden="1" x14ac:dyDescent="0.25">
      <c r="A301" t="s">
        <v>80</v>
      </c>
      <c r="B301" t="s">
        <v>81</v>
      </c>
      <c r="C301" t="s">
        <v>82</v>
      </c>
      <c r="D301" t="s">
        <v>83</v>
      </c>
      <c r="E301" t="s">
        <v>133</v>
      </c>
      <c r="F301" t="s">
        <v>134</v>
      </c>
      <c r="G301" t="s">
        <v>135</v>
      </c>
      <c r="H301" t="s">
        <v>135</v>
      </c>
      <c r="I301" t="s">
        <v>135</v>
      </c>
      <c r="J301" t="str">
        <f>VLOOKUP(I301,'Resp Clean'!$A$1:B307,2,FALSE)</f>
        <v>EMS TRAINING</v>
      </c>
      <c r="K301" t="s">
        <v>87</v>
      </c>
      <c r="L301" t="s">
        <v>88</v>
      </c>
      <c r="M301" s="4">
        <v>35625</v>
      </c>
      <c r="N301" t="s">
        <v>89</v>
      </c>
      <c r="O301" t="s">
        <v>90</v>
      </c>
      <c r="P301" t="s">
        <v>91</v>
      </c>
      <c r="Q301" t="s">
        <v>92</v>
      </c>
      <c r="R301" t="s">
        <v>93</v>
      </c>
      <c r="S301" t="s">
        <v>94</v>
      </c>
      <c r="T301" t="s">
        <v>95</v>
      </c>
      <c r="U301" t="s">
        <v>96</v>
      </c>
      <c r="V301" t="s">
        <v>96</v>
      </c>
      <c r="W301" t="s">
        <v>137</v>
      </c>
      <c r="X301" t="s">
        <v>138</v>
      </c>
      <c r="Y301" t="s">
        <v>139</v>
      </c>
      <c r="Z301" t="s">
        <v>139</v>
      </c>
      <c r="AA301" t="s">
        <v>99</v>
      </c>
      <c r="AB301" t="s">
        <v>175</v>
      </c>
      <c r="AC301" t="s">
        <v>414</v>
      </c>
      <c r="AD301" t="s">
        <v>102</v>
      </c>
      <c r="AE301" t="s">
        <v>102</v>
      </c>
      <c r="AF301" t="s">
        <v>102</v>
      </c>
      <c r="AG301" t="s">
        <v>103</v>
      </c>
      <c r="AH301" t="s">
        <v>104</v>
      </c>
      <c r="AI301" t="s">
        <v>388</v>
      </c>
      <c r="AJ301" t="s">
        <v>176</v>
      </c>
      <c r="AK301" t="s">
        <v>415</v>
      </c>
      <c r="AL301" t="s">
        <v>415</v>
      </c>
      <c r="AM301" t="s">
        <v>415</v>
      </c>
      <c r="AN301" t="e">
        <f>VLOOKUP(AM301,'Exp Bucket '!$B$1:C525,2,FALSE)</f>
        <v>#N/A</v>
      </c>
      <c r="AO301" t="s">
        <v>108</v>
      </c>
      <c r="AP301" t="s">
        <v>144</v>
      </c>
      <c r="AQ301" t="s">
        <v>389</v>
      </c>
      <c r="AR301" t="s">
        <v>389</v>
      </c>
      <c r="AS301" t="s">
        <v>390</v>
      </c>
      <c r="AT301" t="s">
        <v>390</v>
      </c>
      <c r="AU301" t="s">
        <v>113</v>
      </c>
      <c r="AV301" t="s">
        <v>114</v>
      </c>
      <c r="AW301" t="s">
        <v>115</v>
      </c>
      <c r="AX301" t="s">
        <v>116</v>
      </c>
      <c r="AY301" t="s">
        <v>117</v>
      </c>
      <c r="AZ301" t="s">
        <v>118</v>
      </c>
      <c r="BA301" t="s">
        <v>119</v>
      </c>
      <c r="BB301" t="s">
        <v>120</v>
      </c>
      <c r="BC301" t="s">
        <v>388</v>
      </c>
      <c r="BD301" t="s">
        <v>388</v>
      </c>
      <c r="BE301" t="s">
        <v>122</v>
      </c>
      <c r="BF301" t="s">
        <v>123</v>
      </c>
      <c r="BG301" t="s">
        <v>391</v>
      </c>
      <c r="BH301" t="s">
        <v>392</v>
      </c>
      <c r="BI301" t="s">
        <v>393</v>
      </c>
      <c r="BJ301" t="s">
        <v>393</v>
      </c>
      <c r="BK301">
        <v>48</v>
      </c>
      <c r="BL301">
        <v>231</v>
      </c>
      <c r="BM301">
        <v>671</v>
      </c>
      <c r="BN301">
        <v>1543</v>
      </c>
      <c r="BO301">
        <v>1</v>
      </c>
      <c r="BP301">
        <v>6</v>
      </c>
      <c r="BQ301">
        <v>66</v>
      </c>
      <c r="BR301">
        <v>1</v>
      </c>
      <c r="BS301">
        <v>72</v>
      </c>
      <c r="BT301">
        <v>78</v>
      </c>
      <c r="BU301">
        <v>79</v>
      </c>
      <c r="BV301">
        <v>98</v>
      </c>
      <c r="BW301">
        <v>4</v>
      </c>
      <c r="BX301">
        <v>0</v>
      </c>
      <c r="BY301">
        <v>0</v>
      </c>
      <c r="BZ301">
        <v>0</v>
      </c>
      <c r="CA301" t="s">
        <v>126</v>
      </c>
      <c r="CB301">
        <v>3536252</v>
      </c>
      <c r="CC301">
        <v>3546252</v>
      </c>
      <c r="CD301" t="s">
        <v>394</v>
      </c>
    </row>
    <row r="302" spans="1:82" hidden="1" x14ac:dyDescent="0.25">
      <c r="A302" t="s">
        <v>80</v>
      </c>
      <c r="B302" t="s">
        <v>81</v>
      </c>
      <c r="C302" t="s">
        <v>82</v>
      </c>
      <c r="D302" t="s">
        <v>83</v>
      </c>
      <c r="E302" t="s">
        <v>84</v>
      </c>
      <c r="F302" t="s">
        <v>85</v>
      </c>
      <c r="G302" t="s">
        <v>161</v>
      </c>
      <c r="H302" t="s">
        <v>161</v>
      </c>
      <c r="I302" t="s">
        <v>161</v>
      </c>
      <c r="J302" t="str">
        <f>VLOOKUP(I302,'Resp Clean'!$A$1:B308,2,FALSE)</f>
        <v>EMS: THABO MOFUTSANYANA</v>
      </c>
      <c r="K302" t="s">
        <v>87</v>
      </c>
      <c r="L302" t="s">
        <v>88</v>
      </c>
      <c r="M302" s="4">
        <v>0</v>
      </c>
      <c r="N302" t="s">
        <v>89</v>
      </c>
      <c r="O302" t="s">
        <v>90</v>
      </c>
      <c r="P302" t="s">
        <v>91</v>
      </c>
      <c r="Q302" t="s">
        <v>153</v>
      </c>
      <c r="R302" t="s">
        <v>93</v>
      </c>
      <c r="S302" t="s">
        <v>94</v>
      </c>
      <c r="T302" t="s">
        <v>95</v>
      </c>
      <c r="U302" t="s">
        <v>96</v>
      </c>
      <c r="V302" t="s">
        <v>96</v>
      </c>
      <c r="W302" t="s">
        <v>97</v>
      </c>
      <c r="X302" t="s">
        <v>98</v>
      </c>
      <c r="Y302" t="s">
        <v>98</v>
      </c>
      <c r="Z302" t="s">
        <v>98</v>
      </c>
      <c r="AA302" t="s">
        <v>99</v>
      </c>
      <c r="AB302" t="s">
        <v>175</v>
      </c>
      <c r="AC302" t="s">
        <v>412</v>
      </c>
      <c r="AD302" t="s">
        <v>102</v>
      </c>
      <c r="AE302" t="s">
        <v>102</v>
      </c>
      <c r="AF302" t="s">
        <v>102</v>
      </c>
      <c r="AG302" t="s">
        <v>103</v>
      </c>
      <c r="AH302" t="s">
        <v>104</v>
      </c>
      <c r="AI302" t="s">
        <v>388</v>
      </c>
      <c r="AJ302" t="s">
        <v>176</v>
      </c>
      <c r="AK302" t="s">
        <v>411</v>
      </c>
      <c r="AL302" t="s">
        <v>412</v>
      </c>
      <c r="AM302" t="s">
        <v>413</v>
      </c>
      <c r="AN302" t="e">
        <f>VLOOKUP(AM302,'Exp Bucket '!$B$1:C526,2,FALSE)</f>
        <v>#N/A</v>
      </c>
      <c r="AO302" t="s">
        <v>108</v>
      </c>
      <c r="AP302" t="s">
        <v>144</v>
      </c>
      <c r="AQ302" t="s">
        <v>389</v>
      </c>
      <c r="AR302" t="s">
        <v>389</v>
      </c>
      <c r="AS302" t="s">
        <v>390</v>
      </c>
      <c r="AT302" t="s">
        <v>390</v>
      </c>
      <c r="AU302" t="s">
        <v>113</v>
      </c>
      <c r="AV302" t="s">
        <v>114</v>
      </c>
      <c r="AW302" t="s">
        <v>115</v>
      </c>
      <c r="AX302" t="s">
        <v>116</v>
      </c>
      <c r="AY302" t="s">
        <v>322</v>
      </c>
      <c r="AZ302" t="s">
        <v>323</v>
      </c>
      <c r="BA302" t="s">
        <v>119</v>
      </c>
      <c r="BB302" t="s">
        <v>120</v>
      </c>
      <c r="BC302" t="s">
        <v>388</v>
      </c>
      <c r="BD302" t="s">
        <v>388</v>
      </c>
      <c r="BE302" t="s">
        <v>122</v>
      </c>
      <c r="BF302" t="s">
        <v>123</v>
      </c>
      <c r="BG302" t="s">
        <v>391</v>
      </c>
      <c r="BH302" t="s">
        <v>392</v>
      </c>
      <c r="BI302" t="s">
        <v>398</v>
      </c>
      <c r="BJ302" t="s">
        <v>398</v>
      </c>
      <c r="BK302">
        <v>48</v>
      </c>
      <c r="BL302">
        <v>231</v>
      </c>
      <c r="BM302">
        <v>640</v>
      </c>
      <c r="BN302">
        <v>1444</v>
      </c>
      <c r="BO302">
        <v>1</v>
      </c>
      <c r="BP302">
        <v>6</v>
      </c>
      <c r="BQ302">
        <v>66</v>
      </c>
      <c r="BR302">
        <v>1</v>
      </c>
      <c r="BS302">
        <v>72</v>
      </c>
      <c r="BT302">
        <v>78</v>
      </c>
      <c r="BU302">
        <v>79</v>
      </c>
      <c r="BV302">
        <v>98</v>
      </c>
      <c r="BW302">
        <v>4</v>
      </c>
      <c r="BX302">
        <v>0</v>
      </c>
      <c r="BY302">
        <v>0</v>
      </c>
      <c r="BZ302">
        <v>0</v>
      </c>
      <c r="CA302" t="s">
        <v>126</v>
      </c>
      <c r="CB302">
        <v>3533252</v>
      </c>
      <c r="CC302">
        <v>3554252</v>
      </c>
      <c r="CD302" t="s">
        <v>394</v>
      </c>
    </row>
    <row r="303" spans="1:82" hidden="1" x14ac:dyDescent="0.25">
      <c r="A303" t="s">
        <v>80</v>
      </c>
      <c r="B303" t="s">
        <v>81</v>
      </c>
      <c r="C303" t="s">
        <v>82</v>
      </c>
      <c r="D303" t="s">
        <v>83</v>
      </c>
      <c r="E303" t="s">
        <v>84</v>
      </c>
      <c r="F303" t="s">
        <v>85</v>
      </c>
      <c r="G303" t="s">
        <v>152</v>
      </c>
      <c r="H303" t="s">
        <v>152</v>
      </c>
      <c r="I303" t="s">
        <v>152</v>
      </c>
      <c r="J303" t="str">
        <f>VLOOKUP(I303,'Resp Clean'!$A$1:B309,2,FALSE)</f>
        <v>EMS: FEZILE DABI</v>
      </c>
      <c r="K303" t="s">
        <v>87</v>
      </c>
      <c r="L303" t="s">
        <v>88</v>
      </c>
      <c r="M303" s="4">
        <v>0</v>
      </c>
      <c r="N303" t="s">
        <v>89</v>
      </c>
      <c r="O303" t="s">
        <v>90</v>
      </c>
      <c r="P303" t="s">
        <v>91</v>
      </c>
      <c r="Q303" t="s">
        <v>153</v>
      </c>
      <c r="R303" t="s">
        <v>93</v>
      </c>
      <c r="S303" t="s">
        <v>94</v>
      </c>
      <c r="T303" t="s">
        <v>95</v>
      </c>
      <c r="U303" t="s">
        <v>96</v>
      </c>
      <c r="V303" t="s">
        <v>96</v>
      </c>
      <c r="W303" t="s">
        <v>97</v>
      </c>
      <c r="X303" t="s">
        <v>98</v>
      </c>
      <c r="Y303" t="s">
        <v>98</v>
      </c>
      <c r="Z303" t="s">
        <v>98</v>
      </c>
      <c r="AA303" t="s">
        <v>99</v>
      </c>
      <c r="AB303" t="s">
        <v>175</v>
      </c>
      <c r="AC303" t="s">
        <v>412</v>
      </c>
      <c r="AD303" t="s">
        <v>102</v>
      </c>
      <c r="AE303" t="s">
        <v>102</v>
      </c>
      <c r="AF303" t="s">
        <v>102</v>
      </c>
      <c r="AG303" t="s">
        <v>103</v>
      </c>
      <c r="AH303" t="s">
        <v>104</v>
      </c>
      <c r="AI303" t="s">
        <v>388</v>
      </c>
      <c r="AJ303" t="s">
        <v>176</v>
      </c>
      <c r="AK303" t="s">
        <v>411</v>
      </c>
      <c r="AL303" t="s">
        <v>412</v>
      </c>
      <c r="AM303" t="s">
        <v>413</v>
      </c>
      <c r="AN303" t="e">
        <f>VLOOKUP(AM303,'Exp Bucket '!$B$1:C527,2,FALSE)</f>
        <v>#N/A</v>
      </c>
      <c r="AO303" t="s">
        <v>108</v>
      </c>
      <c r="AP303" t="s">
        <v>144</v>
      </c>
      <c r="AQ303" t="s">
        <v>389</v>
      </c>
      <c r="AR303" t="s">
        <v>389</v>
      </c>
      <c r="AS303" t="s">
        <v>390</v>
      </c>
      <c r="AT303" t="s">
        <v>390</v>
      </c>
      <c r="AU303" t="s">
        <v>113</v>
      </c>
      <c r="AV303" t="s">
        <v>114</v>
      </c>
      <c r="AW303" t="s">
        <v>115</v>
      </c>
      <c r="AX303" t="s">
        <v>116</v>
      </c>
      <c r="AY303" t="s">
        <v>322</v>
      </c>
      <c r="AZ303" t="s">
        <v>323</v>
      </c>
      <c r="BA303" t="s">
        <v>119</v>
      </c>
      <c r="BB303" t="s">
        <v>120</v>
      </c>
      <c r="BC303" t="s">
        <v>388</v>
      </c>
      <c r="BD303" t="s">
        <v>388</v>
      </c>
      <c r="BE303" t="s">
        <v>122</v>
      </c>
      <c r="BF303" t="s">
        <v>123</v>
      </c>
      <c r="BG303" t="s">
        <v>391</v>
      </c>
      <c r="BH303" t="s">
        <v>392</v>
      </c>
      <c r="BI303" t="s">
        <v>398</v>
      </c>
      <c r="BJ303" t="s">
        <v>398</v>
      </c>
      <c r="BK303">
        <v>48</v>
      </c>
      <c r="BL303">
        <v>231</v>
      </c>
      <c r="BM303">
        <v>640</v>
      </c>
      <c r="BN303">
        <v>1444</v>
      </c>
      <c r="BO303">
        <v>1</v>
      </c>
      <c r="BP303">
        <v>6</v>
      </c>
      <c r="BQ303">
        <v>66</v>
      </c>
      <c r="BR303">
        <v>1</v>
      </c>
      <c r="BS303">
        <v>72</v>
      </c>
      <c r="BT303">
        <v>78</v>
      </c>
      <c r="BU303">
        <v>79</v>
      </c>
      <c r="BV303">
        <v>98</v>
      </c>
      <c r="BW303">
        <v>4</v>
      </c>
      <c r="BX303">
        <v>0</v>
      </c>
      <c r="BY303">
        <v>0</v>
      </c>
      <c r="BZ303">
        <v>0</v>
      </c>
      <c r="CA303" t="s">
        <v>126</v>
      </c>
      <c r="CB303">
        <v>3533252</v>
      </c>
      <c r="CC303">
        <v>3554252</v>
      </c>
      <c r="CD303" t="s">
        <v>394</v>
      </c>
    </row>
    <row r="304" spans="1:82" hidden="1" x14ac:dyDescent="0.25">
      <c r="A304" t="s">
        <v>80</v>
      </c>
      <c r="B304" t="s">
        <v>81</v>
      </c>
      <c r="C304" t="s">
        <v>82</v>
      </c>
      <c r="D304" t="s">
        <v>83</v>
      </c>
      <c r="E304" t="s">
        <v>84</v>
      </c>
      <c r="F304" t="s">
        <v>85</v>
      </c>
      <c r="G304" t="s">
        <v>157</v>
      </c>
      <c r="H304" t="s">
        <v>157</v>
      </c>
      <c r="I304" t="s">
        <v>157</v>
      </c>
      <c r="J304" t="str">
        <f>VLOOKUP(I304,'Resp Clean'!$A$1:B310,2,FALSE)</f>
        <v>EMS: LEJWELEPUTSWA</v>
      </c>
      <c r="K304" t="s">
        <v>87</v>
      </c>
      <c r="L304" t="s">
        <v>88</v>
      </c>
      <c r="M304" s="4">
        <v>0</v>
      </c>
      <c r="N304" t="s">
        <v>89</v>
      </c>
      <c r="O304" t="s">
        <v>90</v>
      </c>
      <c r="P304" t="s">
        <v>91</v>
      </c>
      <c r="Q304" t="s">
        <v>153</v>
      </c>
      <c r="R304" t="s">
        <v>93</v>
      </c>
      <c r="S304" t="s">
        <v>94</v>
      </c>
      <c r="T304" t="s">
        <v>95</v>
      </c>
      <c r="U304" t="s">
        <v>96</v>
      </c>
      <c r="V304" t="s">
        <v>96</v>
      </c>
      <c r="W304" t="s">
        <v>97</v>
      </c>
      <c r="X304" t="s">
        <v>98</v>
      </c>
      <c r="Y304" t="s">
        <v>98</v>
      </c>
      <c r="Z304" t="s">
        <v>98</v>
      </c>
      <c r="AA304" t="s">
        <v>99</v>
      </c>
      <c r="AB304" t="s">
        <v>175</v>
      </c>
      <c r="AC304" t="s">
        <v>412</v>
      </c>
      <c r="AD304" t="s">
        <v>102</v>
      </c>
      <c r="AE304" t="s">
        <v>102</v>
      </c>
      <c r="AF304" t="s">
        <v>102</v>
      </c>
      <c r="AG304" t="s">
        <v>103</v>
      </c>
      <c r="AH304" t="s">
        <v>104</v>
      </c>
      <c r="AI304" t="s">
        <v>388</v>
      </c>
      <c r="AJ304" t="s">
        <v>176</v>
      </c>
      <c r="AK304" t="s">
        <v>411</v>
      </c>
      <c r="AL304" t="s">
        <v>412</v>
      </c>
      <c r="AM304" t="s">
        <v>413</v>
      </c>
      <c r="AN304" t="e">
        <f>VLOOKUP(AM304,'Exp Bucket '!$B$1:C528,2,FALSE)</f>
        <v>#N/A</v>
      </c>
      <c r="AO304" t="s">
        <v>108</v>
      </c>
      <c r="AP304" t="s">
        <v>144</v>
      </c>
      <c r="AQ304" t="s">
        <v>389</v>
      </c>
      <c r="AR304" t="s">
        <v>389</v>
      </c>
      <c r="AS304" t="s">
        <v>390</v>
      </c>
      <c r="AT304" t="s">
        <v>390</v>
      </c>
      <c r="AU304" t="s">
        <v>113</v>
      </c>
      <c r="AV304" t="s">
        <v>114</v>
      </c>
      <c r="AW304" t="s">
        <v>115</v>
      </c>
      <c r="AX304" t="s">
        <v>116</v>
      </c>
      <c r="AY304" t="s">
        <v>322</v>
      </c>
      <c r="AZ304" t="s">
        <v>323</v>
      </c>
      <c r="BA304" t="s">
        <v>119</v>
      </c>
      <c r="BB304" t="s">
        <v>120</v>
      </c>
      <c r="BC304" t="s">
        <v>388</v>
      </c>
      <c r="BD304" t="s">
        <v>388</v>
      </c>
      <c r="BE304" t="s">
        <v>122</v>
      </c>
      <c r="BF304" t="s">
        <v>123</v>
      </c>
      <c r="BG304" t="s">
        <v>391</v>
      </c>
      <c r="BH304" t="s">
        <v>392</v>
      </c>
      <c r="BI304" t="s">
        <v>398</v>
      </c>
      <c r="BJ304" t="s">
        <v>398</v>
      </c>
      <c r="BK304">
        <v>48</v>
      </c>
      <c r="BL304">
        <v>231</v>
      </c>
      <c r="BM304">
        <v>640</v>
      </c>
      <c r="BN304">
        <v>1444</v>
      </c>
      <c r="BO304">
        <v>1</v>
      </c>
      <c r="BP304">
        <v>6</v>
      </c>
      <c r="BQ304">
        <v>66</v>
      </c>
      <c r="BR304">
        <v>1</v>
      </c>
      <c r="BS304">
        <v>72</v>
      </c>
      <c r="BT304">
        <v>78</v>
      </c>
      <c r="BU304">
        <v>79</v>
      </c>
      <c r="BV304">
        <v>98</v>
      </c>
      <c r="BW304">
        <v>4</v>
      </c>
      <c r="BX304">
        <v>0</v>
      </c>
      <c r="BY304">
        <v>0</v>
      </c>
      <c r="BZ304">
        <v>0</v>
      </c>
      <c r="CA304" t="s">
        <v>126</v>
      </c>
      <c r="CB304">
        <v>3533252</v>
      </c>
      <c r="CC304">
        <v>3554252</v>
      </c>
      <c r="CD304" t="s">
        <v>394</v>
      </c>
    </row>
    <row r="305" spans="1:82" hidden="1" x14ac:dyDescent="0.25">
      <c r="A305" t="s">
        <v>80</v>
      </c>
      <c r="B305" t="s">
        <v>81</v>
      </c>
      <c r="C305" t="s">
        <v>82</v>
      </c>
      <c r="D305" t="s">
        <v>83</v>
      </c>
      <c r="E305" t="s">
        <v>84</v>
      </c>
      <c r="F305" t="s">
        <v>85</v>
      </c>
      <c r="G305" t="s">
        <v>158</v>
      </c>
      <c r="H305" t="s">
        <v>158</v>
      </c>
      <c r="I305" t="s">
        <v>158</v>
      </c>
      <c r="J305" t="str">
        <f>VLOOKUP(I305,'Resp Clean'!$A$1:B311,2,FALSE)</f>
        <v>EMS: MOTHEO</v>
      </c>
      <c r="K305" t="s">
        <v>87</v>
      </c>
      <c r="L305" t="s">
        <v>88</v>
      </c>
      <c r="M305" s="4">
        <v>0</v>
      </c>
      <c r="N305" t="s">
        <v>89</v>
      </c>
      <c r="O305" t="s">
        <v>90</v>
      </c>
      <c r="P305" t="s">
        <v>91</v>
      </c>
      <c r="Q305" t="s">
        <v>159</v>
      </c>
      <c r="R305" t="s">
        <v>93</v>
      </c>
      <c r="S305" t="s">
        <v>94</v>
      </c>
      <c r="T305" t="s">
        <v>95</v>
      </c>
      <c r="U305" t="s">
        <v>96</v>
      </c>
      <c r="V305" t="s">
        <v>96</v>
      </c>
      <c r="W305" t="s">
        <v>97</v>
      </c>
      <c r="X305" t="s">
        <v>98</v>
      </c>
      <c r="Y305" t="s">
        <v>98</v>
      </c>
      <c r="Z305" t="s">
        <v>98</v>
      </c>
      <c r="AA305" t="s">
        <v>99</v>
      </c>
      <c r="AB305" t="s">
        <v>175</v>
      </c>
      <c r="AC305" t="s">
        <v>412</v>
      </c>
      <c r="AD305" t="s">
        <v>102</v>
      </c>
      <c r="AE305" t="s">
        <v>102</v>
      </c>
      <c r="AF305" t="s">
        <v>102</v>
      </c>
      <c r="AG305" t="s">
        <v>103</v>
      </c>
      <c r="AH305" t="s">
        <v>104</v>
      </c>
      <c r="AI305" t="s">
        <v>388</v>
      </c>
      <c r="AJ305" t="s">
        <v>176</v>
      </c>
      <c r="AK305" t="s">
        <v>411</v>
      </c>
      <c r="AL305" t="s">
        <v>412</v>
      </c>
      <c r="AM305" t="s">
        <v>413</v>
      </c>
      <c r="AN305" t="e">
        <f>VLOOKUP(AM305,'Exp Bucket '!$B$1:C529,2,FALSE)</f>
        <v>#N/A</v>
      </c>
      <c r="AO305" t="s">
        <v>108</v>
      </c>
      <c r="AP305" t="s">
        <v>144</v>
      </c>
      <c r="AQ305" t="s">
        <v>389</v>
      </c>
      <c r="AR305" t="s">
        <v>389</v>
      </c>
      <c r="AS305" t="s">
        <v>390</v>
      </c>
      <c r="AT305" t="s">
        <v>390</v>
      </c>
      <c r="AU305" t="s">
        <v>113</v>
      </c>
      <c r="AV305" t="s">
        <v>114</v>
      </c>
      <c r="AW305" t="s">
        <v>115</v>
      </c>
      <c r="AX305" t="s">
        <v>116</v>
      </c>
      <c r="AY305" t="s">
        <v>322</v>
      </c>
      <c r="AZ305" t="s">
        <v>323</v>
      </c>
      <c r="BA305" t="s">
        <v>119</v>
      </c>
      <c r="BB305" t="s">
        <v>120</v>
      </c>
      <c r="BC305" t="s">
        <v>388</v>
      </c>
      <c r="BD305" t="s">
        <v>388</v>
      </c>
      <c r="BE305" t="s">
        <v>122</v>
      </c>
      <c r="BF305" t="s">
        <v>123</v>
      </c>
      <c r="BG305" t="s">
        <v>391</v>
      </c>
      <c r="BH305" t="s">
        <v>392</v>
      </c>
      <c r="BI305" t="s">
        <v>398</v>
      </c>
      <c r="BJ305" t="s">
        <v>398</v>
      </c>
      <c r="BK305">
        <v>48</v>
      </c>
      <c r="BL305">
        <v>231</v>
      </c>
      <c r="BM305">
        <v>640</v>
      </c>
      <c r="BN305">
        <v>1444</v>
      </c>
      <c r="BO305">
        <v>1</v>
      </c>
      <c r="BP305">
        <v>6</v>
      </c>
      <c r="BQ305">
        <v>66</v>
      </c>
      <c r="BR305">
        <v>1</v>
      </c>
      <c r="BS305">
        <v>72</v>
      </c>
      <c r="BT305">
        <v>78</v>
      </c>
      <c r="BU305">
        <v>79</v>
      </c>
      <c r="BV305">
        <v>98</v>
      </c>
      <c r="BW305">
        <v>4</v>
      </c>
      <c r="BX305">
        <v>0</v>
      </c>
      <c r="BY305">
        <v>0</v>
      </c>
      <c r="BZ305">
        <v>0</v>
      </c>
      <c r="CA305" t="s">
        <v>126</v>
      </c>
      <c r="CB305">
        <v>3533252</v>
      </c>
      <c r="CC305">
        <v>3554252</v>
      </c>
      <c r="CD305" t="s">
        <v>394</v>
      </c>
    </row>
    <row r="306" spans="1:82" hidden="1" x14ac:dyDescent="0.25">
      <c r="A306" t="s">
        <v>80</v>
      </c>
      <c r="B306" t="s">
        <v>81</v>
      </c>
      <c r="C306" t="s">
        <v>82</v>
      </c>
      <c r="D306" t="s">
        <v>83</v>
      </c>
      <c r="E306" t="s">
        <v>84</v>
      </c>
      <c r="F306" t="s">
        <v>85</v>
      </c>
      <c r="G306" t="s">
        <v>160</v>
      </c>
      <c r="H306" t="s">
        <v>160</v>
      </c>
      <c r="I306" t="s">
        <v>160</v>
      </c>
      <c r="J306" t="str">
        <f>VLOOKUP(I306,'Resp Clean'!$A$1:B312,2,FALSE)</f>
        <v>EMS: XHARIEP</v>
      </c>
      <c r="K306" t="s">
        <v>87</v>
      </c>
      <c r="L306" t="s">
        <v>88</v>
      </c>
      <c r="M306" s="4">
        <v>0</v>
      </c>
      <c r="N306" t="s">
        <v>89</v>
      </c>
      <c r="O306" t="s">
        <v>90</v>
      </c>
      <c r="P306" t="s">
        <v>91</v>
      </c>
      <c r="Q306" t="s">
        <v>153</v>
      </c>
      <c r="R306" t="s">
        <v>93</v>
      </c>
      <c r="S306" t="s">
        <v>94</v>
      </c>
      <c r="T306" t="s">
        <v>95</v>
      </c>
      <c r="U306" t="s">
        <v>96</v>
      </c>
      <c r="V306" t="s">
        <v>96</v>
      </c>
      <c r="W306" t="s">
        <v>97</v>
      </c>
      <c r="X306" t="s">
        <v>98</v>
      </c>
      <c r="Y306" t="s">
        <v>98</v>
      </c>
      <c r="Z306" t="s">
        <v>98</v>
      </c>
      <c r="AA306" t="s">
        <v>99</v>
      </c>
      <c r="AB306" t="s">
        <v>175</v>
      </c>
      <c r="AC306" t="s">
        <v>412</v>
      </c>
      <c r="AD306" t="s">
        <v>102</v>
      </c>
      <c r="AE306" t="s">
        <v>102</v>
      </c>
      <c r="AF306" t="s">
        <v>102</v>
      </c>
      <c r="AG306" t="s">
        <v>103</v>
      </c>
      <c r="AH306" t="s">
        <v>104</v>
      </c>
      <c r="AI306" t="s">
        <v>388</v>
      </c>
      <c r="AJ306" t="s">
        <v>176</v>
      </c>
      <c r="AK306" t="s">
        <v>411</v>
      </c>
      <c r="AL306" t="s">
        <v>412</v>
      </c>
      <c r="AM306" t="s">
        <v>413</v>
      </c>
      <c r="AN306" t="e">
        <f>VLOOKUP(AM306,'Exp Bucket '!$B$1:C530,2,FALSE)</f>
        <v>#N/A</v>
      </c>
      <c r="AO306" t="s">
        <v>108</v>
      </c>
      <c r="AP306" t="s">
        <v>144</v>
      </c>
      <c r="AQ306" t="s">
        <v>389</v>
      </c>
      <c r="AR306" t="s">
        <v>389</v>
      </c>
      <c r="AS306" t="s">
        <v>390</v>
      </c>
      <c r="AT306" t="s">
        <v>390</v>
      </c>
      <c r="AU306" t="s">
        <v>113</v>
      </c>
      <c r="AV306" t="s">
        <v>114</v>
      </c>
      <c r="AW306" t="s">
        <v>115</v>
      </c>
      <c r="AX306" t="s">
        <v>116</v>
      </c>
      <c r="AY306" t="s">
        <v>322</v>
      </c>
      <c r="AZ306" t="s">
        <v>323</v>
      </c>
      <c r="BA306" t="s">
        <v>119</v>
      </c>
      <c r="BB306" t="s">
        <v>120</v>
      </c>
      <c r="BC306" t="s">
        <v>388</v>
      </c>
      <c r="BD306" t="s">
        <v>388</v>
      </c>
      <c r="BE306" t="s">
        <v>122</v>
      </c>
      <c r="BF306" t="s">
        <v>123</v>
      </c>
      <c r="BG306" t="s">
        <v>391</v>
      </c>
      <c r="BH306" t="s">
        <v>392</v>
      </c>
      <c r="BI306" t="s">
        <v>398</v>
      </c>
      <c r="BJ306" t="s">
        <v>398</v>
      </c>
      <c r="BK306">
        <v>48</v>
      </c>
      <c r="BL306">
        <v>231</v>
      </c>
      <c r="BM306">
        <v>640</v>
      </c>
      <c r="BN306">
        <v>1444</v>
      </c>
      <c r="BO306">
        <v>1</v>
      </c>
      <c r="BP306">
        <v>6</v>
      </c>
      <c r="BQ306">
        <v>66</v>
      </c>
      <c r="BR306">
        <v>1</v>
      </c>
      <c r="BS306">
        <v>72</v>
      </c>
      <c r="BT306">
        <v>78</v>
      </c>
      <c r="BU306">
        <v>79</v>
      </c>
      <c r="BV306">
        <v>98</v>
      </c>
      <c r="BW306">
        <v>4</v>
      </c>
      <c r="BX306">
        <v>0</v>
      </c>
      <c r="BY306">
        <v>0</v>
      </c>
      <c r="BZ306">
        <v>0</v>
      </c>
      <c r="CA306" t="s">
        <v>126</v>
      </c>
      <c r="CB306">
        <v>3533252</v>
      </c>
      <c r="CC306">
        <v>3554252</v>
      </c>
      <c r="CD306" t="s">
        <v>394</v>
      </c>
    </row>
    <row r="307" spans="1:82" hidden="1" x14ac:dyDescent="0.25">
      <c r="A307" t="s">
        <v>80</v>
      </c>
      <c r="B307" t="s">
        <v>81</v>
      </c>
      <c r="C307" t="s">
        <v>82</v>
      </c>
      <c r="D307" t="s">
        <v>83</v>
      </c>
      <c r="E307" t="s">
        <v>133</v>
      </c>
      <c r="F307" t="s">
        <v>134</v>
      </c>
      <c r="G307" t="s">
        <v>135</v>
      </c>
      <c r="H307" t="s">
        <v>135</v>
      </c>
      <c r="I307" t="s">
        <v>135</v>
      </c>
      <c r="J307" t="str">
        <f>VLOOKUP(I307,'Resp Clean'!$A$1:B313,2,FALSE)</f>
        <v>EMS TRAINING</v>
      </c>
      <c r="K307" t="s">
        <v>87</v>
      </c>
      <c r="L307" t="s">
        <v>88</v>
      </c>
      <c r="M307" s="4">
        <v>16723</v>
      </c>
      <c r="N307" t="s">
        <v>89</v>
      </c>
      <c r="O307" t="s">
        <v>90</v>
      </c>
      <c r="P307" t="s">
        <v>91</v>
      </c>
      <c r="Q307" t="s">
        <v>92</v>
      </c>
      <c r="R307" t="s">
        <v>93</v>
      </c>
      <c r="S307" t="s">
        <v>94</v>
      </c>
      <c r="T307" t="s">
        <v>95</v>
      </c>
      <c r="U307" t="s">
        <v>96</v>
      </c>
      <c r="V307" t="s">
        <v>96</v>
      </c>
      <c r="W307" t="s">
        <v>137</v>
      </c>
      <c r="X307" t="s">
        <v>138</v>
      </c>
      <c r="Y307" t="s">
        <v>139</v>
      </c>
      <c r="Z307" t="s">
        <v>139</v>
      </c>
      <c r="AA307" t="s">
        <v>99</v>
      </c>
      <c r="AB307" t="s">
        <v>175</v>
      </c>
      <c r="AC307" t="s">
        <v>416</v>
      </c>
      <c r="AD307" t="s">
        <v>102</v>
      </c>
      <c r="AE307" t="s">
        <v>102</v>
      </c>
      <c r="AF307" t="s">
        <v>102</v>
      </c>
      <c r="AG307" t="s">
        <v>103</v>
      </c>
      <c r="AH307" t="s">
        <v>104</v>
      </c>
      <c r="AI307" t="s">
        <v>388</v>
      </c>
      <c r="AJ307" t="s">
        <v>176</v>
      </c>
      <c r="AK307" t="s">
        <v>411</v>
      </c>
      <c r="AL307" t="s">
        <v>416</v>
      </c>
      <c r="AM307" t="s">
        <v>416</v>
      </c>
      <c r="AN307" t="e">
        <f>VLOOKUP(AM307,'Exp Bucket '!$B$1:C531,2,FALSE)</f>
        <v>#N/A</v>
      </c>
      <c r="AO307" t="s">
        <v>108</v>
      </c>
      <c r="AP307" t="s">
        <v>144</v>
      </c>
      <c r="AQ307" t="s">
        <v>389</v>
      </c>
      <c r="AR307" t="s">
        <v>389</v>
      </c>
      <c r="AS307" t="s">
        <v>390</v>
      </c>
      <c r="AT307" t="s">
        <v>390</v>
      </c>
      <c r="AU307" t="s">
        <v>113</v>
      </c>
      <c r="AV307" t="s">
        <v>114</v>
      </c>
      <c r="AW307" t="s">
        <v>115</v>
      </c>
      <c r="AX307" t="s">
        <v>116</v>
      </c>
      <c r="AY307" t="s">
        <v>117</v>
      </c>
      <c r="AZ307" t="s">
        <v>118</v>
      </c>
      <c r="BA307" t="s">
        <v>119</v>
      </c>
      <c r="BB307" t="s">
        <v>120</v>
      </c>
      <c r="BC307" t="s">
        <v>388</v>
      </c>
      <c r="BD307" t="s">
        <v>388</v>
      </c>
      <c r="BE307" t="s">
        <v>122</v>
      </c>
      <c r="BF307" t="s">
        <v>123</v>
      </c>
      <c r="BG307" t="s">
        <v>391</v>
      </c>
      <c r="BH307" t="s">
        <v>392</v>
      </c>
      <c r="BI307" t="s">
        <v>398</v>
      </c>
      <c r="BJ307" t="s">
        <v>398</v>
      </c>
      <c r="BK307">
        <v>48</v>
      </c>
      <c r="BL307">
        <v>231</v>
      </c>
      <c r="BM307">
        <v>640</v>
      </c>
      <c r="BN307">
        <v>1449</v>
      </c>
      <c r="BO307">
        <v>1</v>
      </c>
      <c r="BP307">
        <v>6</v>
      </c>
      <c r="BQ307">
        <v>66</v>
      </c>
      <c r="BR307">
        <v>1</v>
      </c>
      <c r="BS307">
        <v>72</v>
      </c>
      <c r="BT307">
        <v>78</v>
      </c>
      <c r="BU307">
        <v>79</v>
      </c>
      <c r="BV307">
        <v>98</v>
      </c>
      <c r="BW307">
        <v>4</v>
      </c>
      <c r="BX307">
        <v>0</v>
      </c>
      <c r="BY307">
        <v>0</v>
      </c>
      <c r="BZ307">
        <v>0</v>
      </c>
      <c r="CA307" t="s">
        <v>126</v>
      </c>
      <c r="CB307">
        <v>3536252</v>
      </c>
      <c r="CC307">
        <v>3546252</v>
      </c>
      <c r="CD307" t="s">
        <v>394</v>
      </c>
    </row>
    <row r="308" spans="1:82" hidden="1" x14ac:dyDescent="0.25">
      <c r="A308" t="s">
        <v>80</v>
      </c>
      <c r="B308" t="s">
        <v>81</v>
      </c>
      <c r="C308" t="s">
        <v>82</v>
      </c>
      <c r="D308" t="s">
        <v>83</v>
      </c>
      <c r="E308" t="s">
        <v>133</v>
      </c>
      <c r="F308" t="s">
        <v>134</v>
      </c>
      <c r="G308" t="s">
        <v>135</v>
      </c>
      <c r="H308" t="s">
        <v>135</v>
      </c>
      <c r="I308" t="s">
        <v>135</v>
      </c>
      <c r="K308" t="s">
        <v>87</v>
      </c>
      <c r="L308" t="s">
        <v>88</v>
      </c>
      <c r="M308">
        <v>0</v>
      </c>
      <c r="N308" t="s">
        <v>89</v>
      </c>
      <c r="O308" t="s">
        <v>90</v>
      </c>
      <c r="P308" t="s">
        <v>91</v>
      </c>
      <c r="Q308" t="s">
        <v>92</v>
      </c>
      <c r="R308" t="s">
        <v>93</v>
      </c>
      <c r="S308" t="s">
        <v>94</v>
      </c>
      <c r="T308" t="s">
        <v>95</v>
      </c>
      <c r="U308" t="s">
        <v>96</v>
      </c>
      <c r="V308" t="s">
        <v>96</v>
      </c>
      <c r="W308" t="s">
        <v>137</v>
      </c>
      <c r="X308" t="s">
        <v>138</v>
      </c>
      <c r="Y308" t="s">
        <v>139</v>
      </c>
      <c r="Z308" t="s">
        <v>139</v>
      </c>
      <c r="AA308" t="s">
        <v>99</v>
      </c>
      <c r="AB308" t="s">
        <v>175</v>
      </c>
      <c r="AC308" t="s">
        <v>178</v>
      </c>
      <c r="AD308" t="s">
        <v>102</v>
      </c>
      <c r="AE308" t="s">
        <v>102</v>
      </c>
      <c r="AF308" t="s">
        <v>102</v>
      </c>
      <c r="AG308" t="s">
        <v>103</v>
      </c>
      <c r="AH308" t="s">
        <v>104</v>
      </c>
      <c r="AI308" t="s">
        <v>388</v>
      </c>
      <c r="AJ308" t="s">
        <v>176</v>
      </c>
      <c r="AK308" t="s">
        <v>177</v>
      </c>
      <c r="AL308" t="s">
        <v>178</v>
      </c>
      <c r="AM308" t="s">
        <v>178</v>
      </c>
      <c r="AO308" t="s">
        <v>108</v>
      </c>
      <c r="AP308" t="s">
        <v>144</v>
      </c>
      <c r="AQ308" t="s">
        <v>389</v>
      </c>
      <c r="AR308" t="s">
        <v>389</v>
      </c>
      <c r="AS308" t="s">
        <v>390</v>
      </c>
      <c r="AT308" t="s">
        <v>390</v>
      </c>
      <c r="AU308" t="s">
        <v>113</v>
      </c>
      <c r="AV308" t="s">
        <v>114</v>
      </c>
      <c r="AW308" t="s">
        <v>115</v>
      </c>
      <c r="AX308" t="s">
        <v>116</v>
      </c>
      <c r="AY308" t="s">
        <v>117</v>
      </c>
      <c r="AZ308" t="s">
        <v>118</v>
      </c>
      <c r="BA308" t="s">
        <v>119</v>
      </c>
      <c r="BB308" t="s">
        <v>192</v>
      </c>
      <c r="BC308" t="s">
        <v>192</v>
      </c>
      <c r="BD308" t="s">
        <v>192</v>
      </c>
      <c r="BE308" t="s">
        <v>122</v>
      </c>
      <c r="BF308" t="s">
        <v>123</v>
      </c>
      <c r="BG308" t="s">
        <v>391</v>
      </c>
      <c r="BH308" t="s">
        <v>392</v>
      </c>
      <c r="BI308" t="s">
        <v>393</v>
      </c>
      <c r="BJ308" t="s">
        <v>393</v>
      </c>
      <c r="BK308">
        <v>48</v>
      </c>
      <c r="BL308">
        <v>231</v>
      </c>
      <c r="BM308">
        <v>639</v>
      </c>
      <c r="BN308">
        <v>1456</v>
      </c>
      <c r="BO308">
        <v>1</v>
      </c>
      <c r="BP308">
        <v>6</v>
      </c>
      <c r="BQ308">
        <v>66</v>
      </c>
      <c r="BR308">
        <v>1</v>
      </c>
      <c r="BS308">
        <v>72</v>
      </c>
      <c r="BT308">
        <v>78</v>
      </c>
      <c r="BU308">
        <v>79</v>
      </c>
      <c r="BV308">
        <v>98</v>
      </c>
      <c r="BW308">
        <v>4</v>
      </c>
      <c r="BX308">
        <v>0</v>
      </c>
      <c r="BY308">
        <v>0</v>
      </c>
      <c r="BZ308">
        <v>0</v>
      </c>
      <c r="CA308" t="s">
        <v>126</v>
      </c>
      <c r="CB308">
        <v>3536252</v>
      </c>
      <c r="CC308">
        <v>3546252</v>
      </c>
      <c r="CD308" t="s">
        <v>394</v>
      </c>
    </row>
    <row r="309" spans="1:82" hidden="1" x14ac:dyDescent="0.25">
      <c r="A309" t="s">
        <v>80</v>
      </c>
      <c r="B309" t="s">
        <v>81</v>
      </c>
      <c r="C309" t="s">
        <v>82</v>
      </c>
      <c r="D309" t="s">
        <v>83</v>
      </c>
      <c r="E309" t="s">
        <v>133</v>
      </c>
      <c r="F309" t="s">
        <v>134</v>
      </c>
      <c r="G309" t="s">
        <v>135</v>
      </c>
      <c r="H309" t="s">
        <v>135</v>
      </c>
      <c r="I309" t="s">
        <v>135</v>
      </c>
      <c r="K309" t="s">
        <v>87</v>
      </c>
      <c r="L309" t="s">
        <v>88</v>
      </c>
      <c r="M309">
        <v>0</v>
      </c>
      <c r="N309" t="s">
        <v>89</v>
      </c>
      <c r="O309" t="s">
        <v>90</v>
      </c>
      <c r="P309" t="s">
        <v>91</v>
      </c>
      <c r="Q309" t="s">
        <v>92</v>
      </c>
      <c r="R309" t="s">
        <v>93</v>
      </c>
      <c r="S309" t="s">
        <v>94</v>
      </c>
      <c r="T309" t="s">
        <v>95</v>
      </c>
      <c r="U309" t="s">
        <v>96</v>
      </c>
      <c r="V309" t="s">
        <v>96</v>
      </c>
      <c r="W309" t="s">
        <v>137</v>
      </c>
      <c r="X309" t="s">
        <v>138</v>
      </c>
      <c r="Y309" t="s">
        <v>139</v>
      </c>
      <c r="Z309" t="s">
        <v>139</v>
      </c>
      <c r="AA309" t="s">
        <v>99</v>
      </c>
      <c r="AB309" t="s">
        <v>175</v>
      </c>
      <c r="AC309" t="s">
        <v>417</v>
      </c>
      <c r="AD309" t="s">
        <v>102</v>
      </c>
      <c r="AE309" t="s">
        <v>102</v>
      </c>
      <c r="AF309" t="s">
        <v>102</v>
      </c>
      <c r="AG309" t="s">
        <v>103</v>
      </c>
      <c r="AH309" t="s">
        <v>104</v>
      </c>
      <c r="AI309" t="s">
        <v>388</v>
      </c>
      <c r="AJ309" t="s">
        <v>176</v>
      </c>
      <c r="AK309" t="s">
        <v>417</v>
      </c>
      <c r="AL309" t="s">
        <v>417</v>
      </c>
      <c r="AM309" t="s">
        <v>417</v>
      </c>
      <c r="AO309" t="s">
        <v>108</v>
      </c>
      <c r="AP309" t="s">
        <v>144</v>
      </c>
      <c r="AQ309" t="s">
        <v>389</v>
      </c>
      <c r="AR309" t="s">
        <v>389</v>
      </c>
      <c r="AS309" t="s">
        <v>390</v>
      </c>
      <c r="AT309" t="s">
        <v>390</v>
      </c>
      <c r="AU309" t="s">
        <v>113</v>
      </c>
      <c r="AV309" t="s">
        <v>114</v>
      </c>
      <c r="AW309" t="s">
        <v>115</v>
      </c>
      <c r="AX309" t="s">
        <v>116</v>
      </c>
      <c r="AY309" t="s">
        <v>117</v>
      </c>
      <c r="AZ309" t="s">
        <v>118</v>
      </c>
      <c r="BA309" t="s">
        <v>119</v>
      </c>
      <c r="BB309" t="s">
        <v>192</v>
      </c>
      <c r="BC309" t="s">
        <v>192</v>
      </c>
      <c r="BD309" t="s">
        <v>192</v>
      </c>
      <c r="BE309" t="s">
        <v>122</v>
      </c>
      <c r="BF309" t="s">
        <v>123</v>
      </c>
      <c r="BG309" t="s">
        <v>391</v>
      </c>
      <c r="BH309" t="s">
        <v>392</v>
      </c>
      <c r="BI309" t="s">
        <v>393</v>
      </c>
      <c r="BJ309" t="s">
        <v>393</v>
      </c>
      <c r="BK309">
        <v>48</v>
      </c>
      <c r="BL309">
        <v>231</v>
      </c>
      <c r="BM309">
        <v>654</v>
      </c>
      <c r="BN309">
        <v>1519</v>
      </c>
      <c r="BO309">
        <v>1</v>
      </c>
      <c r="BP309">
        <v>6</v>
      </c>
      <c r="BQ309">
        <v>66</v>
      </c>
      <c r="BR309">
        <v>1</v>
      </c>
      <c r="BS309">
        <v>72</v>
      </c>
      <c r="BT309">
        <v>78</v>
      </c>
      <c r="BU309">
        <v>79</v>
      </c>
      <c r="BV309">
        <v>98</v>
      </c>
      <c r="BW309">
        <v>4</v>
      </c>
      <c r="BX309">
        <v>0</v>
      </c>
      <c r="BY309">
        <v>0</v>
      </c>
      <c r="BZ309">
        <v>0</v>
      </c>
      <c r="CA309" t="s">
        <v>126</v>
      </c>
      <c r="CB309">
        <v>3536252</v>
      </c>
      <c r="CC309">
        <v>3546252</v>
      </c>
      <c r="CD309" t="s">
        <v>394</v>
      </c>
    </row>
    <row r="310" spans="1:82" hidden="1" x14ac:dyDescent="0.25">
      <c r="A310" t="s">
        <v>80</v>
      </c>
      <c r="B310" t="s">
        <v>81</v>
      </c>
      <c r="C310" t="s">
        <v>82</v>
      </c>
      <c r="D310" t="s">
        <v>83</v>
      </c>
      <c r="E310" t="s">
        <v>84</v>
      </c>
      <c r="F310" t="s">
        <v>85</v>
      </c>
      <c r="G310" t="s">
        <v>86</v>
      </c>
      <c r="H310" t="s">
        <v>86</v>
      </c>
      <c r="I310" t="s">
        <v>86</v>
      </c>
      <c r="J310" t="str">
        <f>VLOOKUP(I310,'Resp Clean'!$A$1:B316,2,FALSE)</f>
        <v>EMS MANAGEMENT</v>
      </c>
      <c r="K310" t="s">
        <v>87</v>
      </c>
      <c r="L310" t="s">
        <v>88</v>
      </c>
      <c r="M310" s="4">
        <v>5500</v>
      </c>
      <c r="N310" t="s">
        <v>89</v>
      </c>
      <c r="O310" t="s">
        <v>90</v>
      </c>
      <c r="P310" t="s">
        <v>91</v>
      </c>
      <c r="Q310" t="s">
        <v>92</v>
      </c>
      <c r="R310" t="s">
        <v>93</v>
      </c>
      <c r="S310" t="s">
        <v>94</v>
      </c>
      <c r="T310" t="s">
        <v>95</v>
      </c>
      <c r="U310" t="s">
        <v>96</v>
      </c>
      <c r="V310" t="s">
        <v>96</v>
      </c>
      <c r="W310" t="s">
        <v>97</v>
      </c>
      <c r="X310" t="s">
        <v>98</v>
      </c>
      <c r="Y310" t="s">
        <v>98</v>
      </c>
      <c r="Z310" t="s">
        <v>98</v>
      </c>
      <c r="AA310" t="s">
        <v>99</v>
      </c>
      <c r="AB310" t="s">
        <v>175</v>
      </c>
      <c r="AC310" t="s">
        <v>178</v>
      </c>
      <c r="AD310" t="s">
        <v>102</v>
      </c>
      <c r="AE310" t="s">
        <v>102</v>
      </c>
      <c r="AF310" t="s">
        <v>102</v>
      </c>
      <c r="AG310" t="s">
        <v>103</v>
      </c>
      <c r="AH310" t="s">
        <v>104</v>
      </c>
      <c r="AI310" t="s">
        <v>388</v>
      </c>
      <c r="AJ310" t="s">
        <v>176</v>
      </c>
      <c r="AK310" t="s">
        <v>177</v>
      </c>
      <c r="AL310" t="s">
        <v>178</v>
      </c>
      <c r="AM310" t="s">
        <v>178</v>
      </c>
      <c r="AN310" t="e">
        <f>VLOOKUP(AM310,'Exp Bucket '!$B$1:C534,2,FALSE)</f>
        <v>#N/A</v>
      </c>
      <c r="AO310" t="s">
        <v>108</v>
      </c>
      <c r="AP310" t="s">
        <v>144</v>
      </c>
      <c r="AQ310" t="s">
        <v>389</v>
      </c>
      <c r="AR310" t="s">
        <v>389</v>
      </c>
      <c r="AS310" t="s">
        <v>390</v>
      </c>
      <c r="AT310" t="s">
        <v>390</v>
      </c>
      <c r="AU310" t="s">
        <v>113</v>
      </c>
      <c r="AV310" t="s">
        <v>114</v>
      </c>
      <c r="AW310" t="s">
        <v>115</v>
      </c>
      <c r="AX310" t="s">
        <v>116</v>
      </c>
      <c r="AY310" t="s">
        <v>117</v>
      </c>
      <c r="AZ310" t="s">
        <v>118</v>
      </c>
      <c r="BA310" t="s">
        <v>119</v>
      </c>
      <c r="BB310" t="s">
        <v>120</v>
      </c>
      <c r="BC310" t="s">
        <v>388</v>
      </c>
      <c r="BD310" t="s">
        <v>388</v>
      </c>
      <c r="BE310" t="s">
        <v>122</v>
      </c>
      <c r="BF310" t="s">
        <v>123</v>
      </c>
      <c r="BG310" t="s">
        <v>391</v>
      </c>
      <c r="BH310" t="s">
        <v>392</v>
      </c>
      <c r="BI310" t="s">
        <v>393</v>
      </c>
      <c r="BJ310" t="s">
        <v>393</v>
      </c>
      <c r="BK310">
        <v>48</v>
      </c>
      <c r="BL310">
        <v>231</v>
      </c>
      <c r="BM310">
        <v>639</v>
      </c>
      <c r="BN310">
        <v>1456</v>
      </c>
      <c r="BO310">
        <v>1</v>
      </c>
      <c r="BP310">
        <v>6</v>
      </c>
      <c r="BQ310">
        <v>66</v>
      </c>
      <c r="BR310">
        <v>1</v>
      </c>
      <c r="BS310">
        <v>72</v>
      </c>
      <c r="BT310">
        <v>78</v>
      </c>
      <c r="BU310">
        <v>79</v>
      </c>
      <c r="BV310">
        <v>98</v>
      </c>
      <c r="BW310">
        <v>4</v>
      </c>
      <c r="BX310">
        <v>0</v>
      </c>
      <c r="BY310">
        <v>0</v>
      </c>
      <c r="BZ310">
        <v>0</v>
      </c>
      <c r="CA310" t="s">
        <v>126</v>
      </c>
      <c r="CB310">
        <v>3533252</v>
      </c>
      <c r="CC310">
        <v>3554252</v>
      </c>
      <c r="CD310" t="s">
        <v>394</v>
      </c>
    </row>
    <row r="311" spans="1:82" hidden="1" x14ac:dyDescent="0.25">
      <c r="A311" t="s">
        <v>80</v>
      </c>
      <c r="B311" t="s">
        <v>81</v>
      </c>
      <c r="C311" t="s">
        <v>82</v>
      </c>
      <c r="D311" t="s">
        <v>83</v>
      </c>
      <c r="E311" t="s">
        <v>84</v>
      </c>
      <c r="F311" t="s">
        <v>85</v>
      </c>
      <c r="G311" t="s">
        <v>152</v>
      </c>
      <c r="H311" t="s">
        <v>152</v>
      </c>
      <c r="I311" t="s">
        <v>152</v>
      </c>
      <c r="J311" t="str">
        <f>VLOOKUP(I311,'Resp Clean'!$A$1:B317,2,FALSE)</f>
        <v>EMS: FEZILE DABI</v>
      </c>
      <c r="K311" t="s">
        <v>87</v>
      </c>
      <c r="L311" t="s">
        <v>88</v>
      </c>
      <c r="M311" s="4">
        <v>49500</v>
      </c>
      <c r="N311" t="s">
        <v>89</v>
      </c>
      <c r="O311" t="s">
        <v>90</v>
      </c>
      <c r="P311" t="s">
        <v>91</v>
      </c>
      <c r="Q311" t="s">
        <v>153</v>
      </c>
      <c r="R311" t="s">
        <v>93</v>
      </c>
      <c r="S311" t="s">
        <v>94</v>
      </c>
      <c r="T311" t="s">
        <v>95</v>
      </c>
      <c r="U311" t="s">
        <v>96</v>
      </c>
      <c r="V311" t="s">
        <v>96</v>
      </c>
      <c r="W311" t="s">
        <v>97</v>
      </c>
      <c r="X311" t="s">
        <v>98</v>
      </c>
      <c r="Y311" t="s">
        <v>98</v>
      </c>
      <c r="Z311" t="s">
        <v>98</v>
      </c>
      <c r="AA311" t="s">
        <v>99</v>
      </c>
      <c r="AB311" t="s">
        <v>175</v>
      </c>
      <c r="AC311" t="s">
        <v>406</v>
      </c>
      <c r="AD311" t="s">
        <v>102</v>
      </c>
      <c r="AE311" t="s">
        <v>102</v>
      </c>
      <c r="AF311" t="s">
        <v>102</v>
      </c>
      <c r="AG311" t="s">
        <v>103</v>
      </c>
      <c r="AH311" t="s">
        <v>104</v>
      </c>
      <c r="AI311" t="s">
        <v>388</v>
      </c>
      <c r="AJ311" t="s">
        <v>176</v>
      </c>
      <c r="AK311" t="s">
        <v>406</v>
      </c>
      <c r="AL311" t="s">
        <v>406</v>
      </c>
      <c r="AM311" t="s">
        <v>406</v>
      </c>
      <c r="AN311" t="e">
        <f>VLOOKUP(AM311,'Exp Bucket '!$B$1:C535,2,FALSE)</f>
        <v>#N/A</v>
      </c>
      <c r="AO311" t="s">
        <v>108</v>
      </c>
      <c r="AP311" t="s">
        <v>144</v>
      </c>
      <c r="AQ311" t="s">
        <v>389</v>
      </c>
      <c r="AR311" t="s">
        <v>389</v>
      </c>
      <c r="AS311" t="s">
        <v>390</v>
      </c>
      <c r="AT311" t="s">
        <v>390</v>
      </c>
      <c r="AU311" t="s">
        <v>113</v>
      </c>
      <c r="AV311" t="s">
        <v>114</v>
      </c>
      <c r="AW311" t="s">
        <v>115</v>
      </c>
      <c r="AX311" t="s">
        <v>116</v>
      </c>
      <c r="AY311" t="s">
        <v>117</v>
      </c>
      <c r="AZ311" t="s">
        <v>118</v>
      </c>
      <c r="BA311" t="s">
        <v>119</v>
      </c>
      <c r="BB311" t="s">
        <v>120</v>
      </c>
      <c r="BC311" t="s">
        <v>388</v>
      </c>
      <c r="BD311" t="s">
        <v>388</v>
      </c>
      <c r="BE311" t="s">
        <v>122</v>
      </c>
      <c r="BF311" t="s">
        <v>123</v>
      </c>
      <c r="BG311" t="s">
        <v>391</v>
      </c>
      <c r="BH311" t="s">
        <v>392</v>
      </c>
      <c r="BI311" t="s">
        <v>398</v>
      </c>
      <c r="BJ311" t="s">
        <v>398</v>
      </c>
      <c r="BK311">
        <v>48</v>
      </c>
      <c r="BL311">
        <v>231</v>
      </c>
      <c r="BM311">
        <v>664</v>
      </c>
      <c r="BN311">
        <v>1557</v>
      </c>
      <c r="BO311">
        <v>1</v>
      </c>
      <c r="BP311">
        <v>6</v>
      </c>
      <c r="BQ311">
        <v>66</v>
      </c>
      <c r="BR311">
        <v>1</v>
      </c>
      <c r="BS311">
        <v>72</v>
      </c>
      <c r="BT311">
        <v>78</v>
      </c>
      <c r="BU311">
        <v>79</v>
      </c>
      <c r="BV311">
        <v>98</v>
      </c>
      <c r="BW311">
        <v>4</v>
      </c>
      <c r="BX311">
        <v>0</v>
      </c>
      <c r="BY311">
        <v>0</v>
      </c>
      <c r="BZ311">
        <v>0</v>
      </c>
      <c r="CA311" t="s">
        <v>126</v>
      </c>
      <c r="CB311">
        <v>3533252</v>
      </c>
      <c r="CC311">
        <v>3554252</v>
      </c>
      <c r="CD311" t="s">
        <v>394</v>
      </c>
    </row>
    <row r="312" spans="1:82" hidden="1" x14ac:dyDescent="0.25">
      <c r="A312" t="s">
        <v>80</v>
      </c>
      <c r="B312" t="s">
        <v>81</v>
      </c>
      <c r="C312" t="s">
        <v>82</v>
      </c>
      <c r="D312" t="s">
        <v>83</v>
      </c>
      <c r="E312" t="s">
        <v>133</v>
      </c>
      <c r="F312" t="s">
        <v>134</v>
      </c>
      <c r="G312" t="s">
        <v>135</v>
      </c>
      <c r="H312" t="s">
        <v>135</v>
      </c>
      <c r="I312" t="s">
        <v>135</v>
      </c>
      <c r="J312" t="str">
        <f>VLOOKUP(I312,'Resp Clean'!$A$1:B318,2,FALSE)</f>
        <v>EMS TRAINING</v>
      </c>
      <c r="K312" t="s">
        <v>87</v>
      </c>
      <c r="L312" t="s">
        <v>88</v>
      </c>
      <c r="M312" s="4">
        <v>0</v>
      </c>
      <c r="N312" t="s">
        <v>89</v>
      </c>
      <c r="O312" t="s">
        <v>90</v>
      </c>
      <c r="P312" t="s">
        <v>91</v>
      </c>
      <c r="Q312" t="s">
        <v>92</v>
      </c>
      <c r="R312" t="s">
        <v>93</v>
      </c>
      <c r="S312" t="s">
        <v>94</v>
      </c>
      <c r="T312" t="s">
        <v>95</v>
      </c>
      <c r="U312" t="s">
        <v>96</v>
      </c>
      <c r="V312" t="s">
        <v>96</v>
      </c>
      <c r="W312" t="s">
        <v>137</v>
      </c>
      <c r="X312" t="s">
        <v>138</v>
      </c>
      <c r="Y312" t="s">
        <v>139</v>
      </c>
      <c r="Z312" t="s">
        <v>139</v>
      </c>
      <c r="AA312" t="s">
        <v>99</v>
      </c>
      <c r="AB312" t="s">
        <v>175</v>
      </c>
      <c r="AC312" t="s">
        <v>228</v>
      </c>
      <c r="AD312" t="s">
        <v>102</v>
      </c>
      <c r="AE312" t="s">
        <v>102</v>
      </c>
      <c r="AF312" t="s">
        <v>102</v>
      </c>
      <c r="AG312" t="s">
        <v>103</v>
      </c>
      <c r="AH312" t="s">
        <v>104</v>
      </c>
      <c r="AI312" t="s">
        <v>388</v>
      </c>
      <c r="AJ312" t="s">
        <v>176</v>
      </c>
      <c r="AK312" t="s">
        <v>228</v>
      </c>
      <c r="AL312" t="s">
        <v>228</v>
      </c>
      <c r="AM312" t="s">
        <v>228</v>
      </c>
      <c r="AN312" t="e">
        <f>VLOOKUP(AM312,'Exp Bucket '!$B$1:C536,2,FALSE)</f>
        <v>#N/A</v>
      </c>
      <c r="AO312" t="s">
        <v>108</v>
      </c>
      <c r="AP312" t="s">
        <v>144</v>
      </c>
      <c r="AQ312" t="s">
        <v>389</v>
      </c>
      <c r="AR312" t="s">
        <v>389</v>
      </c>
      <c r="AS312" t="s">
        <v>390</v>
      </c>
      <c r="AT312" t="s">
        <v>390</v>
      </c>
      <c r="AU312" t="s">
        <v>113</v>
      </c>
      <c r="AV312" t="s">
        <v>114</v>
      </c>
      <c r="AW312" t="s">
        <v>115</v>
      </c>
      <c r="AX312" t="s">
        <v>116</v>
      </c>
      <c r="AY312" t="s">
        <v>117</v>
      </c>
      <c r="AZ312" t="s">
        <v>118</v>
      </c>
      <c r="BA312" t="s">
        <v>119</v>
      </c>
      <c r="BB312" t="s">
        <v>120</v>
      </c>
      <c r="BC312" t="s">
        <v>388</v>
      </c>
      <c r="BD312" t="s">
        <v>388</v>
      </c>
      <c r="BE312" t="s">
        <v>122</v>
      </c>
      <c r="BF312" t="s">
        <v>123</v>
      </c>
      <c r="BG312" t="s">
        <v>391</v>
      </c>
      <c r="BH312" t="s">
        <v>392</v>
      </c>
      <c r="BI312" t="s">
        <v>393</v>
      </c>
      <c r="BJ312" t="s">
        <v>393</v>
      </c>
      <c r="BK312">
        <v>48</v>
      </c>
      <c r="BL312">
        <v>231</v>
      </c>
      <c r="BM312">
        <v>672</v>
      </c>
      <c r="BN312">
        <v>1541</v>
      </c>
      <c r="BO312">
        <v>1</v>
      </c>
      <c r="BP312">
        <v>6</v>
      </c>
      <c r="BQ312">
        <v>66</v>
      </c>
      <c r="BR312">
        <v>1</v>
      </c>
      <c r="BS312">
        <v>72</v>
      </c>
      <c r="BT312">
        <v>78</v>
      </c>
      <c r="BU312">
        <v>79</v>
      </c>
      <c r="BV312">
        <v>98</v>
      </c>
      <c r="BW312">
        <v>4</v>
      </c>
      <c r="BX312">
        <v>0</v>
      </c>
      <c r="BY312">
        <v>0</v>
      </c>
      <c r="BZ312">
        <v>0</v>
      </c>
      <c r="CA312" t="s">
        <v>126</v>
      </c>
      <c r="CB312">
        <v>3536252</v>
      </c>
      <c r="CC312">
        <v>3546252</v>
      </c>
      <c r="CD312" t="s">
        <v>394</v>
      </c>
    </row>
    <row r="313" spans="1:82" hidden="1" x14ac:dyDescent="0.25">
      <c r="A313" t="s">
        <v>80</v>
      </c>
      <c r="B313" t="s">
        <v>81</v>
      </c>
      <c r="C313" t="s">
        <v>82</v>
      </c>
      <c r="D313" t="s">
        <v>83</v>
      </c>
      <c r="E313" t="s">
        <v>133</v>
      </c>
      <c r="F313" t="s">
        <v>134</v>
      </c>
      <c r="G313" t="s">
        <v>135</v>
      </c>
      <c r="H313" t="s">
        <v>135</v>
      </c>
      <c r="I313" t="s">
        <v>135</v>
      </c>
      <c r="J313" t="str">
        <f>VLOOKUP(I313,'Resp Clean'!$A$1:B319,2,FALSE)</f>
        <v>EMS TRAINING</v>
      </c>
      <c r="K313" t="s">
        <v>87</v>
      </c>
      <c r="L313" t="s">
        <v>88</v>
      </c>
      <c r="M313" s="4">
        <v>120726.55</v>
      </c>
      <c r="N313" t="s">
        <v>89</v>
      </c>
      <c r="O313" t="s">
        <v>90</v>
      </c>
      <c r="P313" t="s">
        <v>91</v>
      </c>
      <c r="Q313" t="s">
        <v>92</v>
      </c>
      <c r="R313" t="s">
        <v>93</v>
      </c>
      <c r="S313" t="s">
        <v>94</v>
      </c>
      <c r="T313" t="s">
        <v>95</v>
      </c>
      <c r="U313" t="s">
        <v>96</v>
      </c>
      <c r="V313" t="s">
        <v>96</v>
      </c>
      <c r="W313" t="s">
        <v>137</v>
      </c>
      <c r="X313" t="s">
        <v>138</v>
      </c>
      <c r="Y313" t="s">
        <v>139</v>
      </c>
      <c r="Z313" t="s">
        <v>139</v>
      </c>
      <c r="AA313" t="s">
        <v>99</v>
      </c>
      <c r="AB313" t="s">
        <v>175</v>
      </c>
      <c r="AC313" t="s">
        <v>418</v>
      </c>
      <c r="AD313" t="s">
        <v>102</v>
      </c>
      <c r="AE313" t="s">
        <v>102</v>
      </c>
      <c r="AF313" t="s">
        <v>102</v>
      </c>
      <c r="AG313" t="s">
        <v>103</v>
      </c>
      <c r="AH313" t="s">
        <v>104</v>
      </c>
      <c r="AI313" t="s">
        <v>388</v>
      </c>
      <c r="AJ313" t="s">
        <v>176</v>
      </c>
      <c r="AK313" t="s">
        <v>411</v>
      </c>
      <c r="AL313" t="s">
        <v>418</v>
      </c>
      <c r="AM313" t="s">
        <v>419</v>
      </c>
      <c r="AN313" t="e">
        <f>VLOOKUP(AM313,'Exp Bucket '!$B$1:C537,2,FALSE)</f>
        <v>#N/A</v>
      </c>
      <c r="AO313" t="s">
        <v>108</v>
      </c>
      <c r="AP313" t="s">
        <v>144</v>
      </c>
      <c r="AQ313" t="s">
        <v>389</v>
      </c>
      <c r="AR313" t="s">
        <v>389</v>
      </c>
      <c r="AS313" t="s">
        <v>390</v>
      </c>
      <c r="AT313" t="s">
        <v>390</v>
      </c>
      <c r="AU313" t="s">
        <v>113</v>
      </c>
      <c r="AV313" t="s">
        <v>114</v>
      </c>
      <c r="AW313" t="s">
        <v>115</v>
      </c>
      <c r="AX313" t="s">
        <v>116</v>
      </c>
      <c r="AY313" t="s">
        <v>322</v>
      </c>
      <c r="AZ313" t="s">
        <v>323</v>
      </c>
      <c r="BA313" t="s">
        <v>119</v>
      </c>
      <c r="BB313" t="s">
        <v>120</v>
      </c>
      <c r="BC313" t="s">
        <v>388</v>
      </c>
      <c r="BD313" t="s">
        <v>388</v>
      </c>
      <c r="BE313" t="s">
        <v>122</v>
      </c>
      <c r="BF313" t="s">
        <v>123</v>
      </c>
      <c r="BG313" t="s">
        <v>391</v>
      </c>
      <c r="BH313" t="s">
        <v>392</v>
      </c>
      <c r="BI313" t="s">
        <v>398</v>
      </c>
      <c r="BJ313" t="s">
        <v>398</v>
      </c>
      <c r="BK313">
        <v>48</v>
      </c>
      <c r="BL313">
        <v>231</v>
      </c>
      <c r="BM313">
        <v>640</v>
      </c>
      <c r="BN313">
        <v>1445</v>
      </c>
      <c r="BO313">
        <v>1</v>
      </c>
      <c r="BP313">
        <v>6</v>
      </c>
      <c r="BQ313">
        <v>66</v>
      </c>
      <c r="BR313">
        <v>1</v>
      </c>
      <c r="BS313">
        <v>72</v>
      </c>
      <c r="BT313">
        <v>78</v>
      </c>
      <c r="BU313">
        <v>79</v>
      </c>
      <c r="BV313">
        <v>98</v>
      </c>
      <c r="BW313">
        <v>4</v>
      </c>
      <c r="BX313">
        <v>0</v>
      </c>
      <c r="BY313">
        <v>0</v>
      </c>
      <c r="BZ313">
        <v>0</v>
      </c>
      <c r="CA313" t="s">
        <v>126</v>
      </c>
      <c r="CB313">
        <v>3536252</v>
      </c>
      <c r="CC313">
        <v>3546252</v>
      </c>
      <c r="CD313" t="s">
        <v>394</v>
      </c>
    </row>
    <row r="314" spans="1:82" hidden="1" x14ac:dyDescent="0.25">
      <c r="A314" t="s">
        <v>80</v>
      </c>
      <c r="B314" t="s">
        <v>81</v>
      </c>
      <c r="C314" t="s">
        <v>82</v>
      </c>
      <c r="D314" t="s">
        <v>83</v>
      </c>
      <c r="E314" t="s">
        <v>84</v>
      </c>
      <c r="F314" t="s">
        <v>85</v>
      </c>
      <c r="G314" t="s">
        <v>86</v>
      </c>
      <c r="H314" t="s">
        <v>86</v>
      </c>
      <c r="I314" t="s">
        <v>86</v>
      </c>
      <c r="J314" t="str">
        <f>VLOOKUP(I314,'Resp Clean'!$A$1:B320,2,FALSE)</f>
        <v>EMS MANAGEMENT</v>
      </c>
      <c r="K314" t="s">
        <v>87</v>
      </c>
      <c r="L314" t="s">
        <v>88</v>
      </c>
      <c r="M314" s="4">
        <v>0</v>
      </c>
      <c r="N314" t="s">
        <v>89</v>
      </c>
      <c r="O314" t="s">
        <v>90</v>
      </c>
      <c r="P314" t="s">
        <v>91</v>
      </c>
      <c r="Q314" t="s">
        <v>92</v>
      </c>
      <c r="R314" t="s">
        <v>93</v>
      </c>
      <c r="S314" t="s">
        <v>94</v>
      </c>
      <c r="T314" t="s">
        <v>95</v>
      </c>
      <c r="U314" t="s">
        <v>96</v>
      </c>
      <c r="V314" t="s">
        <v>96</v>
      </c>
      <c r="W314" t="s">
        <v>97</v>
      </c>
      <c r="X314" t="s">
        <v>98</v>
      </c>
      <c r="Y314" t="s">
        <v>98</v>
      </c>
      <c r="Z314" t="s">
        <v>98</v>
      </c>
      <c r="AA314" t="s">
        <v>99</v>
      </c>
      <c r="AB314" t="s">
        <v>175</v>
      </c>
      <c r="AC314" t="s">
        <v>418</v>
      </c>
      <c r="AD314" t="s">
        <v>102</v>
      </c>
      <c r="AE314" t="s">
        <v>102</v>
      </c>
      <c r="AF314" t="s">
        <v>102</v>
      </c>
      <c r="AG314" t="s">
        <v>103</v>
      </c>
      <c r="AH314" t="s">
        <v>104</v>
      </c>
      <c r="AI314" t="s">
        <v>388</v>
      </c>
      <c r="AJ314" t="s">
        <v>176</v>
      </c>
      <c r="AK314" t="s">
        <v>411</v>
      </c>
      <c r="AL314" t="s">
        <v>418</v>
      </c>
      <c r="AM314" t="s">
        <v>419</v>
      </c>
      <c r="AN314" t="e">
        <f>VLOOKUP(AM314,'Exp Bucket '!$B$1:C538,2,FALSE)</f>
        <v>#N/A</v>
      </c>
      <c r="AO314" t="s">
        <v>108</v>
      </c>
      <c r="AP314" t="s">
        <v>144</v>
      </c>
      <c r="AQ314" t="s">
        <v>389</v>
      </c>
      <c r="AR314" t="s">
        <v>389</v>
      </c>
      <c r="AS314" t="s">
        <v>390</v>
      </c>
      <c r="AT314" t="s">
        <v>390</v>
      </c>
      <c r="AU314" t="s">
        <v>113</v>
      </c>
      <c r="AV314" t="s">
        <v>114</v>
      </c>
      <c r="AW314" t="s">
        <v>115</v>
      </c>
      <c r="AX314" t="s">
        <v>116</v>
      </c>
      <c r="AY314" t="s">
        <v>322</v>
      </c>
      <c r="AZ314" t="s">
        <v>323</v>
      </c>
      <c r="BA314" t="s">
        <v>119</v>
      </c>
      <c r="BB314" t="s">
        <v>120</v>
      </c>
      <c r="BC314" t="s">
        <v>388</v>
      </c>
      <c r="BD314" t="s">
        <v>388</v>
      </c>
      <c r="BE314" t="s">
        <v>122</v>
      </c>
      <c r="BF314" t="s">
        <v>123</v>
      </c>
      <c r="BG314" t="s">
        <v>391</v>
      </c>
      <c r="BH314" t="s">
        <v>392</v>
      </c>
      <c r="BI314" t="s">
        <v>398</v>
      </c>
      <c r="BJ314" t="s">
        <v>398</v>
      </c>
      <c r="BK314">
        <v>48</v>
      </c>
      <c r="BL314">
        <v>231</v>
      </c>
      <c r="BM314">
        <v>640</v>
      </c>
      <c r="BN314">
        <v>1445</v>
      </c>
      <c r="BO314">
        <v>1</v>
      </c>
      <c r="BP314">
        <v>6</v>
      </c>
      <c r="BQ314">
        <v>66</v>
      </c>
      <c r="BR314">
        <v>1</v>
      </c>
      <c r="BS314">
        <v>72</v>
      </c>
      <c r="BT314">
        <v>78</v>
      </c>
      <c r="BU314">
        <v>79</v>
      </c>
      <c r="BV314">
        <v>98</v>
      </c>
      <c r="BW314">
        <v>4</v>
      </c>
      <c r="BX314">
        <v>0</v>
      </c>
      <c r="BY314">
        <v>0</v>
      </c>
      <c r="BZ314">
        <v>0</v>
      </c>
      <c r="CA314" t="s">
        <v>126</v>
      </c>
      <c r="CB314">
        <v>3533252</v>
      </c>
      <c r="CC314">
        <v>3554252</v>
      </c>
      <c r="CD314" t="s">
        <v>394</v>
      </c>
    </row>
    <row r="315" spans="1:82" x14ac:dyDescent="0.25">
      <c r="A315" t="s">
        <v>80</v>
      </c>
      <c r="B315" t="s">
        <v>81</v>
      </c>
      <c r="C315" t="s">
        <v>82</v>
      </c>
      <c r="D315" t="s">
        <v>83</v>
      </c>
      <c r="E315" t="s">
        <v>133</v>
      </c>
      <c r="F315" t="s">
        <v>134</v>
      </c>
      <c r="G315" t="s">
        <v>135</v>
      </c>
      <c r="H315" t="s">
        <v>135</v>
      </c>
      <c r="I315" t="s">
        <v>135</v>
      </c>
      <c r="J315" t="str">
        <f>VLOOKUP(I315,'Resp Clean'!$A$1:B321,2,FALSE)</f>
        <v>EMS TRAINING</v>
      </c>
      <c r="K315" t="s">
        <v>87</v>
      </c>
      <c r="L315" t="s">
        <v>88</v>
      </c>
      <c r="M315" s="4">
        <v>52332.84</v>
      </c>
      <c r="N315" t="s">
        <v>89</v>
      </c>
      <c r="O315" t="s">
        <v>90</v>
      </c>
      <c r="P315" t="s">
        <v>91</v>
      </c>
      <c r="Q315" t="s">
        <v>92</v>
      </c>
      <c r="R315" t="s">
        <v>93</v>
      </c>
      <c r="S315" t="s">
        <v>94</v>
      </c>
      <c r="T315" t="s">
        <v>95</v>
      </c>
      <c r="U315" t="s">
        <v>96</v>
      </c>
      <c r="V315" t="s">
        <v>96</v>
      </c>
      <c r="W315" t="s">
        <v>137</v>
      </c>
      <c r="X315" t="s">
        <v>138</v>
      </c>
      <c r="Y315" t="s">
        <v>139</v>
      </c>
      <c r="Z315" t="s">
        <v>139</v>
      </c>
      <c r="AA315" t="s">
        <v>99</v>
      </c>
      <c r="AB315" t="s">
        <v>175</v>
      </c>
      <c r="AC315" t="s">
        <v>223</v>
      </c>
      <c r="AD315" t="s">
        <v>102</v>
      </c>
      <c r="AE315" t="s">
        <v>102</v>
      </c>
      <c r="AF315" t="s">
        <v>102</v>
      </c>
      <c r="AG315" t="s">
        <v>103</v>
      </c>
      <c r="AH315" t="s">
        <v>104</v>
      </c>
      <c r="AI315" t="s">
        <v>388</v>
      </c>
      <c r="AJ315" t="s">
        <v>176</v>
      </c>
      <c r="AK315" t="s">
        <v>222</v>
      </c>
      <c r="AL315" t="s">
        <v>222</v>
      </c>
      <c r="AM315" t="s">
        <v>222</v>
      </c>
      <c r="AN315" t="str">
        <f>VLOOKUP(AM315,'Exp Bucket '!$B$1:C539,2,FALSE)</f>
        <v>MEDICAL EQUIPMENT</v>
      </c>
      <c r="AO315" t="s">
        <v>108</v>
      </c>
      <c r="AP315" t="s">
        <v>144</v>
      </c>
      <c r="AQ315" t="s">
        <v>389</v>
      </c>
      <c r="AR315" t="s">
        <v>389</v>
      </c>
      <c r="AS315" t="s">
        <v>390</v>
      </c>
      <c r="AT315" t="s">
        <v>390</v>
      </c>
      <c r="AU315" t="s">
        <v>113</v>
      </c>
      <c r="AV315" t="s">
        <v>114</v>
      </c>
      <c r="AW315" t="s">
        <v>115</v>
      </c>
      <c r="AX315" t="s">
        <v>116</v>
      </c>
      <c r="AY315" t="s">
        <v>117</v>
      </c>
      <c r="AZ315" t="s">
        <v>118</v>
      </c>
      <c r="BA315" t="s">
        <v>119</v>
      </c>
      <c r="BB315" t="s">
        <v>120</v>
      </c>
      <c r="BC315" t="s">
        <v>388</v>
      </c>
      <c r="BD315" t="s">
        <v>388</v>
      </c>
      <c r="BE315" t="s">
        <v>122</v>
      </c>
      <c r="BF315" t="s">
        <v>123</v>
      </c>
      <c r="BG315" t="s">
        <v>391</v>
      </c>
      <c r="BH315" t="s">
        <v>392</v>
      </c>
      <c r="BI315" t="s">
        <v>393</v>
      </c>
      <c r="BJ315" t="s">
        <v>393</v>
      </c>
      <c r="BK315">
        <v>48</v>
      </c>
      <c r="BL315">
        <v>231</v>
      </c>
      <c r="BM315">
        <v>646</v>
      </c>
      <c r="BN315">
        <v>1535</v>
      </c>
      <c r="BO315">
        <v>1</v>
      </c>
      <c r="BP315">
        <v>6</v>
      </c>
      <c r="BQ315">
        <v>66</v>
      </c>
      <c r="BR315">
        <v>1</v>
      </c>
      <c r="BS315">
        <v>72</v>
      </c>
      <c r="BT315">
        <v>78</v>
      </c>
      <c r="BU315">
        <v>79</v>
      </c>
      <c r="BV315">
        <v>98</v>
      </c>
      <c r="BW315">
        <v>4</v>
      </c>
      <c r="BX315">
        <v>0</v>
      </c>
      <c r="BY315">
        <v>0</v>
      </c>
      <c r="BZ315">
        <v>0</v>
      </c>
      <c r="CA315" t="s">
        <v>126</v>
      </c>
      <c r="CB315">
        <v>3536252</v>
      </c>
      <c r="CC315">
        <v>3546252</v>
      </c>
      <c r="CD315" t="s">
        <v>394</v>
      </c>
    </row>
    <row r="316" spans="1:82" x14ac:dyDescent="0.25">
      <c r="A316" t="s">
        <v>80</v>
      </c>
      <c r="B316" t="s">
        <v>81</v>
      </c>
      <c r="C316" t="s">
        <v>82</v>
      </c>
      <c r="D316" t="s">
        <v>83</v>
      </c>
      <c r="E316" t="s">
        <v>84</v>
      </c>
      <c r="F316" t="s">
        <v>85</v>
      </c>
      <c r="G316" t="s">
        <v>160</v>
      </c>
      <c r="H316" t="s">
        <v>160</v>
      </c>
      <c r="I316" t="s">
        <v>160</v>
      </c>
      <c r="J316" t="str">
        <f>VLOOKUP(I316,'Resp Clean'!$A$1:B322,2,FALSE)</f>
        <v>EMS: XHARIEP</v>
      </c>
      <c r="K316" t="s">
        <v>87</v>
      </c>
      <c r="L316" t="s">
        <v>88</v>
      </c>
      <c r="M316" s="4">
        <v>0</v>
      </c>
      <c r="N316" t="s">
        <v>89</v>
      </c>
      <c r="O316" t="s">
        <v>90</v>
      </c>
      <c r="P316" t="s">
        <v>91</v>
      </c>
      <c r="Q316" t="s">
        <v>153</v>
      </c>
      <c r="R316" t="s">
        <v>93</v>
      </c>
      <c r="S316" t="s">
        <v>94</v>
      </c>
      <c r="T316" t="s">
        <v>95</v>
      </c>
      <c r="U316" t="s">
        <v>96</v>
      </c>
      <c r="V316" t="s">
        <v>96</v>
      </c>
      <c r="W316" t="s">
        <v>97</v>
      </c>
      <c r="X316" t="s">
        <v>98</v>
      </c>
      <c r="Y316" t="s">
        <v>98</v>
      </c>
      <c r="Z316" t="s">
        <v>98</v>
      </c>
      <c r="AA316" t="s">
        <v>99</v>
      </c>
      <c r="AB316" t="s">
        <v>175</v>
      </c>
      <c r="AC316" t="s">
        <v>223</v>
      </c>
      <c r="AD316" t="s">
        <v>102</v>
      </c>
      <c r="AE316" t="s">
        <v>102</v>
      </c>
      <c r="AF316" t="s">
        <v>102</v>
      </c>
      <c r="AG316" t="s">
        <v>103</v>
      </c>
      <c r="AH316" t="s">
        <v>104</v>
      </c>
      <c r="AI316" t="s">
        <v>388</v>
      </c>
      <c r="AJ316" t="s">
        <v>176</v>
      </c>
      <c r="AK316" t="s">
        <v>222</v>
      </c>
      <c r="AL316" t="s">
        <v>222</v>
      </c>
      <c r="AM316" t="s">
        <v>222</v>
      </c>
      <c r="AN316" t="str">
        <f>VLOOKUP(AM316,'Exp Bucket '!$B$1:C540,2,FALSE)</f>
        <v>MEDICAL EQUIPMENT</v>
      </c>
      <c r="AO316" t="s">
        <v>108</v>
      </c>
      <c r="AP316" t="s">
        <v>144</v>
      </c>
      <c r="AQ316" t="s">
        <v>389</v>
      </c>
      <c r="AR316" t="s">
        <v>389</v>
      </c>
      <c r="AS316" t="s">
        <v>390</v>
      </c>
      <c r="AT316" t="s">
        <v>390</v>
      </c>
      <c r="AU316" t="s">
        <v>113</v>
      </c>
      <c r="AV316" t="s">
        <v>114</v>
      </c>
      <c r="AW316" t="s">
        <v>115</v>
      </c>
      <c r="AX316" t="s">
        <v>116</v>
      </c>
      <c r="AY316" t="s">
        <v>117</v>
      </c>
      <c r="AZ316" t="s">
        <v>118</v>
      </c>
      <c r="BA316" t="s">
        <v>119</v>
      </c>
      <c r="BB316" t="s">
        <v>120</v>
      </c>
      <c r="BC316" t="s">
        <v>388</v>
      </c>
      <c r="BD316" t="s">
        <v>388</v>
      </c>
      <c r="BE316" t="s">
        <v>122</v>
      </c>
      <c r="BF316" t="s">
        <v>123</v>
      </c>
      <c r="BG316" t="s">
        <v>391</v>
      </c>
      <c r="BH316" t="s">
        <v>392</v>
      </c>
      <c r="BI316" t="s">
        <v>393</v>
      </c>
      <c r="BJ316" t="s">
        <v>393</v>
      </c>
      <c r="BK316">
        <v>48</v>
      </c>
      <c r="BL316">
        <v>231</v>
      </c>
      <c r="BM316">
        <v>646</v>
      </c>
      <c r="BN316">
        <v>1535</v>
      </c>
      <c r="BO316">
        <v>1</v>
      </c>
      <c r="BP316">
        <v>6</v>
      </c>
      <c r="BQ316">
        <v>66</v>
      </c>
      <c r="BR316">
        <v>1</v>
      </c>
      <c r="BS316">
        <v>72</v>
      </c>
      <c r="BT316">
        <v>78</v>
      </c>
      <c r="BU316">
        <v>79</v>
      </c>
      <c r="BV316">
        <v>98</v>
      </c>
      <c r="BW316">
        <v>4</v>
      </c>
      <c r="BX316">
        <v>0</v>
      </c>
      <c r="BY316">
        <v>0</v>
      </c>
      <c r="BZ316">
        <v>0</v>
      </c>
      <c r="CA316" t="s">
        <v>126</v>
      </c>
      <c r="CB316">
        <v>3533252</v>
      </c>
      <c r="CC316">
        <v>3554252</v>
      </c>
      <c r="CD316" t="s">
        <v>394</v>
      </c>
    </row>
    <row r="317" spans="1:82" x14ac:dyDescent="0.25">
      <c r="A317" t="s">
        <v>80</v>
      </c>
      <c r="B317" t="s">
        <v>81</v>
      </c>
      <c r="C317" t="s">
        <v>82</v>
      </c>
      <c r="D317" t="s">
        <v>83</v>
      </c>
      <c r="E317" t="s">
        <v>84</v>
      </c>
      <c r="F317" t="s">
        <v>85</v>
      </c>
      <c r="G317" t="s">
        <v>158</v>
      </c>
      <c r="H317" t="s">
        <v>158</v>
      </c>
      <c r="I317" t="s">
        <v>158</v>
      </c>
      <c r="J317" t="str">
        <f>VLOOKUP(I317,'Resp Clean'!$A$1:B323,2,FALSE)</f>
        <v>EMS: MOTHEO</v>
      </c>
      <c r="K317" t="s">
        <v>87</v>
      </c>
      <c r="L317" t="s">
        <v>88</v>
      </c>
      <c r="M317" s="4">
        <v>0</v>
      </c>
      <c r="N317" t="s">
        <v>89</v>
      </c>
      <c r="O317" t="s">
        <v>90</v>
      </c>
      <c r="P317" t="s">
        <v>91</v>
      </c>
      <c r="Q317" t="s">
        <v>159</v>
      </c>
      <c r="R317" t="s">
        <v>93</v>
      </c>
      <c r="S317" t="s">
        <v>94</v>
      </c>
      <c r="T317" t="s">
        <v>95</v>
      </c>
      <c r="U317" t="s">
        <v>96</v>
      </c>
      <c r="V317" t="s">
        <v>96</v>
      </c>
      <c r="W317" t="s">
        <v>97</v>
      </c>
      <c r="X317" t="s">
        <v>98</v>
      </c>
      <c r="Y317" t="s">
        <v>98</v>
      </c>
      <c r="Z317" t="s">
        <v>98</v>
      </c>
      <c r="AA317" t="s">
        <v>99</v>
      </c>
      <c r="AB317" t="s">
        <v>175</v>
      </c>
      <c r="AC317" t="s">
        <v>223</v>
      </c>
      <c r="AD317" t="s">
        <v>102</v>
      </c>
      <c r="AE317" t="s">
        <v>102</v>
      </c>
      <c r="AF317" t="s">
        <v>102</v>
      </c>
      <c r="AG317" t="s">
        <v>103</v>
      </c>
      <c r="AH317" t="s">
        <v>104</v>
      </c>
      <c r="AI317" t="s">
        <v>388</v>
      </c>
      <c r="AJ317" t="s">
        <v>176</v>
      </c>
      <c r="AK317" t="s">
        <v>222</v>
      </c>
      <c r="AL317" t="s">
        <v>222</v>
      </c>
      <c r="AM317" t="s">
        <v>222</v>
      </c>
      <c r="AN317" t="str">
        <f>VLOOKUP(AM317,'Exp Bucket '!$B$1:C541,2,FALSE)</f>
        <v>MEDICAL EQUIPMENT</v>
      </c>
      <c r="AO317" t="s">
        <v>108</v>
      </c>
      <c r="AP317" t="s">
        <v>144</v>
      </c>
      <c r="AQ317" t="s">
        <v>389</v>
      </c>
      <c r="AR317" t="s">
        <v>389</v>
      </c>
      <c r="AS317" t="s">
        <v>390</v>
      </c>
      <c r="AT317" t="s">
        <v>390</v>
      </c>
      <c r="AU317" t="s">
        <v>113</v>
      </c>
      <c r="AV317" t="s">
        <v>114</v>
      </c>
      <c r="AW317" t="s">
        <v>115</v>
      </c>
      <c r="AX317" t="s">
        <v>116</v>
      </c>
      <c r="AY317" t="s">
        <v>117</v>
      </c>
      <c r="AZ317" t="s">
        <v>118</v>
      </c>
      <c r="BA317" t="s">
        <v>119</v>
      </c>
      <c r="BB317" t="s">
        <v>120</v>
      </c>
      <c r="BC317" t="s">
        <v>388</v>
      </c>
      <c r="BD317" t="s">
        <v>388</v>
      </c>
      <c r="BE317" t="s">
        <v>122</v>
      </c>
      <c r="BF317" t="s">
        <v>123</v>
      </c>
      <c r="BG317" t="s">
        <v>391</v>
      </c>
      <c r="BH317" t="s">
        <v>392</v>
      </c>
      <c r="BI317" t="s">
        <v>393</v>
      </c>
      <c r="BJ317" t="s">
        <v>393</v>
      </c>
      <c r="BK317">
        <v>48</v>
      </c>
      <c r="BL317">
        <v>231</v>
      </c>
      <c r="BM317">
        <v>646</v>
      </c>
      <c r="BN317">
        <v>1535</v>
      </c>
      <c r="BO317">
        <v>1</v>
      </c>
      <c r="BP317">
        <v>6</v>
      </c>
      <c r="BQ317">
        <v>66</v>
      </c>
      <c r="BR317">
        <v>1</v>
      </c>
      <c r="BS317">
        <v>72</v>
      </c>
      <c r="BT317">
        <v>78</v>
      </c>
      <c r="BU317">
        <v>79</v>
      </c>
      <c r="BV317">
        <v>98</v>
      </c>
      <c r="BW317">
        <v>4</v>
      </c>
      <c r="BX317">
        <v>0</v>
      </c>
      <c r="BY317">
        <v>0</v>
      </c>
      <c r="BZ317">
        <v>0</v>
      </c>
      <c r="CA317" t="s">
        <v>126</v>
      </c>
      <c r="CB317">
        <v>3533252</v>
      </c>
      <c r="CC317">
        <v>3554252</v>
      </c>
      <c r="CD317" t="s">
        <v>394</v>
      </c>
    </row>
    <row r="318" spans="1:82" hidden="1" x14ac:dyDescent="0.25">
      <c r="A318" t="s">
        <v>80</v>
      </c>
      <c r="B318" t="s">
        <v>81</v>
      </c>
      <c r="C318" t="s">
        <v>82</v>
      </c>
      <c r="D318" t="s">
        <v>83</v>
      </c>
      <c r="E318" t="s">
        <v>84</v>
      </c>
      <c r="F318" t="s">
        <v>85</v>
      </c>
      <c r="G318" t="s">
        <v>157</v>
      </c>
      <c r="H318" t="s">
        <v>157</v>
      </c>
      <c r="I318" t="s">
        <v>157</v>
      </c>
      <c r="K318" t="s">
        <v>87</v>
      </c>
      <c r="L318" t="s">
        <v>88</v>
      </c>
      <c r="M318">
        <v>0</v>
      </c>
      <c r="N318" t="s">
        <v>89</v>
      </c>
      <c r="O318" t="s">
        <v>90</v>
      </c>
      <c r="P318" t="s">
        <v>91</v>
      </c>
      <c r="Q318" t="s">
        <v>153</v>
      </c>
      <c r="R318" t="s">
        <v>93</v>
      </c>
      <c r="S318" t="s">
        <v>94</v>
      </c>
      <c r="T318" t="s">
        <v>95</v>
      </c>
      <c r="U318" t="s">
        <v>96</v>
      </c>
      <c r="V318" t="s">
        <v>96</v>
      </c>
      <c r="W318" t="s">
        <v>97</v>
      </c>
      <c r="X318" t="s">
        <v>98</v>
      </c>
      <c r="Y318" t="s">
        <v>98</v>
      </c>
      <c r="Z318" t="s">
        <v>98</v>
      </c>
      <c r="AA318" t="s">
        <v>99</v>
      </c>
      <c r="AB318" t="s">
        <v>175</v>
      </c>
      <c r="AC318" t="s">
        <v>223</v>
      </c>
      <c r="AD318" t="s">
        <v>102</v>
      </c>
      <c r="AE318" t="s">
        <v>102</v>
      </c>
      <c r="AF318" t="s">
        <v>102</v>
      </c>
      <c r="AG318" t="s">
        <v>103</v>
      </c>
      <c r="AH318" t="s">
        <v>104</v>
      </c>
      <c r="AI318" t="s">
        <v>388</v>
      </c>
      <c r="AJ318" t="s">
        <v>176</v>
      </c>
      <c r="AK318" t="s">
        <v>222</v>
      </c>
      <c r="AL318" t="s">
        <v>222</v>
      </c>
      <c r="AM318" t="s">
        <v>222</v>
      </c>
      <c r="AO318" t="s">
        <v>108</v>
      </c>
      <c r="AP318" t="s">
        <v>144</v>
      </c>
      <c r="AQ318" t="s">
        <v>389</v>
      </c>
      <c r="AR318" t="s">
        <v>389</v>
      </c>
      <c r="AS318" t="s">
        <v>390</v>
      </c>
      <c r="AT318" t="s">
        <v>390</v>
      </c>
      <c r="AU318" t="s">
        <v>113</v>
      </c>
      <c r="AV318" t="s">
        <v>114</v>
      </c>
      <c r="AW318" t="s">
        <v>115</v>
      </c>
      <c r="AX318" t="s">
        <v>116</v>
      </c>
      <c r="AY318" t="s">
        <v>117</v>
      </c>
      <c r="AZ318" t="s">
        <v>118</v>
      </c>
      <c r="BA318" t="s">
        <v>119</v>
      </c>
      <c r="BB318" t="s">
        <v>192</v>
      </c>
      <c r="BC318" t="s">
        <v>192</v>
      </c>
      <c r="BD318" t="s">
        <v>192</v>
      </c>
      <c r="BE318" t="s">
        <v>122</v>
      </c>
      <c r="BF318" t="s">
        <v>123</v>
      </c>
      <c r="BG318" t="s">
        <v>391</v>
      </c>
      <c r="BH318" t="s">
        <v>392</v>
      </c>
      <c r="BI318" t="s">
        <v>393</v>
      </c>
      <c r="BJ318" t="s">
        <v>393</v>
      </c>
      <c r="BK318">
        <v>48</v>
      </c>
      <c r="BL318">
        <v>231</v>
      </c>
      <c r="BM318">
        <v>646</v>
      </c>
      <c r="BN318">
        <v>1535</v>
      </c>
      <c r="BO318">
        <v>1</v>
      </c>
      <c r="BP318">
        <v>6</v>
      </c>
      <c r="BQ318">
        <v>66</v>
      </c>
      <c r="BR318">
        <v>1</v>
      </c>
      <c r="BS318">
        <v>72</v>
      </c>
      <c r="BT318">
        <v>78</v>
      </c>
      <c r="BU318">
        <v>79</v>
      </c>
      <c r="BV318">
        <v>98</v>
      </c>
      <c r="BW318">
        <v>4</v>
      </c>
      <c r="BX318">
        <v>0</v>
      </c>
      <c r="BY318">
        <v>0</v>
      </c>
      <c r="BZ318">
        <v>0</v>
      </c>
      <c r="CA318" t="s">
        <v>126</v>
      </c>
      <c r="CB318">
        <v>3533252</v>
      </c>
      <c r="CC318">
        <v>3554252</v>
      </c>
      <c r="CD318" t="s">
        <v>394</v>
      </c>
    </row>
    <row r="319" spans="1:82" hidden="1" x14ac:dyDescent="0.25">
      <c r="A319" t="s">
        <v>80</v>
      </c>
      <c r="B319" t="s">
        <v>81</v>
      </c>
      <c r="C319" t="s">
        <v>82</v>
      </c>
      <c r="D319" t="s">
        <v>83</v>
      </c>
      <c r="E319" t="s">
        <v>84</v>
      </c>
      <c r="F319" t="s">
        <v>85</v>
      </c>
      <c r="G319" t="s">
        <v>152</v>
      </c>
      <c r="H319" t="s">
        <v>152</v>
      </c>
      <c r="I319" t="s">
        <v>152</v>
      </c>
      <c r="K319" t="s">
        <v>87</v>
      </c>
      <c r="L319" t="s">
        <v>88</v>
      </c>
      <c r="M319">
        <v>0</v>
      </c>
      <c r="N319" t="s">
        <v>89</v>
      </c>
      <c r="O319" t="s">
        <v>90</v>
      </c>
      <c r="P319" t="s">
        <v>91</v>
      </c>
      <c r="Q319" t="s">
        <v>153</v>
      </c>
      <c r="R319" t="s">
        <v>93</v>
      </c>
      <c r="S319" t="s">
        <v>94</v>
      </c>
      <c r="T319" t="s">
        <v>95</v>
      </c>
      <c r="U319" t="s">
        <v>96</v>
      </c>
      <c r="V319" t="s">
        <v>96</v>
      </c>
      <c r="W319" t="s">
        <v>97</v>
      </c>
      <c r="X319" t="s">
        <v>98</v>
      </c>
      <c r="Y319" t="s">
        <v>98</v>
      </c>
      <c r="Z319" t="s">
        <v>98</v>
      </c>
      <c r="AA319" t="s">
        <v>99</v>
      </c>
      <c r="AB319" t="s">
        <v>175</v>
      </c>
      <c r="AC319" t="s">
        <v>223</v>
      </c>
      <c r="AD319" t="s">
        <v>102</v>
      </c>
      <c r="AE319" t="s">
        <v>102</v>
      </c>
      <c r="AF319" t="s">
        <v>102</v>
      </c>
      <c r="AG319" t="s">
        <v>103</v>
      </c>
      <c r="AH319" t="s">
        <v>104</v>
      </c>
      <c r="AI319" t="s">
        <v>388</v>
      </c>
      <c r="AJ319" t="s">
        <v>176</v>
      </c>
      <c r="AK319" t="s">
        <v>222</v>
      </c>
      <c r="AL319" t="s">
        <v>222</v>
      </c>
      <c r="AM319" t="s">
        <v>222</v>
      </c>
      <c r="AO319" t="s">
        <v>108</v>
      </c>
      <c r="AP319" t="s">
        <v>144</v>
      </c>
      <c r="AQ319" t="s">
        <v>389</v>
      </c>
      <c r="AR319" t="s">
        <v>389</v>
      </c>
      <c r="AS319" t="s">
        <v>390</v>
      </c>
      <c r="AT319" t="s">
        <v>390</v>
      </c>
      <c r="AU319" t="s">
        <v>113</v>
      </c>
      <c r="AV319" t="s">
        <v>114</v>
      </c>
      <c r="AW319" t="s">
        <v>115</v>
      </c>
      <c r="AX319" t="s">
        <v>116</v>
      </c>
      <c r="AY319" t="s">
        <v>117</v>
      </c>
      <c r="AZ319" t="s">
        <v>118</v>
      </c>
      <c r="BA319" t="s">
        <v>119</v>
      </c>
      <c r="BB319" t="s">
        <v>192</v>
      </c>
      <c r="BC319" t="s">
        <v>192</v>
      </c>
      <c r="BD319" t="s">
        <v>192</v>
      </c>
      <c r="BE319" t="s">
        <v>122</v>
      </c>
      <c r="BF319" t="s">
        <v>123</v>
      </c>
      <c r="BG319" t="s">
        <v>391</v>
      </c>
      <c r="BH319" t="s">
        <v>392</v>
      </c>
      <c r="BI319" t="s">
        <v>393</v>
      </c>
      <c r="BJ319" t="s">
        <v>393</v>
      </c>
      <c r="BK319">
        <v>48</v>
      </c>
      <c r="BL319">
        <v>231</v>
      </c>
      <c r="BM319">
        <v>646</v>
      </c>
      <c r="BN319">
        <v>1535</v>
      </c>
      <c r="BO319">
        <v>1</v>
      </c>
      <c r="BP319">
        <v>6</v>
      </c>
      <c r="BQ319">
        <v>66</v>
      </c>
      <c r="BR319">
        <v>1</v>
      </c>
      <c r="BS319">
        <v>72</v>
      </c>
      <c r="BT319">
        <v>78</v>
      </c>
      <c r="BU319">
        <v>79</v>
      </c>
      <c r="BV319">
        <v>98</v>
      </c>
      <c r="BW319">
        <v>4</v>
      </c>
      <c r="BX319">
        <v>0</v>
      </c>
      <c r="BY319">
        <v>0</v>
      </c>
      <c r="BZ319">
        <v>0</v>
      </c>
      <c r="CA319" t="s">
        <v>126</v>
      </c>
      <c r="CB319">
        <v>3533252</v>
      </c>
      <c r="CC319">
        <v>3554252</v>
      </c>
      <c r="CD319" t="s">
        <v>394</v>
      </c>
    </row>
    <row r="320" spans="1:82" x14ac:dyDescent="0.25">
      <c r="A320" t="s">
        <v>80</v>
      </c>
      <c r="B320" t="s">
        <v>81</v>
      </c>
      <c r="C320" t="s">
        <v>82</v>
      </c>
      <c r="D320" t="s">
        <v>83</v>
      </c>
      <c r="E320" t="s">
        <v>84</v>
      </c>
      <c r="F320" t="s">
        <v>85</v>
      </c>
      <c r="G320" t="s">
        <v>161</v>
      </c>
      <c r="H320" t="s">
        <v>161</v>
      </c>
      <c r="I320" t="s">
        <v>161</v>
      </c>
      <c r="J320" t="str">
        <f>VLOOKUP(I320,'Resp Clean'!$A$1:B326,2,FALSE)</f>
        <v>EMS: THABO MOFUTSANYANA</v>
      </c>
      <c r="K320" t="s">
        <v>87</v>
      </c>
      <c r="L320" t="s">
        <v>88</v>
      </c>
      <c r="M320" s="4">
        <v>0</v>
      </c>
      <c r="N320" t="s">
        <v>89</v>
      </c>
      <c r="O320" t="s">
        <v>90</v>
      </c>
      <c r="P320" t="s">
        <v>91</v>
      </c>
      <c r="Q320" t="s">
        <v>153</v>
      </c>
      <c r="R320" t="s">
        <v>93</v>
      </c>
      <c r="S320" t="s">
        <v>94</v>
      </c>
      <c r="T320" t="s">
        <v>95</v>
      </c>
      <c r="U320" t="s">
        <v>96</v>
      </c>
      <c r="V320" t="s">
        <v>96</v>
      </c>
      <c r="W320" t="s">
        <v>97</v>
      </c>
      <c r="X320" t="s">
        <v>98</v>
      </c>
      <c r="Y320" t="s">
        <v>98</v>
      </c>
      <c r="Z320" t="s">
        <v>98</v>
      </c>
      <c r="AA320" t="s">
        <v>99</v>
      </c>
      <c r="AB320" t="s">
        <v>175</v>
      </c>
      <c r="AC320" t="s">
        <v>223</v>
      </c>
      <c r="AD320" t="s">
        <v>102</v>
      </c>
      <c r="AE320" t="s">
        <v>102</v>
      </c>
      <c r="AF320" t="s">
        <v>102</v>
      </c>
      <c r="AG320" t="s">
        <v>103</v>
      </c>
      <c r="AH320" t="s">
        <v>104</v>
      </c>
      <c r="AI320" t="s">
        <v>388</v>
      </c>
      <c r="AJ320" t="s">
        <v>176</v>
      </c>
      <c r="AK320" t="s">
        <v>222</v>
      </c>
      <c r="AL320" t="s">
        <v>222</v>
      </c>
      <c r="AM320" t="s">
        <v>222</v>
      </c>
      <c r="AN320" t="str">
        <f>VLOOKUP(AM320,'Exp Bucket '!$B$1:C544,2,FALSE)</f>
        <v>MEDICAL EQUIPMENT</v>
      </c>
      <c r="AO320" t="s">
        <v>108</v>
      </c>
      <c r="AP320" t="s">
        <v>144</v>
      </c>
      <c r="AQ320" t="s">
        <v>389</v>
      </c>
      <c r="AR320" t="s">
        <v>389</v>
      </c>
      <c r="AS320" t="s">
        <v>390</v>
      </c>
      <c r="AT320" t="s">
        <v>390</v>
      </c>
      <c r="AU320" t="s">
        <v>113</v>
      </c>
      <c r="AV320" t="s">
        <v>114</v>
      </c>
      <c r="AW320" t="s">
        <v>115</v>
      </c>
      <c r="AX320" t="s">
        <v>116</v>
      </c>
      <c r="AY320" t="s">
        <v>117</v>
      </c>
      <c r="AZ320" t="s">
        <v>118</v>
      </c>
      <c r="BA320" t="s">
        <v>119</v>
      </c>
      <c r="BB320" t="s">
        <v>120</v>
      </c>
      <c r="BC320" t="s">
        <v>388</v>
      </c>
      <c r="BD320" t="s">
        <v>388</v>
      </c>
      <c r="BE320" t="s">
        <v>122</v>
      </c>
      <c r="BF320" t="s">
        <v>123</v>
      </c>
      <c r="BG320" t="s">
        <v>391</v>
      </c>
      <c r="BH320" t="s">
        <v>392</v>
      </c>
      <c r="BI320" t="s">
        <v>393</v>
      </c>
      <c r="BJ320" t="s">
        <v>393</v>
      </c>
      <c r="BK320">
        <v>48</v>
      </c>
      <c r="BL320">
        <v>231</v>
      </c>
      <c r="BM320">
        <v>646</v>
      </c>
      <c r="BN320">
        <v>1535</v>
      </c>
      <c r="BO320">
        <v>1</v>
      </c>
      <c r="BP320">
        <v>6</v>
      </c>
      <c r="BQ320">
        <v>66</v>
      </c>
      <c r="BR320">
        <v>1</v>
      </c>
      <c r="BS320">
        <v>72</v>
      </c>
      <c r="BT320">
        <v>78</v>
      </c>
      <c r="BU320">
        <v>79</v>
      </c>
      <c r="BV320">
        <v>98</v>
      </c>
      <c r="BW320">
        <v>4</v>
      </c>
      <c r="BX320">
        <v>0</v>
      </c>
      <c r="BY320">
        <v>0</v>
      </c>
      <c r="BZ320">
        <v>0</v>
      </c>
      <c r="CA320" t="s">
        <v>126</v>
      </c>
      <c r="CB320">
        <v>3533252</v>
      </c>
      <c r="CC320">
        <v>3554252</v>
      </c>
      <c r="CD320" t="s">
        <v>394</v>
      </c>
    </row>
    <row r="321" spans="1:82" hidden="1" x14ac:dyDescent="0.25">
      <c r="A321" t="s">
        <v>80</v>
      </c>
      <c r="B321" t="s">
        <v>81</v>
      </c>
      <c r="C321" t="s">
        <v>82</v>
      </c>
      <c r="D321" t="s">
        <v>83</v>
      </c>
      <c r="E321" t="s">
        <v>84</v>
      </c>
      <c r="F321" t="s">
        <v>85</v>
      </c>
      <c r="G321" t="s">
        <v>86</v>
      </c>
      <c r="H321" t="s">
        <v>86</v>
      </c>
      <c r="I321" t="s">
        <v>86</v>
      </c>
      <c r="J321" t="str">
        <f>VLOOKUP(I321,'Resp Clean'!$A$1:B327,2,FALSE)</f>
        <v>EMS MANAGEMENT</v>
      </c>
      <c r="K321" t="s">
        <v>136</v>
      </c>
      <c r="L321" t="s">
        <v>88</v>
      </c>
      <c r="M321" s="4">
        <v>23400</v>
      </c>
      <c r="N321" t="s">
        <v>89</v>
      </c>
      <c r="O321" t="s">
        <v>90</v>
      </c>
      <c r="P321" t="s">
        <v>91</v>
      </c>
      <c r="Q321" t="s">
        <v>92</v>
      </c>
      <c r="R321" t="s">
        <v>93</v>
      </c>
      <c r="S321" t="s">
        <v>94</v>
      </c>
      <c r="T321" t="s">
        <v>95</v>
      </c>
      <c r="U321" t="s">
        <v>96</v>
      </c>
      <c r="V321" t="s">
        <v>96</v>
      </c>
      <c r="W321" t="s">
        <v>97</v>
      </c>
      <c r="X321" t="s">
        <v>98</v>
      </c>
      <c r="Y321" t="s">
        <v>98</v>
      </c>
      <c r="Z321" t="s">
        <v>98</v>
      </c>
      <c r="AA321" t="s">
        <v>99</v>
      </c>
      <c r="AB321" t="s">
        <v>100</v>
      </c>
      <c r="AC321" t="s">
        <v>101</v>
      </c>
      <c r="AD321" t="s">
        <v>102</v>
      </c>
      <c r="AE321" t="s">
        <v>102</v>
      </c>
      <c r="AF321" t="s">
        <v>102</v>
      </c>
      <c r="AG321" t="s">
        <v>103</v>
      </c>
      <c r="AH321" t="s">
        <v>103</v>
      </c>
      <c r="AI321" t="s">
        <v>141</v>
      </c>
      <c r="AJ321" t="s">
        <v>420</v>
      </c>
      <c r="AK321" t="s">
        <v>421</v>
      </c>
      <c r="AL321" t="s">
        <v>421</v>
      </c>
      <c r="AM321" t="s">
        <v>421</v>
      </c>
      <c r="AN321" t="e">
        <f>VLOOKUP(AM321,'Exp Bucket '!$B$1:C545,2,FALSE)</f>
        <v>#N/A</v>
      </c>
      <c r="AO321" t="s">
        <v>108</v>
      </c>
      <c r="AP321" t="s">
        <v>144</v>
      </c>
      <c r="AQ321" t="s">
        <v>145</v>
      </c>
      <c r="AR321" t="s">
        <v>145</v>
      </c>
      <c r="AS321" t="s">
        <v>146</v>
      </c>
      <c r="AT321" t="s">
        <v>146</v>
      </c>
      <c r="AU321" t="s">
        <v>113</v>
      </c>
      <c r="AV321" t="s">
        <v>114</v>
      </c>
      <c r="AW321" t="s">
        <v>115</v>
      </c>
      <c r="AX321" t="s">
        <v>116</v>
      </c>
      <c r="AY321" t="s">
        <v>117</v>
      </c>
      <c r="AZ321" t="s">
        <v>118</v>
      </c>
      <c r="BA321" t="s">
        <v>119</v>
      </c>
      <c r="BB321" t="s">
        <v>147</v>
      </c>
      <c r="BC321" t="s">
        <v>141</v>
      </c>
      <c r="BD321" t="s">
        <v>141</v>
      </c>
      <c r="BE321" t="s">
        <v>148</v>
      </c>
      <c r="BF321" t="s">
        <v>149</v>
      </c>
      <c r="BG321" t="s">
        <v>149</v>
      </c>
      <c r="BH321" t="s">
        <v>149</v>
      </c>
      <c r="BI321" t="s">
        <v>149</v>
      </c>
      <c r="BJ321" t="s">
        <v>149</v>
      </c>
      <c r="BK321">
        <v>64</v>
      </c>
      <c r="BL321">
        <v>335</v>
      </c>
      <c r="BM321">
        <v>860</v>
      </c>
      <c r="BN321">
        <v>2235</v>
      </c>
      <c r="BO321">
        <v>1</v>
      </c>
      <c r="BP321">
        <v>5</v>
      </c>
      <c r="BQ321">
        <v>71</v>
      </c>
      <c r="BR321">
        <v>1</v>
      </c>
      <c r="BS321">
        <v>72</v>
      </c>
      <c r="BT321">
        <v>75</v>
      </c>
      <c r="BU321">
        <v>76</v>
      </c>
      <c r="BV321">
        <v>95</v>
      </c>
      <c r="BW321">
        <v>4</v>
      </c>
      <c r="BX321">
        <v>0</v>
      </c>
      <c r="BY321">
        <v>0</v>
      </c>
      <c r="BZ321">
        <v>0</v>
      </c>
      <c r="CA321" t="s">
        <v>126</v>
      </c>
      <c r="CB321">
        <v>3533252</v>
      </c>
      <c r="CC321">
        <v>3554252</v>
      </c>
      <c r="CD321" t="s">
        <v>420</v>
      </c>
    </row>
    <row r="322" spans="1:82" hidden="1" x14ac:dyDescent="0.25">
      <c r="A322" t="s">
        <v>80</v>
      </c>
      <c r="B322" t="s">
        <v>81</v>
      </c>
      <c r="C322" t="s">
        <v>82</v>
      </c>
      <c r="D322" t="s">
        <v>83</v>
      </c>
      <c r="E322" t="s">
        <v>84</v>
      </c>
      <c r="F322" t="s">
        <v>85</v>
      </c>
      <c r="G322" t="s">
        <v>161</v>
      </c>
      <c r="H322" t="s">
        <v>161</v>
      </c>
      <c r="I322" t="s">
        <v>161</v>
      </c>
      <c r="J322" t="str">
        <f>VLOOKUP(I322,'Resp Clean'!$A$1:B328,2,FALSE)</f>
        <v>EMS: THABO MOFUTSANYANA</v>
      </c>
      <c r="K322" t="s">
        <v>136</v>
      </c>
      <c r="L322" t="s">
        <v>88</v>
      </c>
      <c r="M322" s="4">
        <v>0</v>
      </c>
      <c r="N322" t="s">
        <v>89</v>
      </c>
      <c r="O322" t="s">
        <v>90</v>
      </c>
      <c r="P322" t="s">
        <v>91</v>
      </c>
      <c r="Q322" t="s">
        <v>153</v>
      </c>
      <c r="R322" t="s">
        <v>93</v>
      </c>
      <c r="S322" t="s">
        <v>94</v>
      </c>
      <c r="T322" t="s">
        <v>95</v>
      </c>
      <c r="U322" t="s">
        <v>96</v>
      </c>
      <c r="V322" t="s">
        <v>96</v>
      </c>
      <c r="W322" t="s">
        <v>97</v>
      </c>
      <c r="X322" t="s">
        <v>98</v>
      </c>
      <c r="Y322" t="s">
        <v>98</v>
      </c>
      <c r="Z322" t="s">
        <v>98</v>
      </c>
      <c r="AA322" t="s">
        <v>99</v>
      </c>
      <c r="AB322" t="s">
        <v>100</v>
      </c>
      <c r="AC322" t="s">
        <v>101</v>
      </c>
      <c r="AD322" t="s">
        <v>102</v>
      </c>
      <c r="AE322" t="s">
        <v>102</v>
      </c>
      <c r="AF322" t="s">
        <v>102</v>
      </c>
      <c r="AG322" t="s">
        <v>103</v>
      </c>
      <c r="AH322" t="s">
        <v>103</v>
      </c>
      <c r="AI322" t="s">
        <v>141</v>
      </c>
      <c r="AJ322" t="s">
        <v>420</v>
      </c>
      <c r="AK322" t="s">
        <v>422</v>
      </c>
      <c r="AL322" t="s">
        <v>422</v>
      </c>
      <c r="AM322" t="s">
        <v>422</v>
      </c>
      <c r="AN322" t="e">
        <f>VLOOKUP(AM322,'Exp Bucket '!$B$1:C546,2,FALSE)</f>
        <v>#N/A</v>
      </c>
      <c r="AO322" t="s">
        <v>108</v>
      </c>
      <c r="AP322" t="s">
        <v>144</v>
      </c>
      <c r="AQ322" t="s">
        <v>145</v>
      </c>
      <c r="AR322" t="s">
        <v>145</v>
      </c>
      <c r="AS322" t="s">
        <v>146</v>
      </c>
      <c r="AT322" t="s">
        <v>146</v>
      </c>
      <c r="AU322" t="s">
        <v>113</v>
      </c>
      <c r="AV322" t="s">
        <v>114</v>
      </c>
      <c r="AW322" t="s">
        <v>115</v>
      </c>
      <c r="AX322" t="s">
        <v>116</v>
      </c>
      <c r="AY322" t="s">
        <v>117</v>
      </c>
      <c r="AZ322" t="s">
        <v>118</v>
      </c>
      <c r="BA322" t="s">
        <v>119</v>
      </c>
      <c r="BB322" t="s">
        <v>147</v>
      </c>
      <c r="BC322" t="s">
        <v>141</v>
      </c>
      <c r="BD322" t="s">
        <v>141</v>
      </c>
      <c r="BE322" t="s">
        <v>148</v>
      </c>
      <c r="BF322" t="s">
        <v>149</v>
      </c>
      <c r="BG322" t="s">
        <v>149</v>
      </c>
      <c r="BH322" t="s">
        <v>149</v>
      </c>
      <c r="BI322" t="s">
        <v>149</v>
      </c>
      <c r="BJ322" t="s">
        <v>149</v>
      </c>
      <c r="BK322">
        <v>64</v>
      </c>
      <c r="BL322">
        <v>335</v>
      </c>
      <c r="BM322">
        <v>865</v>
      </c>
      <c r="BN322">
        <v>2225</v>
      </c>
      <c r="BO322">
        <v>1</v>
      </c>
      <c r="BP322">
        <v>5</v>
      </c>
      <c r="BQ322">
        <v>71</v>
      </c>
      <c r="BR322">
        <v>1</v>
      </c>
      <c r="BS322">
        <v>72</v>
      </c>
      <c r="BT322">
        <v>75</v>
      </c>
      <c r="BU322">
        <v>76</v>
      </c>
      <c r="BV322">
        <v>95</v>
      </c>
      <c r="BW322">
        <v>4</v>
      </c>
      <c r="BX322">
        <v>0</v>
      </c>
      <c r="BY322">
        <v>0</v>
      </c>
      <c r="BZ322">
        <v>0</v>
      </c>
      <c r="CA322" t="s">
        <v>126</v>
      </c>
      <c r="CB322">
        <v>3533252</v>
      </c>
      <c r="CC322">
        <v>3554252</v>
      </c>
      <c r="CD322" t="s">
        <v>420</v>
      </c>
    </row>
    <row r="323" spans="1:82" hidden="1" x14ac:dyDescent="0.25">
      <c r="A323" t="s">
        <v>80</v>
      </c>
      <c r="B323" t="s">
        <v>81</v>
      </c>
      <c r="C323" t="s">
        <v>82</v>
      </c>
      <c r="D323" t="s">
        <v>83</v>
      </c>
      <c r="E323" t="s">
        <v>84</v>
      </c>
      <c r="F323" t="s">
        <v>85</v>
      </c>
      <c r="G323" t="s">
        <v>152</v>
      </c>
      <c r="H323" t="s">
        <v>152</v>
      </c>
      <c r="I323" t="s">
        <v>152</v>
      </c>
      <c r="J323" t="str">
        <f>VLOOKUP(I323,'Resp Clean'!$A$1:B329,2,FALSE)</f>
        <v>EMS: FEZILE DABI</v>
      </c>
      <c r="K323" t="s">
        <v>136</v>
      </c>
      <c r="L323" t="s">
        <v>88</v>
      </c>
      <c r="M323" s="4">
        <v>0</v>
      </c>
      <c r="N323" t="s">
        <v>89</v>
      </c>
      <c r="O323" t="s">
        <v>90</v>
      </c>
      <c r="P323" t="s">
        <v>91</v>
      </c>
      <c r="Q323" t="s">
        <v>153</v>
      </c>
      <c r="R323" t="s">
        <v>93</v>
      </c>
      <c r="S323" t="s">
        <v>94</v>
      </c>
      <c r="T323" t="s">
        <v>95</v>
      </c>
      <c r="U323" t="s">
        <v>96</v>
      </c>
      <c r="V323" t="s">
        <v>96</v>
      </c>
      <c r="W323" t="s">
        <v>97</v>
      </c>
      <c r="X323" t="s">
        <v>98</v>
      </c>
      <c r="Y323" t="s">
        <v>98</v>
      </c>
      <c r="Z323" t="s">
        <v>98</v>
      </c>
      <c r="AA323" t="s">
        <v>99</v>
      </c>
      <c r="AB323" t="s">
        <v>100</v>
      </c>
      <c r="AC323" t="s">
        <v>101</v>
      </c>
      <c r="AD323" t="s">
        <v>102</v>
      </c>
      <c r="AE323" t="s">
        <v>102</v>
      </c>
      <c r="AF323" t="s">
        <v>102</v>
      </c>
      <c r="AG323" t="s">
        <v>103</v>
      </c>
      <c r="AH323" t="s">
        <v>103</v>
      </c>
      <c r="AI323" t="s">
        <v>141</v>
      </c>
      <c r="AJ323" t="s">
        <v>420</v>
      </c>
      <c r="AK323" t="s">
        <v>422</v>
      </c>
      <c r="AL323" t="s">
        <v>422</v>
      </c>
      <c r="AM323" t="s">
        <v>422</v>
      </c>
      <c r="AN323" t="e">
        <f>VLOOKUP(AM323,'Exp Bucket '!$B$1:C547,2,FALSE)</f>
        <v>#N/A</v>
      </c>
      <c r="AO323" t="s">
        <v>108</v>
      </c>
      <c r="AP323" t="s">
        <v>144</v>
      </c>
      <c r="AQ323" t="s">
        <v>145</v>
      </c>
      <c r="AR323" t="s">
        <v>145</v>
      </c>
      <c r="AS323" t="s">
        <v>146</v>
      </c>
      <c r="AT323" t="s">
        <v>146</v>
      </c>
      <c r="AU323" t="s">
        <v>113</v>
      </c>
      <c r="AV323" t="s">
        <v>114</v>
      </c>
      <c r="AW323" t="s">
        <v>115</v>
      </c>
      <c r="AX323" t="s">
        <v>116</v>
      </c>
      <c r="AY323" t="s">
        <v>117</v>
      </c>
      <c r="AZ323" t="s">
        <v>118</v>
      </c>
      <c r="BA323" t="s">
        <v>119</v>
      </c>
      <c r="BB323" t="s">
        <v>147</v>
      </c>
      <c r="BC323" t="s">
        <v>141</v>
      </c>
      <c r="BD323" t="s">
        <v>141</v>
      </c>
      <c r="BE323" t="s">
        <v>148</v>
      </c>
      <c r="BF323" t="s">
        <v>149</v>
      </c>
      <c r="BG323" t="s">
        <v>149</v>
      </c>
      <c r="BH323" t="s">
        <v>149</v>
      </c>
      <c r="BI323" t="s">
        <v>149</v>
      </c>
      <c r="BJ323" t="s">
        <v>149</v>
      </c>
      <c r="BK323">
        <v>64</v>
      </c>
      <c r="BL323">
        <v>335</v>
      </c>
      <c r="BM323">
        <v>865</v>
      </c>
      <c r="BN323">
        <v>2225</v>
      </c>
      <c r="BO323">
        <v>1</v>
      </c>
      <c r="BP323">
        <v>5</v>
      </c>
      <c r="BQ323">
        <v>71</v>
      </c>
      <c r="BR323">
        <v>1</v>
      </c>
      <c r="BS323">
        <v>72</v>
      </c>
      <c r="BT323">
        <v>75</v>
      </c>
      <c r="BU323">
        <v>76</v>
      </c>
      <c r="BV323">
        <v>95</v>
      </c>
      <c r="BW323">
        <v>4</v>
      </c>
      <c r="BX323">
        <v>0</v>
      </c>
      <c r="BY323">
        <v>0</v>
      </c>
      <c r="BZ323">
        <v>0</v>
      </c>
      <c r="CA323" t="s">
        <v>126</v>
      </c>
      <c r="CB323">
        <v>3533252</v>
      </c>
      <c r="CC323">
        <v>3554252</v>
      </c>
      <c r="CD323" t="s">
        <v>420</v>
      </c>
    </row>
    <row r="324" spans="1:82" hidden="1" x14ac:dyDescent="0.25">
      <c r="A324" t="s">
        <v>80</v>
      </c>
      <c r="B324" t="s">
        <v>81</v>
      </c>
      <c r="C324" t="s">
        <v>82</v>
      </c>
      <c r="D324" t="s">
        <v>83</v>
      </c>
      <c r="E324" t="s">
        <v>84</v>
      </c>
      <c r="F324" t="s">
        <v>85</v>
      </c>
      <c r="G324" t="s">
        <v>157</v>
      </c>
      <c r="H324" t="s">
        <v>157</v>
      </c>
      <c r="I324" t="s">
        <v>157</v>
      </c>
      <c r="J324" t="str">
        <f>VLOOKUP(I324,'Resp Clean'!$A$1:B330,2,FALSE)</f>
        <v>EMS: LEJWELEPUTSWA</v>
      </c>
      <c r="K324" t="s">
        <v>136</v>
      </c>
      <c r="L324" t="s">
        <v>88</v>
      </c>
      <c r="M324" s="4">
        <v>0</v>
      </c>
      <c r="N324" t="s">
        <v>89</v>
      </c>
      <c r="O324" t="s">
        <v>90</v>
      </c>
      <c r="P324" t="s">
        <v>91</v>
      </c>
      <c r="Q324" t="s">
        <v>153</v>
      </c>
      <c r="R324" t="s">
        <v>93</v>
      </c>
      <c r="S324" t="s">
        <v>94</v>
      </c>
      <c r="T324" t="s">
        <v>95</v>
      </c>
      <c r="U324" t="s">
        <v>96</v>
      </c>
      <c r="V324" t="s">
        <v>96</v>
      </c>
      <c r="W324" t="s">
        <v>97</v>
      </c>
      <c r="X324" t="s">
        <v>98</v>
      </c>
      <c r="Y324" t="s">
        <v>98</v>
      </c>
      <c r="Z324" t="s">
        <v>98</v>
      </c>
      <c r="AA324" t="s">
        <v>99</v>
      </c>
      <c r="AB324" t="s">
        <v>100</v>
      </c>
      <c r="AC324" t="s">
        <v>101</v>
      </c>
      <c r="AD324" t="s">
        <v>102</v>
      </c>
      <c r="AE324" t="s">
        <v>102</v>
      </c>
      <c r="AF324" t="s">
        <v>102</v>
      </c>
      <c r="AG324" t="s">
        <v>103</v>
      </c>
      <c r="AH324" t="s">
        <v>103</v>
      </c>
      <c r="AI324" t="s">
        <v>141</v>
      </c>
      <c r="AJ324" t="s">
        <v>420</v>
      </c>
      <c r="AK324" t="s">
        <v>422</v>
      </c>
      <c r="AL324" t="s">
        <v>422</v>
      </c>
      <c r="AM324" t="s">
        <v>422</v>
      </c>
      <c r="AN324" t="e">
        <f>VLOOKUP(AM324,'Exp Bucket '!$B$1:C548,2,FALSE)</f>
        <v>#N/A</v>
      </c>
      <c r="AO324" t="s">
        <v>108</v>
      </c>
      <c r="AP324" t="s">
        <v>144</v>
      </c>
      <c r="AQ324" t="s">
        <v>145</v>
      </c>
      <c r="AR324" t="s">
        <v>145</v>
      </c>
      <c r="AS324" t="s">
        <v>146</v>
      </c>
      <c r="AT324" t="s">
        <v>146</v>
      </c>
      <c r="AU324" t="s">
        <v>113</v>
      </c>
      <c r="AV324" t="s">
        <v>114</v>
      </c>
      <c r="AW324" t="s">
        <v>115</v>
      </c>
      <c r="AX324" t="s">
        <v>116</v>
      </c>
      <c r="AY324" t="s">
        <v>117</v>
      </c>
      <c r="AZ324" t="s">
        <v>118</v>
      </c>
      <c r="BA324" t="s">
        <v>119</v>
      </c>
      <c r="BB324" t="s">
        <v>147</v>
      </c>
      <c r="BC324" t="s">
        <v>141</v>
      </c>
      <c r="BD324" t="s">
        <v>141</v>
      </c>
      <c r="BE324" t="s">
        <v>148</v>
      </c>
      <c r="BF324" t="s">
        <v>149</v>
      </c>
      <c r="BG324" t="s">
        <v>149</v>
      </c>
      <c r="BH324" t="s">
        <v>149</v>
      </c>
      <c r="BI324" t="s">
        <v>149</v>
      </c>
      <c r="BJ324" t="s">
        <v>149</v>
      </c>
      <c r="BK324">
        <v>64</v>
      </c>
      <c r="BL324">
        <v>335</v>
      </c>
      <c r="BM324">
        <v>865</v>
      </c>
      <c r="BN324">
        <v>2225</v>
      </c>
      <c r="BO324">
        <v>1</v>
      </c>
      <c r="BP324">
        <v>5</v>
      </c>
      <c r="BQ324">
        <v>71</v>
      </c>
      <c r="BR324">
        <v>1</v>
      </c>
      <c r="BS324">
        <v>72</v>
      </c>
      <c r="BT324">
        <v>75</v>
      </c>
      <c r="BU324">
        <v>76</v>
      </c>
      <c r="BV324">
        <v>95</v>
      </c>
      <c r="BW324">
        <v>4</v>
      </c>
      <c r="BX324">
        <v>0</v>
      </c>
      <c r="BY324">
        <v>0</v>
      </c>
      <c r="BZ324">
        <v>0</v>
      </c>
      <c r="CA324" t="s">
        <v>126</v>
      </c>
      <c r="CB324">
        <v>3533252</v>
      </c>
      <c r="CC324">
        <v>3554252</v>
      </c>
      <c r="CD324" t="s">
        <v>420</v>
      </c>
    </row>
    <row r="325" spans="1:82" hidden="1" x14ac:dyDescent="0.25">
      <c r="A325" t="s">
        <v>80</v>
      </c>
      <c r="B325" t="s">
        <v>81</v>
      </c>
      <c r="C325" t="s">
        <v>82</v>
      </c>
      <c r="D325" t="s">
        <v>83</v>
      </c>
      <c r="E325" t="s">
        <v>84</v>
      </c>
      <c r="F325" t="s">
        <v>85</v>
      </c>
      <c r="G325" t="s">
        <v>158</v>
      </c>
      <c r="H325" t="s">
        <v>158</v>
      </c>
      <c r="I325" t="s">
        <v>158</v>
      </c>
      <c r="J325" t="str">
        <f>VLOOKUP(I325,'Resp Clean'!$A$1:B331,2,FALSE)</f>
        <v>EMS: MOTHEO</v>
      </c>
      <c r="K325" t="s">
        <v>136</v>
      </c>
      <c r="L325" t="s">
        <v>88</v>
      </c>
      <c r="M325" s="4">
        <v>0</v>
      </c>
      <c r="N325" t="s">
        <v>89</v>
      </c>
      <c r="O325" t="s">
        <v>90</v>
      </c>
      <c r="P325" t="s">
        <v>91</v>
      </c>
      <c r="Q325" t="s">
        <v>159</v>
      </c>
      <c r="R325" t="s">
        <v>93</v>
      </c>
      <c r="S325" t="s">
        <v>94</v>
      </c>
      <c r="T325" t="s">
        <v>95</v>
      </c>
      <c r="U325" t="s">
        <v>96</v>
      </c>
      <c r="V325" t="s">
        <v>96</v>
      </c>
      <c r="W325" t="s">
        <v>97</v>
      </c>
      <c r="X325" t="s">
        <v>98</v>
      </c>
      <c r="Y325" t="s">
        <v>98</v>
      </c>
      <c r="Z325" t="s">
        <v>98</v>
      </c>
      <c r="AA325" t="s">
        <v>99</v>
      </c>
      <c r="AB325" t="s">
        <v>100</v>
      </c>
      <c r="AC325" t="s">
        <v>101</v>
      </c>
      <c r="AD325" t="s">
        <v>102</v>
      </c>
      <c r="AE325" t="s">
        <v>102</v>
      </c>
      <c r="AF325" t="s">
        <v>102</v>
      </c>
      <c r="AG325" t="s">
        <v>103</v>
      </c>
      <c r="AH325" t="s">
        <v>103</v>
      </c>
      <c r="AI325" t="s">
        <v>141</v>
      </c>
      <c r="AJ325" t="s">
        <v>420</v>
      </c>
      <c r="AK325" t="s">
        <v>422</v>
      </c>
      <c r="AL325" t="s">
        <v>422</v>
      </c>
      <c r="AM325" t="s">
        <v>422</v>
      </c>
      <c r="AN325" t="e">
        <f>VLOOKUP(AM325,'Exp Bucket '!$B$1:C549,2,FALSE)</f>
        <v>#N/A</v>
      </c>
      <c r="AO325" t="s">
        <v>108</v>
      </c>
      <c r="AP325" t="s">
        <v>144</v>
      </c>
      <c r="AQ325" t="s">
        <v>145</v>
      </c>
      <c r="AR325" t="s">
        <v>145</v>
      </c>
      <c r="AS325" t="s">
        <v>146</v>
      </c>
      <c r="AT325" t="s">
        <v>146</v>
      </c>
      <c r="AU325" t="s">
        <v>113</v>
      </c>
      <c r="AV325" t="s">
        <v>114</v>
      </c>
      <c r="AW325" t="s">
        <v>115</v>
      </c>
      <c r="AX325" t="s">
        <v>116</v>
      </c>
      <c r="AY325" t="s">
        <v>117</v>
      </c>
      <c r="AZ325" t="s">
        <v>118</v>
      </c>
      <c r="BA325" t="s">
        <v>119</v>
      </c>
      <c r="BB325" t="s">
        <v>147</v>
      </c>
      <c r="BC325" t="s">
        <v>141</v>
      </c>
      <c r="BD325" t="s">
        <v>141</v>
      </c>
      <c r="BE325" t="s">
        <v>148</v>
      </c>
      <c r="BF325" t="s">
        <v>149</v>
      </c>
      <c r="BG325" t="s">
        <v>149</v>
      </c>
      <c r="BH325" t="s">
        <v>149</v>
      </c>
      <c r="BI325" t="s">
        <v>149</v>
      </c>
      <c r="BJ325" t="s">
        <v>149</v>
      </c>
      <c r="BK325">
        <v>64</v>
      </c>
      <c r="BL325">
        <v>335</v>
      </c>
      <c r="BM325">
        <v>865</v>
      </c>
      <c r="BN325">
        <v>2225</v>
      </c>
      <c r="BO325">
        <v>1</v>
      </c>
      <c r="BP325">
        <v>5</v>
      </c>
      <c r="BQ325">
        <v>71</v>
      </c>
      <c r="BR325">
        <v>1</v>
      </c>
      <c r="BS325">
        <v>72</v>
      </c>
      <c r="BT325">
        <v>75</v>
      </c>
      <c r="BU325">
        <v>76</v>
      </c>
      <c r="BV325">
        <v>95</v>
      </c>
      <c r="BW325">
        <v>4</v>
      </c>
      <c r="BX325">
        <v>0</v>
      </c>
      <c r="BY325">
        <v>0</v>
      </c>
      <c r="BZ325">
        <v>0</v>
      </c>
      <c r="CA325" t="s">
        <v>126</v>
      </c>
      <c r="CB325">
        <v>3533252</v>
      </c>
      <c r="CC325">
        <v>3554252</v>
      </c>
      <c r="CD325" t="s">
        <v>420</v>
      </c>
    </row>
    <row r="326" spans="1:82" hidden="1" x14ac:dyDescent="0.25">
      <c r="A326" t="s">
        <v>80</v>
      </c>
      <c r="B326" t="s">
        <v>81</v>
      </c>
      <c r="C326" t="s">
        <v>82</v>
      </c>
      <c r="D326" t="s">
        <v>83</v>
      </c>
      <c r="E326" t="s">
        <v>84</v>
      </c>
      <c r="F326" t="s">
        <v>85</v>
      </c>
      <c r="G326" t="s">
        <v>160</v>
      </c>
      <c r="H326" t="s">
        <v>160</v>
      </c>
      <c r="I326" t="s">
        <v>160</v>
      </c>
      <c r="J326" t="str">
        <f>VLOOKUP(I326,'Resp Clean'!$A$1:B332,2,FALSE)</f>
        <v>EMS: XHARIEP</v>
      </c>
      <c r="K326" t="s">
        <v>136</v>
      </c>
      <c r="L326" t="s">
        <v>88</v>
      </c>
      <c r="M326" s="4">
        <v>0</v>
      </c>
      <c r="N326" t="s">
        <v>89</v>
      </c>
      <c r="O326" t="s">
        <v>90</v>
      </c>
      <c r="P326" t="s">
        <v>91</v>
      </c>
      <c r="Q326" t="s">
        <v>153</v>
      </c>
      <c r="R326" t="s">
        <v>93</v>
      </c>
      <c r="S326" t="s">
        <v>94</v>
      </c>
      <c r="T326" t="s">
        <v>95</v>
      </c>
      <c r="U326" t="s">
        <v>96</v>
      </c>
      <c r="V326" t="s">
        <v>96</v>
      </c>
      <c r="W326" t="s">
        <v>97</v>
      </c>
      <c r="X326" t="s">
        <v>98</v>
      </c>
      <c r="Y326" t="s">
        <v>98</v>
      </c>
      <c r="Z326" t="s">
        <v>98</v>
      </c>
      <c r="AA326" t="s">
        <v>99</v>
      </c>
      <c r="AB326" t="s">
        <v>100</v>
      </c>
      <c r="AC326" t="s">
        <v>101</v>
      </c>
      <c r="AD326" t="s">
        <v>102</v>
      </c>
      <c r="AE326" t="s">
        <v>102</v>
      </c>
      <c r="AF326" t="s">
        <v>102</v>
      </c>
      <c r="AG326" t="s">
        <v>103</v>
      </c>
      <c r="AH326" t="s">
        <v>103</v>
      </c>
      <c r="AI326" t="s">
        <v>141</v>
      </c>
      <c r="AJ326" t="s">
        <v>420</v>
      </c>
      <c r="AK326" t="s">
        <v>422</v>
      </c>
      <c r="AL326" t="s">
        <v>422</v>
      </c>
      <c r="AM326" t="s">
        <v>422</v>
      </c>
      <c r="AN326" t="e">
        <f>VLOOKUP(AM326,'Exp Bucket '!$B$1:C550,2,FALSE)</f>
        <v>#N/A</v>
      </c>
      <c r="AO326" t="s">
        <v>108</v>
      </c>
      <c r="AP326" t="s">
        <v>144</v>
      </c>
      <c r="AQ326" t="s">
        <v>145</v>
      </c>
      <c r="AR326" t="s">
        <v>145</v>
      </c>
      <c r="AS326" t="s">
        <v>146</v>
      </c>
      <c r="AT326" t="s">
        <v>146</v>
      </c>
      <c r="AU326" t="s">
        <v>113</v>
      </c>
      <c r="AV326" t="s">
        <v>114</v>
      </c>
      <c r="AW326" t="s">
        <v>115</v>
      </c>
      <c r="AX326" t="s">
        <v>116</v>
      </c>
      <c r="AY326" t="s">
        <v>117</v>
      </c>
      <c r="AZ326" t="s">
        <v>118</v>
      </c>
      <c r="BA326" t="s">
        <v>119</v>
      </c>
      <c r="BB326" t="s">
        <v>147</v>
      </c>
      <c r="BC326" t="s">
        <v>141</v>
      </c>
      <c r="BD326" t="s">
        <v>141</v>
      </c>
      <c r="BE326" t="s">
        <v>148</v>
      </c>
      <c r="BF326" t="s">
        <v>149</v>
      </c>
      <c r="BG326" t="s">
        <v>149</v>
      </c>
      <c r="BH326" t="s">
        <v>149</v>
      </c>
      <c r="BI326" t="s">
        <v>149</v>
      </c>
      <c r="BJ326" t="s">
        <v>149</v>
      </c>
      <c r="BK326">
        <v>64</v>
      </c>
      <c r="BL326">
        <v>335</v>
      </c>
      <c r="BM326">
        <v>865</v>
      </c>
      <c r="BN326">
        <v>2225</v>
      </c>
      <c r="BO326">
        <v>1</v>
      </c>
      <c r="BP326">
        <v>5</v>
      </c>
      <c r="BQ326">
        <v>71</v>
      </c>
      <c r="BR326">
        <v>1</v>
      </c>
      <c r="BS326">
        <v>72</v>
      </c>
      <c r="BT326">
        <v>75</v>
      </c>
      <c r="BU326">
        <v>76</v>
      </c>
      <c r="BV326">
        <v>95</v>
      </c>
      <c r="BW326">
        <v>4</v>
      </c>
      <c r="BX326">
        <v>0</v>
      </c>
      <c r="BY326">
        <v>0</v>
      </c>
      <c r="BZ326">
        <v>0</v>
      </c>
      <c r="CA326" t="s">
        <v>126</v>
      </c>
      <c r="CB326">
        <v>3533252</v>
      </c>
      <c r="CC326">
        <v>3554252</v>
      </c>
      <c r="CD326" t="s">
        <v>420</v>
      </c>
    </row>
    <row r="327" spans="1:82" hidden="1" x14ac:dyDescent="0.25">
      <c r="A327" t="s">
        <v>80</v>
      </c>
      <c r="B327" t="s">
        <v>81</v>
      </c>
      <c r="C327" t="s">
        <v>82</v>
      </c>
      <c r="D327" t="s">
        <v>83</v>
      </c>
      <c r="E327" t="s">
        <v>84</v>
      </c>
      <c r="F327" t="s">
        <v>85</v>
      </c>
      <c r="G327" t="s">
        <v>86</v>
      </c>
      <c r="H327" t="s">
        <v>86</v>
      </c>
      <c r="I327" t="s">
        <v>86</v>
      </c>
      <c r="J327" t="str">
        <f>VLOOKUP(I327,'Resp Clean'!$A$1:B333,2,FALSE)</f>
        <v>EMS MANAGEMENT</v>
      </c>
      <c r="K327" t="s">
        <v>136</v>
      </c>
      <c r="L327" t="s">
        <v>88</v>
      </c>
      <c r="M327" s="4">
        <v>7369.6</v>
      </c>
      <c r="N327" t="s">
        <v>89</v>
      </c>
      <c r="O327" t="s">
        <v>90</v>
      </c>
      <c r="P327" t="s">
        <v>91</v>
      </c>
      <c r="Q327" t="s">
        <v>92</v>
      </c>
      <c r="R327" t="s">
        <v>93</v>
      </c>
      <c r="S327" t="s">
        <v>94</v>
      </c>
      <c r="T327" t="s">
        <v>95</v>
      </c>
      <c r="U327" t="s">
        <v>96</v>
      </c>
      <c r="V327" t="s">
        <v>96</v>
      </c>
      <c r="W327" t="s">
        <v>97</v>
      </c>
      <c r="X327" t="s">
        <v>98</v>
      </c>
      <c r="Y327" t="s">
        <v>98</v>
      </c>
      <c r="Z327" t="s">
        <v>98</v>
      </c>
      <c r="AA327" t="s">
        <v>99</v>
      </c>
      <c r="AB327" t="s">
        <v>100</v>
      </c>
      <c r="AC327" t="s">
        <v>101</v>
      </c>
      <c r="AD327" t="s">
        <v>102</v>
      </c>
      <c r="AE327" t="s">
        <v>102</v>
      </c>
      <c r="AF327" t="s">
        <v>102</v>
      </c>
      <c r="AG327" t="s">
        <v>103</v>
      </c>
      <c r="AH327" t="s">
        <v>103</v>
      </c>
      <c r="AI327" t="s">
        <v>141</v>
      </c>
      <c r="AJ327" t="s">
        <v>420</v>
      </c>
      <c r="AK327" t="s">
        <v>422</v>
      </c>
      <c r="AL327" t="s">
        <v>422</v>
      </c>
      <c r="AM327" t="s">
        <v>422</v>
      </c>
      <c r="AN327" t="e">
        <f>VLOOKUP(AM327,'Exp Bucket '!$B$1:C551,2,FALSE)</f>
        <v>#N/A</v>
      </c>
      <c r="AO327" t="s">
        <v>108</v>
      </c>
      <c r="AP327" t="s">
        <v>144</v>
      </c>
      <c r="AQ327" t="s">
        <v>145</v>
      </c>
      <c r="AR327" t="s">
        <v>145</v>
      </c>
      <c r="AS327" t="s">
        <v>146</v>
      </c>
      <c r="AT327" t="s">
        <v>146</v>
      </c>
      <c r="AU327" t="s">
        <v>113</v>
      </c>
      <c r="AV327" t="s">
        <v>114</v>
      </c>
      <c r="AW327" t="s">
        <v>115</v>
      </c>
      <c r="AX327" t="s">
        <v>116</v>
      </c>
      <c r="AY327" t="s">
        <v>117</v>
      </c>
      <c r="AZ327" t="s">
        <v>118</v>
      </c>
      <c r="BA327" t="s">
        <v>119</v>
      </c>
      <c r="BB327" t="s">
        <v>147</v>
      </c>
      <c r="BC327" t="s">
        <v>141</v>
      </c>
      <c r="BD327" t="s">
        <v>141</v>
      </c>
      <c r="BE327" t="s">
        <v>148</v>
      </c>
      <c r="BF327" t="s">
        <v>149</v>
      </c>
      <c r="BG327" t="s">
        <v>149</v>
      </c>
      <c r="BH327" t="s">
        <v>149</v>
      </c>
      <c r="BI327" t="s">
        <v>149</v>
      </c>
      <c r="BJ327" t="s">
        <v>149</v>
      </c>
      <c r="BK327">
        <v>64</v>
      </c>
      <c r="BL327">
        <v>335</v>
      </c>
      <c r="BM327">
        <v>865</v>
      </c>
      <c r="BN327">
        <v>2225</v>
      </c>
      <c r="BO327">
        <v>1</v>
      </c>
      <c r="BP327">
        <v>5</v>
      </c>
      <c r="BQ327">
        <v>71</v>
      </c>
      <c r="BR327">
        <v>1</v>
      </c>
      <c r="BS327">
        <v>72</v>
      </c>
      <c r="BT327">
        <v>75</v>
      </c>
      <c r="BU327">
        <v>76</v>
      </c>
      <c r="BV327">
        <v>95</v>
      </c>
      <c r="BW327">
        <v>4</v>
      </c>
      <c r="BX327">
        <v>0</v>
      </c>
      <c r="BY327">
        <v>0</v>
      </c>
      <c r="BZ327">
        <v>0</v>
      </c>
      <c r="CA327" t="s">
        <v>126</v>
      </c>
      <c r="CB327">
        <v>3533252</v>
      </c>
      <c r="CC327">
        <v>3554252</v>
      </c>
      <c r="CD327" t="s">
        <v>420</v>
      </c>
    </row>
    <row r="328" spans="1:82" hidden="1" x14ac:dyDescent="0.25">
      <c r="A328" t="s">
        <v>80</v>
      </c>
      <c r="B328" t="s">
        <v>81</v>
      </c>
      <c r="C328" t="s">
        <v>82</v>
      </c>
      <c r="D328" t="s">
        <v>83</v>
      </c>
      <c r="E328" t="s">
        <v>133</v>
      </c>
      <c r="F328" t="s">
        <v>134</v>
      </c>
      <c r="G328" t="s">
        <v>135</v>
      </c>
      <c r="H328" t="s">
        <v>135</v>
      </c>
      <c r="I328" t="s">
        <v>135</v>
      </c>
      <c r="J328" t="str">
        <f>VLOOKUP(I328,'Resp Clean'!$A$1:B334,2,FALSE)</f>
        <v>EMS TRAINING</v>
      </c>
      <c r="K328" t="s">
        <v>136</v>
      </c>
      <c r="L328" t="s">
        <v>88</v>
      </c>
      <c r="M328" s="4">
        <v>0</v>
      </c>
      <c r="N328" t="s">
        <v>89</v>
      </c>
      <c r="O328" t="s">
        <v>90</v>
      </c>
      <c r="P328" t="s">
        <v>91</v>
      </c>
      <c r="Q328" t="s">
        <v>92</v>
      </c>
      <c r="R328" t="s">
        <v>93</v>
      </c>
      <c r="S328" t="s">
        <v>94</v>
      </c>
      <c r="T328" t="s">
        <v>95</v>
      </c>
      <c r="U328" t="s">
        <v>96</v>
      </c>
      <c r="V328" t="s">
        <v>96</v>
      </c>
      <c r="W328" t="s">
        <v>137</v>
      </c>
      <c r="X328" t="s">
        <v>138</v>
      </c>
      <c r="Y328" t="s">
        <v>139</v>
      </c>
      <c r="Z328" t="s">
        <v>139</v>
      </c>
      <c r="AA328" t="s">
        <v>140</v>
      </c>
      <c r="AB328" t="s">
        <v>140</v>
      </c>
      <c r="AC328" t="s">
        <v>140</v>
      </c>
      <c r="AD328" t="s">
        <v>102</v>
      </c>
      <c r="AE328" t="s">
        <v>102</v>
      </c>
      <c r="AF328" t="s">
        <v>102</v>
      </c>
      <c r="AG328" t="s">
        <v>103</v>
      </c>
      <c r="AH328" t="s">
        <v>103</v>
      </c>
      <c r="AI328" t="s">
        <v>141</v>
      </c>
      <c r="AJ328" t="s">
        <v>420</v>
      </c>
      <c r="AK328" t="s">
        <v>423</v>
      </c>
      <c r="AL328" t="s">
        <v>423</v>
      </c>
      <c r="AM328" t="s">
        <v>423</v>
      </c>
      <c r="AN328" t="e">
        <f>VLOOKUP(AM328,'Exp Bucket '!$B$1:C552,2,FALSE)</f>
        <v>#N/A</v>
      </c>
      <c r="AO328" t="s">
        <v>108</v>
      </c>
      <c r="AP328" t="s">
        <v>144</v>
      </c>
      <c r="AQ328" t="s">
        <v>145</v>
      </c>
      <c r="AR328" t="s">
        <v>145</v>
      </c>
      <c r="AS328" t="s">
        <v>146</v>
      </c>
      <c r="AT328" t="s">
        <v>146</v>
      </c>
      <c r="AU328" t="s">
        <v>113</v>
      </c>
      <c r="AV328" t="s">
        <v>114</v>
      </c>
      <c r="AW328" t="s">
        <v>115</v>
      </c>
      <c r="AX328" t="s">
        <v>116</v>
      </c>
      <c r="AY328" t="s">
        <v>117</v>
      </c>
      <c r="AZ328" t="s">
        <v>118</v>
      </c>
      <c r="BA328" t="s">
        <v>119</v>
      </c>
      <c r="BB328" t="s">
        <v>147</v>
      </c>
      <c r="BC328" t="s">
        <v>141</v>
      </c>
      <c r="BD328" t="s">
        <v>141</v>
      </c>
      <c r="BE328" t="s">
        <v>148</v>
      </c>
      <c r="BF328" t="s">
        <v>149</v>
      </c>
      <c r="BG328" t="s">
        <v>149</v>
      </c>
      <c r="BH328" t="s">
        <v>149</v>
      </c>
      <c r="BI328" t="s">
        <v>149</v>
      </c>
      <c r="BJ328" t="s">
        <v>149</v>
      </c>
      <c r="BK328">
        <v>64</v>
      </c>
      <c r="BL328">
        <v>335</v>
      </c>
      <c r="BM328">
        <v>871</v>
      </c>
      <c r="BN328">
        <v>2213</v>
      </c>
      <c r="BO328">
        <v>3</v>
      </c>
      <c r="BP328">
        <v>235</v>
      </c>
      <c r="BQ328">
        <v>0</v>
      </c>
      <c r="BR328">
        <v>1</v>
      </c>
      <c r="BS328">
        <v>72</v>
      </c>
      <c r="BT328">
        <v>75</v>
      </c>
      <c r="BU328">
        <v>76</v>
      </c>
      <c r="BV328">
        <v>95</v>
      </c>
      <c r="BW328">
        <v>4</v>
      </c>
      <c r="BX328">
        <v>0</v>
      </c>
      <c r="BY328">
        <v>0</v>
      </c>
      <c r="BZ328">
        <v>0</v>
      </c>
      <c r="CA328" t="s">
        <v>126</v>
      </c>
      <c r="CB328">
        <v>3536252</v>
      </c>
      <c r="CC328">
        <v>3546252</v>
      </c>
      <c r="CD328" t="s">
        <v>420</v>
      </c>
    </row>
    <row r="329" spans="1:82" hidden="1" x14ac:dyDescent="0.25">
      <c r="A329" t="s">
        <v>80</v>
      </c>
      <c r="B329" t="s">
        <v>81</v>
      </c>
      <c r="C329" t="s">
        <v>82</v>
      </c>
      <c r="D329" t="s">
        <v>83</v>
      </c>
      <c r="E329" t="s">
        <v>84</v>
      </c>
      <c r="F329" t="s">
        <v>85</v>
      </c>
      <c r="G329" t="s">
        <v>86</v>
      </c>
      <c r="H329" t="s">
        <v>86</v>
      </c>
      <c r="I329" t="s">
        <v>86</v>
      </c>
      <c r="J329" t="str">
        <f>VLOOKUP(I329,'Resp Clean'!$A$1:B335,2,FALSE)</f>
        <v>EMS MANAGEMENT</v>
      </c>
      <c r="K329" t="s">
        <v>136</v>
      </c>
      <c r="L329" t="s">
        <v>88</v>
      </c>
      <c r="M329" s="4">
        <v>13452</v>
      </c>
      <c r="N329" t="s">
        <v>89</v>
      </c>
      <c r="O329" t="s">
        <v>90</v>
      </c>
      <c r="P329" t="s">
        <v>91</v>
      </c>
      <c r="Q329" t="s">
        <v>92</v>
      </c>
      <c r="R329" t="s">
        <v>93</v>
      </c>
      <c r="S329" t="s">
        <v>94</v>
      </c>
      <c r="T329" t="s">
        <v>95</v>
      </c>
      <c r="U329" t="s">
        <v>96</v>
      </c>
      <c r="V329" t="s">
        <v>96</v>
      </c>
      <c r="W329" t="s">
        <v>97</v>
      </c>
      <c r="X329" t="s">
        <v>98</v>
      </c>
      <c r="Y329" t="s">
        <v>98</v>
      </c>
      <c r="Z329" t="s">
        <v>98</v>
      </c>
      <c r="AA329" t="s">
        <v>99</v>
      </c>
      <c r="AB329" t="s">
        <v>100</v>
      </c>
      <c r="AC329" t="s">
        <v>101</v>
      </c>
      <c r="AD329" t="s">
        <v>102</v>
      </c>
      <c r="AE329" t="s">
        <v>102</v>
      </c>
      <c r="AF329" t="s">
        <v>102</v>
      </c>
      <c r="AG329" t="s">
        <v>103</v>
      </c>
      <c r="AH329" t="s">
        <v>103</v>
      </c>
      <c r="AI329" t="s">
        <v>141</v>
      </c>
      <c r="AJ329" t="s">
        <v>420</v>
      </c>
      <c r="AK329" t="s">
        <v>423</v>
      </c>
      <c r="AL329" t="s">
        <v>423</v>
      </c>
      <c r="AM329" t="s">
        <v>423</v>
      </c>
      <c r="AN329" t="e">
        <f>VLOOKUP(AM329,'Exp Bucket '!$B$1:C553,2,FALSE)</f>
        <v>#N/A</v>
      </c>
      <c r="AO329" t="s">
        <v>108</v>
      </c>
      <c r="AP329" t="s">
        <v>144</v>
      </c>
      <c r="AQ329" t="s">
        <v>145</v>
      </c>
      <c r="AR329" t="s">
        <v>145</v>
      </c>
      <c r="AS329" t="s">
        <v>146</v>
      </c>
      <c r="AT329" t="s">
        <v>146</v>
      </c>
      <c r="AU329" t="s">
        <v>113</v>
      </c>
      <c r="AV329" t="s">
        <v>114</v>
      </c>
      <c r="AW329" t="s">
        <v>115</v>
      </c>
      <c r="AX329" t="s">
        <v>116</v>
      </c>
      <c r="AY329" t="s">
        <v>117</v>
      </c>
      <c r="AZ329" t="s">
        <v>118</v>
      </c>
      <c r="BA329" t="s">
        <v>119</v>
      </c>
      <c r="BB329" t="s">
        <v>147</v>
      </c>
      <c r="BC329" t="s">
        <v>141</v>
      </c>
      <c r="BD329" t="s">
        <v>141</v>
      </c>
      <c r="BE329" t="s">
        <v>148</v>
      </c>
      <c r="BF329" t="s">
        <v>149</v>
      </c>
      <c r="BG329" t="s">
        <v>149</v>
      </c>
      <c r="BH329" t="s">
        <v>149</v>
      </c>
      <c r="BI329" t="s">
        <v>149</v>
      </c>
      <c r="BJ329" t="s">
        <v>149</v>
      </c>
      <c r="BK329">
        <v>64</v>
      </c>
      <c r="BL329">
        <v>335</v>
      </c>
      <c r="BM329">
        <v>871</v>
      </c>
      <c r="BN329">
        <v>2213</v>
      </c>
      <c r="BO329">
        <v>1</v>
      </c>
      <c r="BP329">
        <v>5</v>
      </c>
      <c r="BQ329">
        <v>71</v>
      </c>
      <c r="BR329">
        <v>1</v>
      </c>
      <c r="BS329">
        <v>72</v>
      </c>
      <c r="BT329">
        <v>75</v>
      </c>
      <c r="BU329">
        <v>76</v>
      </c>
      <c r="BV329">
        <v>95</v>
      </c>
      <c r="BW329">
        <v>4</v>
      </c>
      <c r="BX329">
        <v>0</v>
      </c>
      <c r="BY329">
        <v>0</v>
      </c>
      <c r="BZ329">
        <v>0</v>
      </c>
      <c r="CA329" t="s">
        <v>126</v>
      </c>
      <c r="CB329">
        <v>3533252</v>
      </c>
      <c r="CC329">
        <v>3554252</v>
      </c>
      <c r="CD329" t="s">
        <v>420</v>
      </c>
    </row>
    <row r="330" spans="1:82" hidden="1" x14ac:dyDescent="0.25">
      <c r="A330" t="s">
        <v>80</v>
      </c>
      <c r="B330" t="s">
        <v>81</v>
      </c>
      <c r="C330" t="s">
        <v>82</v>
      </c>
      <c r="D330" t="s">
        <v>83</v>
      </c>
      <c r="E330" t="s">
        <v>84</v>
      </c>
      <c r="F330" t="s">
        <v>85</v>
      </c>
      <c r="G330" t="s">
        <v>161</v>
      </c>
      <c r="H330" t="s">
        <v>161</v>
      </c>
      <c r="I330" t="s">
        <v>161</v>
      </c>
      <c r="J330" t="str">
        <f>VLOOKUP(I330,'Resp Clean'!$A$1:B336,2,FALSE)</f>
        <v>EMS: THABO MOFUTSANYANA</v>
      </c>
      <c r="K330" t="s">
        <v>136</v>
      </c>
      <c r="L330" t="s">
        <v>88</v>
      </c>
      <c r="M330" s="4">
        <v>0</v>
      </c>
      <c r="N330" t="s">
        <v>89</v>
      </c>
      <c r="O330" t="s">
        <v>90</v>
      </c>
      <c r="P330" t="s">
        <v>91</v>
      </c>
      <c r="Q330" t="s">
        <v>153</v>
      </c>
      <c r="R330" t="s">
        <v>93</v>
      </c>
      <c r="S330" t="s">
        <v>94</v>
      </c>
      <c r="T330" t="s">
        <v>95</v>
      </c>
      <c r="U330" t="s">
        <v>96</v>
      </c>
      <c r="V330" t="s">
        <v>96</v>
      </c>
      <c r="W330" t="s">
        <v>97</v>
      </c>
      <c r="X330" t="s">
        <v>98</v>
      </c>
      <c r="Y330" t="s">
        <v>98</v>
      </c>
      <c r="Z330" t="s">
        <v>98</v>
      </c>
      <c r="AA330" t="s">
        <v>99</v>
      </c>
      <c r="AB330" t="s">
        <v>100</v>
      </c>
      <c r="AC330" t="s">
        <v>101</v>
      </c>
      <c r="AD330" t="s">
        <v>102</v>
      </c>
      <c r="AE330" t="s">
        <v>102</v>
      </c>
      <c r="AF330" t="s">
        <v>102</v>
      </c>
      <c r="AG330" t="s">
        <v>103</v>
      </c>
      <c r="AH330" t="s">
        <v>103</v>
      </c>
      <c r="AI330" t="s">
        <v>141</v>
      </c>
      <c r="AJ330" t="s">
        <v>420</v>
      </c>
      <c r="AK330" t="s">
        <v>424</v>
      </c>
      <c r="AL330" t="s">
        <v>424</v>
      </c>
      <c r="AM330" t="s">
        <v>424</v>
      </c>
      <c r="AN330" t="e">
        <f>VLOOKUP(AM330,'Exp Bucket '!$B$1:C554,2,FALSE)</f>
        <v>#N/A</v>
      </c>
      <c r="AO330" t="s">
        <v>108</v>
      </c>
      <c r="AP330" t="s">
        <v>144</v>
      </c>
      <c r="AQ330" t="s">
        <v>145</v>
      </c>
      <c r="AR330" t="s">
        <v>145</v>
      </c>
      <c r="AS330" t="s">
        <v>146</v>
      </c>
      <c r="AT330" t="s">
        <v>146</v>
      </c>
      <c r="AU330" t="s">
        <v>113</v>
      </c>
      <c r="AV330" t="s">
        <v>114</v>
      </c>
      <c r="AW330" t="s">
        <v>115</v>
      </c>
      <c r="AX330" t="s">
        <v>116</v>
      </c>
      <c r="AY330" t="s">
        <v>117</v>
      </c>
      <c r="AZ330" t="s">
        <v>118</v>
      </c>
      <c r="BA330" t="s">
        <v>119</v>
      </c>
      <c r="BB330" t="s">
        <v>147</v>
      </c>
      <c r="BC330" t="s">
        <v>141</v>
      </c>
      <c r="BD330" t="s">
        <v>141</v>
      </c>
      <c r="BE330" t="s">
        <v>148</v>
      </c>
      <c r="BF330" t="s">
        <v>149</v>
      </c>
      <c r="BG330" t="s">
        <v>149</v>
      </c>
      <c r="BH330" t="s">
        <v>149</v>
      </c>
      <c r="BI330" t="s">
        <v>149</v>
      </c>
      <c r="BJ330" t="s">
        <v>149</v>
      </c>
      <c r="BK330">
        <v>64</v>
      </c>
      <c r="BL330">
        <v>335</v>
      </c>
      <c r="BM330">
        <v>872</v>
      </c>
      <c r="BN330">
        <v>2211</v>
      </c>
      <c r="BO330">
        <v>1</v>
      </c>
      <c r="BP330">
        <v>5</v>
      </c>
      <c r="BQ330">
        <v>71</v>
      </c>
      <c r="BR330">
        <v>1</v>
      </c>
      <c r="BS330">
        <v>72</v>
      </c>
      <c r="BT330">
        <v>75</v>
      </c>
      <c r="BU330">
        <v>76</v>
      </c>
      <c r="BV330">
        <v>95</v>
      </c>
      <c r="BW330">
        <v>4</v>
      </c>
      <c r="BX330">
        <v>0</v>
      </c>
      <c r="BY330">
        <v>0</v>
      </c>
      <c r="BZ330">
        <v>0</v>
      </c>
      <c r="CA330" t="s">
        <v>126</v>
      </c>
      <c r="CB330">
        <v>3533252</v>
      </c>
      <c r="CC330">
        <v>3554252</v>
      </c>
      <c r="CD330" t="s">
        <v>420</v>
      </c>
    </row>
    <row r="331" spans="1:82" hidden="1" x14ac:dyDescent="0.25">
      <c r="A331" t="s">
        <v>80</v>
      </c>
      <c r="B331" t="s">
        <v>81</v>
      </c>
      <c r="C331" t="s">
        <v>82</v>
      </c>
      <c r="D331" t="s">
        <v>83</v>
      </c>
      <c r="E331" t="s">
        <v>84</v>
      </c>
      <c r="F331" t="s">
        <v>85</v>
      </c>
      <c r="G331" t="s">
        <v>152</v>
      </c>
      <c r="H331" t="s">
        <v>152</v>
      </c>
      <c r="I331" t="s">
        <v>152</v>
      </c>
      <c r="J331" t="str">
        <f>VLOOKUP(I331,'Resp Clean'!$A$1:B337,2,FALSE)</f>
        <v>EMS: FEZILE DABI</v>
      </c>
      <c r="K331" t="s">
        <v>136</v>
      </c>
      <c r="L331" t="s">
        <v>88</v>
      </c>
      <c r="M331" s="4">
        <v>3000</v>
      </c>
      <c r="N331" t="s">
        <v>89</v>
      </c>
      <c r="O331" t="s">
        <v>90</v>
      </c>
      <c r="P331" t="s">
        <v>91</v>
      </c>
      <c r="Q331" t="s">
        <v>153</v>
      </c>
      <c r="R331" t="s">
        <v>93</v>
      </c>
      <c r="S331" t="s">
        <v>94</v>
      </c>
      <c r="T331" t="s">
        <v>95</v>
      </c>
      <c r="U331" t="s">
        <v>96</v>
      </c>
      <c r="V331" t="s">
        <v>96</v>
      </c>
      <c r="W331" t="s">
        <v>97</v>
      </c>
      <c r="X331" t="s">
        <v>98</v>
      </c>
      <c r="Y331" t="s">
        <v>98</v>
      </c>
      <c r="Z331" t="s">
        <v>98</v>
      </c>
      <c r="AA331" t="s">
        <v>99</v>
      </c>
      <c r="AB331" t="s">
        <v>100</v>
      </c>
      <c r="AC331" t="s">
        <v>101</v>
      </c>
      <c r="AD331" t="s">
        <v>102</v>
      </c>
      <c r="AE331" t="s">
        <v>102</v>
      </c>
      <c r="AF331" t="s">
        <v>102</v>
      </c>
      <c r="AG331" t="s">
        <v>103</v>
      </c>
      <c r="AH331" t="s">
        <v>103</v>
      </c>
      <c r="AI331" t="s">
        <v>141</v>
      </c>
      <c r="AJ331" t="s">
        <v>420</v>
      </c>
      <c r="AK331" t="s">
        <v>425</v>
      </c>
      <c r="AL331" t="s">
        <v>426</v>
      </c>
      <c r="AM331" t="s">
        <v>426</v>
      </c>
      <c r="AN331" t="e">
        <f>VLOOKUP(AM331,'Exp Bucket '!$B$1:C555,2,FALSE)</f>
        <v>#N/A</v>
      </c>
      <c r="AO331" t="s">
        <v>108</v>
      </c>
      <c r="AP331" t="s">
        <v>144</v>
      </c>
      <c r="AQ331" t="s">
        <v>145</v>
      </c>
      <c r="AR331" t="s">
        <v>145</v>
      </c>
      <c r="AS331" t="s">
        <v>146</v>
      </c>
      <c r="AT331" t="s">
        <v>146</v>
      </c>
      <c r="AU331" t="s">
        <v>113</v>
      </c>
      <c r="AV331" t="s">
        <v>114</v>
      </c>
      <c r="AW331" t="s">
        <v>115</v>
      </c>
      <c r="AX331" t="s">
        <v>116</v>
      </c>
      <c r="AY331" t="s">
        <v>117</v>
      </c>
      <c r="AZ331" t="s">
        <v>118</v>
      </c>
      <c r="BA331" t="s">
        <v>119</v>
      </c>
      <c r="BB331" t="s">
        <v>147</v>
      </c>
      <c r="BC331" t="s">
        <v>141</v>
      </c>
      <c r="BD331" t="s">
        <v>141</v>
      </c>
      <c r="BE331" t="s">
        <v>148</v>
      </c>
      <c r="BF331" t="s">
        <v>149</v>
      </c>
      <c r="BG331" t="s">
        <v>149</v>
      </c>
      <c r="BH331" t="s">
        <v>149</v>
      </c>
      <c r="BI331" t="s">
        <v>149</v>
      </c>
      <c r="BJ331" t="s">
        <v>149</v>
      </c>
      <c r="BK331">
        <v>64</v>
      </c>
      <c r="BL331">
        <v>335</v>
      </c>
      <c r="BM331">
        <v>876</v>
      </c>
      <c r="BN331">
        <v>2192</v>
      </c>
      <c r="BO331">
        <v>1</v>
      </c>
      <c r="BP331">
        <v>5</v>
      </c>
      <c r="BQ331">
        <v>71</v>
      </c>
      <c r="BR331">
        <v>1</v>
      </c>
      <c r="BS331">
        <v>72</v>
      </c>
      <c r="BT331">
        <v>75</v>
      </c>
      <c r="BU331">
        <v>76</v>
      </c>
      <c r="BV331">
        <v>95</v>
      </c>
      <c r="BW331">
        <v>4</v>
      </c>
      <c r="BX331">
        <v>0</v>
      </c>
      <c r="BY331">
        <v>0</v>
      </c>
      <c r="BZ331">
        <v>0</v>
      </c>
      <c r="CA331" t="s">
        <v>126</v>
      </c>
      <c r="CB331">
        <v>3533252</v>
      </c>
      <c r="CC331">
        <v>3554252</v>
      </c>
      <c r="CD331" t="s">
        <v>420</v>
      </c>
    </row>
    <row r="332" spans="1:82" hidden="1" x14ac:dyDescent="0.25">
      <c r="A332" t="s">
        <v>80</v>
      </c>
      <c r="B332" t="s">
        <v>81</v>
      </c>
      <c r="C332" t="s">
        <v>82</v>
      </c>
      <c r="D332" t="s">
        <v>83</v>
      </c>
      <c r="E332" t="s">
        <v>84</v>
      </c>
      <c r="F332" t="s">
        <v>85</v>
      </c>
      <c r="G332" t="s">
        <v>160</v>
      </c>
      <c r="H332" t="s">
        <v>160</v>
      </c>
      <c r="I332" t="s">
        <v>160</v>
      </c>
      <c r="J332" t="str">
        <f>VLOOKUP(I332,'Resp Clean'!$A$1:B338,2,FALSE)</f>
        <v>EMS: XHARIEP</v>
      </c>
      <c r="K332" t="s">
        <v>136</v>
      </c>
      <c r="L332" t="s">
        <v>88</v>
      </c>
      <c r="M332" s="4">
        <v>0</v>
      </c>
      <c r="N332" t="s">
        <v>89</v>
      </c>
      <c r="O332" t="s">
        <v>90</v>
      </c>
      <c r="P332" t="s">
        <v>91</v>
      </c>
      <c r="Q332" t="s">
        <v>153</v>
      </c>
      <c r="R332" t="s">
        <v>93</v>
      </c>
      <c r="S332" t="s">
        <v>94</v>
      </c>
      <c r="T332" t="s">
        <v>95</v>
      </c>
      <c r="U332" t="s">
        <v>96</v>
      </c>
      <c r="V332" t="s">
        <v>96</v>
      </c>
      <c r="W332" t="s">
        <v>97</v>
      </c>
      <c r="X332" t="s">
        <v>98</v>
      </c>
      <c r="Y332" t="s">
        <v>98</v>
      </c>
      <c r="Z332" t="s">
        <v>98</v>
      </c>
      <c r="AA332" t="s">
        <v>99</v>
      </c>
      <c r="AB332" t="s">
        <v>100</v>
      </c>
      <c r="AC332" t="s">
        <v>101</v>
      </c>
      <c r="AD332" t="s">
        <v>102</v>
      </c>
      <c r="AE332" t="s">
        <v>102</v>
      </c>
      <c r="AF332" t="s">
        <v>102</v>
      </c>
      <c r="AG332" t="s">
        <v>103</v>
      </c>
      <c r="AH332" t="s">
        <v>103</v>
      </c>
      <c r="AI332" t="s">
        <v>141</v>
      </c>
      <c r="AJ332" t="s">
        <v>420</v>
      </c>
      <c r="AK332" t="s">
        <v>425</v>
      </c>
      <c r="AL332" t="s">
        <v>426</v>
      </c>
      <c r="AM332" t="s">
        <v>426</v>
      </c>
      <c r="AN332" t="e">
        <f>VLOOKUP(AM332,'Exp Bucket '!$B$1:C556,2,FALSE)</f>
        <v>#N/A</v>
      </c>
      <c r="AO332" t="s">
        <v>108</v>
      </c>
      <c r="AP332" t="s">
        <v>144</v>
      </c>
      <c r="AQ332" t="s">
        <v>145</v>
      </c>
      <c r="AR332" t="s">
        <v>145</v>
      </c>
      <c r="AS332" t="s">
        <v>146</v>
      </c>
      <c r="AT332" t="s">
        <v>146</v>
      </c>
      <c r="AU332" t="s">
        <v>113</v>
      </c>
      <c r="AV332" t="s">
        <v>114</v>
      </c>
      <c r="AW332" t="s">
        <v>115</v>
      </c>
      <c r="AX332" t="s">
        <v>116</v>
      </c>
      <c r="AY332" t="s">
        <v>117</v>
      </c>
      <c r="AZ332" t="s">
        <v>118</v>
      </c>
      <c r="BA332" t="s">
        <v>119</v>
      </c>
      <c r="BB332" t="s">
        <v>147</v>
      </c>
      <c r="BC332" t="s">
        <v>141</v>
      </c>
      <c r="BD332" t="s">
        <v>141</v>
      </c>
      <c r="BE332" t="s">
        <v>148</v>
      </c>
      <c r="BF332" t="s">
        <v>149</v>
      </c>
      <c r="BG332" t="s">
        <v>149</v>
      </c>
      <c r="BH332" t="s">
        <v>149</v>
      </c>
      <c r="BI332" t="s">
        <v>149</v>
      </c>
      <c r="BJ332" t="s">
        <v>149</v>
      </c>
      <c r="BK332">
        <v>64</v>
      </c>
      <c r="BL332">
        <v>335</v>
      </c>
      <c r="BM332">
        <v>876</v>
      </c>
      <c r="BN332">
        <v>2192</v>
      </c>
      <c r="BO332">
        <v>1</v>
      </c>
      <c r="BP332">
        <v>5</v>
      </c>
      <c r="BQ332">
        <v>71</v>
      </c>
      <c r="BR332">
        <v>1</v>
      </c>
      <c r="BS332">
        <v>72</v>
      </c>
      <c r="BT332">
        <v>75</v>
      </c>
      <c r="BU332">
        <v>76</v>
      </c>
      <c r="BV332">
        <v>95</v>
      </c>
      <c r="BW332">
        <v>4</v>
      </c>
      <c r="BX332">
        <v>0</v>
      </c>
      <c r="BY332">
        <v>0</v>
      </c>
      <c r="BZ332">
        <v>0</v>
      </c>
      <c r="CA332" t="s">
        <v>126</v>
      </c>
      <c r="CB332">
        <v>3533252</v>
      </c>
      <c r="CC332">
        <v>3554252</v>
      </c>
      <c r="CD332" t="s">
        <v>420</v>
      </c>
    </row>
    <row r="333" spans="1:82" x14ac:dyDescent="0.25">
      <c r="A333" t="s">
        <v>80</v>
      </c>
      <c r="B333" t="s">
        <v>81</v>
      </c>
      <c r="C333" t="s">
        <v>82</v>
      </c>
      <c r="D333" t="s">
        <v>83</v>
      </c>
      <c r="E333" t="s">
        <v>133</v>
      </c>
      <c r="F333" t="s">
        <v>134</v>
      </c>
      <c r="G333" t="s">
        <v>135</v>
      </c>
      <c r="H333" t="s">
        <v>135</v>
      </c>
      <c r="I333" t="s">
        <v>135</v>
      </c>
      <c r="J333" t="str">
        <f>VLOOKUP(I333,'Resp Clean'!$A$1:B339,2,FALSE)</f>
        <v>EMS TRAINING</v>
      </c>
      <c r="K333" t="s">
        <v>136</v>
      </c>
      <c r="L333" t="s">
        <v>88</v>
      </c>
      <c r="M333" s="4">
        <v>93397.26</v>
      </c>
      <c r="N333" t="s">
        <v>89</v>
      </c>
      <c r="O333" t="s">
        <v>90</v>
      </c>
      <c r="P333" t="s">
        <v>91</v>
      </c>
      <c r="Q333" t="s">
        <v>92</v>
      </c>
      <c r="R333" t="s">
        <v>93</v>
      </c>
      <c r="S333" t="s">
        <v>94</v>
      </c>
      <c r="T333" t="s">
        <v>95</v>
      </c>
      <c r="U333" t="s">
        <v>96</v>
      </c>
      <c r="V333" t="s">
        <v>96</v>
      </c>
      <c r="W333" t="s">
        <v>137</v>
      </c>
      <c r="X333" t="s">
        <v>138</v>
      </c>
      <c r="Y333" t="s">
        <v>139</v>
      </c>
      <c r="Z333" t="s">
        <v>139</v>
      </c>
      <c r="AA333" t="s">
        <v>140</v>
      </c>
      <c r="AB333" t="s">
        <v>140</v>
      </c>
      <c r="AC333" t="s">
        <v>140</v>
      </c>
      <c r="AD333" t="s">
        <v>102</v>
      </c>
      <c r="AE333" t="s">
        <v>102</v>
      </c>
      <c r="AF333" t="s">
        <v>102</v>
      </c>
      <c r="AG333" t="s">
        <v>103</v>
      </c>
      <c r="AH333" t="s">
        <v>103</v>
      </c>
      <c r="AI333" t="s">
        <v>427</v>
      </c>
      <c r="AJ333" t="s">
        <v>428</v>
      </c>
      <c r="AK333" t="s">
        <v>429</v>
      </c>
      <c r="AL333" t="s">
        <v>430</v>
      </c>
      <c r="AM333" t="s">
        <v>431</v>
      </c>
      <c r="AN333" t="str">
        <f>VLOOKUP(AM333,'Exp Bucket '!$B$1:C557,2,FALSE)</f>
        <v>COMPENSATION OF EMPLOYEES</v>
      </c>
      <c r="AO333" t="s">
        <v>108</v>
      </c>
      <c r="AP333" t="s">
        <v>144</v>
      </c>
      <c r="AQ333" t="s">
        <v>145</v>
      </c>
      <c r="AR333" t="s">
        <v>145</v>
      </c>
      <c r="AS333" t="s">
        <v>146</v>
      </c>
      <c r="AT333" t="s">
        <v>146</v>
      </c>
      <c r="AU333" t="s">
        <v>113</v>
      </c>
      <c r="AV333" t="s">
        <v>114</v>
      </c>
      <c r="AW333" t="s">
        <v>115</v>
      </c>
      <c r="AX333" t="s">
        <v>116</v>
      </c>
      <c r="AY333" t="s">
        <v>117</v>
      </c>
      <c r="AZ333" t="s">
        <v>118</v>
      </c>
      <c r="BA333" t="s">
        <v>119</v>
      </c>
      <c r="BB333" t="s">
        <v>147</v>
      </c>
      <c r="BC333" t="s">
        <v>427</v>
      </c>
      <c r="BD333" t="s">
        <v>427</v>
      </c>
      <c r="BE333" t="s">
        <v>148</v>
      </c>
      <c r="BF333" t="s">
        <v>432</v>
      </c>
      <c r="BG333" t="s">
        <v>433</v>
      </c>
      <c r="BH333" t="s">
        <v>434</v>
      </c>
      <c r="BI333" t="s">
        <v>434</v>
      </c>
      <c r="BJ333" t="s">
        <v>434</v>
      </c>
      <c r="BK333">
        <v>63</v>
      </c>
      <c r="BL333">
        <v>358</v>
      </c>
      <c r="BM333">
        <v>1113</v>
      </c>
      <c r="BN333">
        <v>2829</v>
      </c>
      <c r="BO333">
        <v>3</v>
      </c>
      <c r="BP333">
        <v>235</v>
      </c>
      <c r="BQ333">
        <v>0</v>
      </c>
      <c r="BR333">
        <v>1</v>
      </c>
      <c r="BS333">
        <v>72</v>
      </c>
      <c r="BT333">
        <v>75</v>
      </c>
      <c r="BU333">
        <v>76</v>
      </c>
      <c r="BV333">
        <v>95</v>
      </c>
      <c r="BW333">
        <v>4</v>
      </c>
      <c r="BX333">
        <v>0</v>
      </c>
      <c r="BY333">
        <v>0</v>
      </c>
      <c r="BZ333">
        <v>0</v>
      </c>
      <c r="CA333" t="s">
        <v>126</v>
      </c>
      <c r="CB333">
        <v>3536252</v>
      </c>
      <c r="CC333">
        <v>3546252</v>
      </c>
      <c r="CD333" t="s">
        <v>428</v>
      </c>
    </row>
    <row r="334" spans="1:82" x14ac:dyDescent="0.25">
      <c r="A334" t="s">
        <v>80</v>
      </c>
      <c r="B334" t="s">
        <v>81</v>
      </c>
      <c r="C334" t="s">
        <v>82</v>
      </c>
      <c r="D334" t="s">
        <v>83</v>
      </c>
      <c r="E334" t="s">
        <v>84</v>
      </c>
      <c r="F334" t="s">
        <v>85</v>
      </c>
      <c r="G334" t="s">
        <v>86</v>
      </c>
      <c r="H334" t="s">
        <v>86</v>
      </c>
      <c r="I334" t="s">
        <v>86</v>
      </c>
      <c r="J334" t="str">
        <f>VLOOKUP(I334,'Resp Clean'!$A$1:B340,2,FALSE)</f>
        <v>EMS MANAGEMENT</v>
      </c>
      <c r="K334" t="s">
        <v>136</v>
      </c>
      <c r="L334" t="s">
        <v>88</v>
      </c>
      <c r="M334" s="4">
        <v>100217.2</v>
      </c>
      <c r="N334" t="s">
        <v>89</v>
      </c>
      <c r="O334" t="s">
        <v>90</v>
      </c>
      <c r="P334" t="s">
        <v>91</v>
      </c>
      <c r="Q334" t="s">
        <v>92</v>
      </c>
      <c r="R334" t="s">
        <v>93</v>
      </c>
      <c r="S334" t="s">
        <v>94</v>
      </c>
      <c r="T334" t="s">
        <v>95</v>
      </c>
      <c r="U334" t="s">
        <v>96</v>
      </c>
      <c r="V334" t="s">
        <v>96</v>
      </c>
      <c r="W334" t="s">
        <v>97</v>
      </c>
      <c r="X334" t="s">
        <v>98</v>
      </c>
      <c r="Y334" t="s">
        <v>98</v>
      </c>
      <c r="Z334" t="s">
        <v>98</v>
      </c>
      <c r="AA334" t="s">
        <v>140</v>
      </c>
      <c r="AB334" t="s">
        <v>140</v>
      </c>
      <c r="AC334" t="s">
        <v>140</v>
      </c>
      <c r="AD334" t="s">
        <v>102</v>
      </c>
      <c r="AE334" t="s">
        <v>102</v>
      </c>
      <c r="AF334" t="s">
        <v>102</v>
      </c>
      <c r="AG334" t="s">
        <v>103</v>
      </c>
      <c r="AH334" t="s">
        <v>103</v>
      </c>
      <c r="AI334" t="s">
        <v>427</v>
      </c>
      <c r="AJ334" t="s">
        <v>428</v>
      </c>
      <c r="AK334" t="s">
        <v>429</v>
      </c>
      <c r="AL334" t="s">
        <v>430</v>
      </c>
      <c r="AM334" t="s">
        <v>431</v>
      </c>
      <c r="AN334" t="str">
        <f>VLOOKUP(AM334,'Exp Bucket '!$B$1:C558,2,FALSE)</f>
        <v>COMPENSATION OF EMPLOYEES</v>
      </c>
      <c r="AO334" t="s">
        <v>108</v>
      </c>
      <c r="AP334" t="s">
        <v>144</v>
      </c>
      <c r="AQ334" t="s">
        <v>145</v>
      </c>
      <c r="AR334" t="s">
        <v>145</v>
      </c>
      <c r="AS334" t="s">
        <v>146</v>
      </c>
      <c r="AT334" t="s">
        <v>146</v>
      </c>
      <c r="AU334" t="s">
        <v>113</v>
      </c>
      <c r="AV334" t="s">
        <v>114</v>
      </c>
      <c r="AW334" t="s">
        <v>115</v>
      </c>
      <c r="AX334" t="s">
        <v>116</v>
      </c>
      <c r="AY334" t="s">
        <v>117</v>
      </c>
      <c r="AZ334" t="s">
        <v>118</v>
      </c>
      <c r="BA334" t="s">
        <v>119</v>
      </c>
      <c r="BB334" t="s">
        <v>147</v>
      </c>
      <c r="BC334" t="s">
        <v>427</v>
      </c>
      <c r="BD334" t="s">
        <v>427</v>
      </c>
      <c r="BE334" t="s">
        <v>148</v>
      </c>
      <c r="BF334" t="s">
        <v>432</v>
      </c>
      <c r="BG334" t="s">
        <v>433</v>
      </c>
      <c r="BH334" t="s">
        <v>434</v>
      </c>
      <c r="BI334" t="s">
        <v>434</v>
      </c>
      <c r="BJ334" t="s">
        <v>434</v>
      </c>
      <c r="BK334">
        <v>63</v>
      </c>
      <c r="BL334">
        <v>358</v>
      </c>
      <c r="BM334">
        <v>1113</v>
      </c>
      <c r="BN334">
        <v>2829</v>
      </c>
      <c r="BO334">
        <v>3</v>
      </c>
      <c r="BP334">
        <v>235</v>
      </c>
      <c r="BQ334">
        <v>0</v>
      </c>
      <c r="BR334">
        <v>1</v>
      </c>
      <c r="BS334">
        <v>72</v>
      </c>
      <c r="BT334">
        <v>75</v>
      </c>
      <c r="BU334">
        <v>76</v>
      </c>
      <c r="BV334">
        <v>95</v>
      </c>
      <c r="BW334">
        <v>4</v>
      </c>
      <c r="BX334">
        <v>0</v>
      </c>
      <c r="BY334">
        <v>0</v>
      </c>
      <c r="BZ334">
        <v>0</v>
      </c>
      <c r="CA334" t="s">
        <v>126</v>
      </c>
      <c r="CB334">
        <v>3533252</v>
      </c>
      <c r="CC334">
        <v>3554252</v>
      </c>
      <c r="CD334" t="s">
        <v>428</v>
      </c>
    </row>
    <row r="335" spans="1:82" hidden="1" x14ac:dyDescent="0.25">
      <c r="A335" t="s">
        <v>80</v>
      </c>
      <c r="B335" t="s">
        <v>81</v>
      </c>
      <c r="C335" t="s">
        <v>82</v>
      </c>
      <c r="D335" t="s">
        <v>83</v>
      </c>
      <c r="E335" t="s">
        <v>84</v>
      </c>
      <c r="F335" t="s">
        <v>85</v>
      </c>
      <c r="G335" t="s">
        <v>160</v>
      </c>
      <c r="H335" t="s">
        <v>160</v>
      </c>
      <c r="I335" t="s">
        <v>160</v>
      </c>
      <c r="K335" t="s">
        <v>136</v>
      </c>
      <c r="L335" t="s">
        <v>88</v>
      </c>
      <c r="M335">
        <v>0</v>
      </c>
      <c r="N335" t="s">
        <v>89</v>
      </c>
      <c r="O335" t="s">
        <v>90</v>
      </c>
      <c r="P335" t="s">
        <v>91</v>
      </c>
      <c r="Q335" t="s">
        <v>153</v>
      </c>
      <c r="R335" t="s">
        <v>93</v>
      </c>
      <c r="S335" t="s">
        <v>94</v>
      </c>
      <c r="T335" t="s">
        <v>95</v>
      </c>
      <c r="U335" t="s">
        <v>96</v>
      </c>
      <c r="V335" t="s">
        <v>96</v>
      </c>
      <c r="W335" t="s">
        <v>97</v>
      </c>
      <c r="X335" t="s">
        <v>98</v>
      </c>
      <c r="Y335" t="s">
        <v>98</v>
      </c>
      <c r="Z335" t="s">
        <v>98</v>
      </c>
      <c r="AA335" t="s">
        <v>140</v>
      </c>
      <c r="AB335" t="s">
        <v>140</v>
      </c>
      <c r="AC335" t="s">
        <v>140</v>
      </c>
      <c r="AD335" t="s">
        <v>102</v>
      </c>
      <c r="AE335" t="s">
        <v>102</v>
      </c>
      <c r="AF335" t="s">
        <v>102</v>
      </c>
      <c r="AG335" t="s">
        <v>103</v>
      </c>
      <c r="AH335" t="s">
        <v>103</v>
      </c>
      <c r="AI335" t="s">
        <v>427</v>
      </c>
      <c r="AJ335" t="s">
        <v>428</v>
      </c>
      <c r="AK335" t="s">
        <v>429</v>
      </c>
      <c r="AL335" t="s">
        <v>430</v>
      </c>
      <c r="AM335" t="s">
        <v>431</v>
      </c>
      <c r="AO335" t="s">
        <v>108</v>
      </c>
      <c r="AP335" t="s">
        <v>144</v>
      </c>
      <c r="AQ335" t="s">
        <v>145</v>
      </c>
      <c r="AR335" t="s">
        <v>145</v>
      </c>
      <c r="AS335" t="s">
        <v>146</v>
      </c>
      <c r="AT335" t="s">
        <v>146</v>
      </c>
      <c r="AU335" t="s">
        <v>113</v>
      </c>
      <c r="AV335" t="s">
        <v>114</v>
      </c>
      <c r="AW335" t="s">
        <v>115</v>
      </c>
      <c r="AX335" t="s">
        <v>116</v>
      </c>
      <c r="AY335" t="s">
        <v>117</v>
      </c>
      <c r="AZ335" t="s">
        <v>118</v>
      </c>
      <c r="BA335" t="s">
        <v>119</v>
      </c>
      <c r="BB335" t="s">
        <v>192</v>
      </c>
      <c r="BC335" t="s">
        <v>192</v>
      </c>
      <c r="BD335" t="s">
        <v>192</v>
      </c>
      <c r="BE335" t="s">
        <v>148</v>
      </c>
      <c r="BF335" t="s">
        <v>432</v>
      </c>
      <c r="BG335" t="s">
        <v>433</v>
      </c>
      <c r="BH335" t="s">
        <v>434</v>
      </c>
      <c r="BI335" t="s">
        <v>434</v>
      </c>
      <c r="BJ335" t="s">
        <v>434</v>
      </c>
      <c r="BK335">
        <v>63</v>
      </c>
      <c r="BL335">
        <v>358</v>
      </c>
      <c r="BM335">
        <v>1113</v>
      </c>
      <c r="BN335">
        <v>2829</v>
      </c>
      <c r="BO335">
        <v>3</v>
      </c>
      <c r="BP335">
        <v>235</v>
      </c>
      <c r="BQ335">
        <v>0</v>
      </c>
      <c r="BR335">
        <v>1</v>
      </c>
      <c r="BS335">
        <v>72</v>
      </c>
      <c r="BT335">
        <v>75</v>
      </c>
      <c r="BU335">
        <v>76</v>
      </c>
      <c r="BV335">
        <v>95</v>
      </c>
      <c r="BW335">
        <v>4</v>
      </c>
      <c r="BX335">
        <v>0</v>
      </c>
      <c r="BY335">
        <v>0</v>
      </c>
      <c r="BZ335">
        <v>0</v>
      </c>
      <c r="CA335" t="s">
        <v>126</v>
      </c>
      <c r="CB335">
        <v>3533252</v>
      </c>
      <c r="CC335">
        <v>3554252</v>
      </c>
      <c r="CD335" t="s">
        <v>428</v>
      </c>
    </row>
    <row r="336" spans="1:82" hidden="1" x14ac:dyDescent="0.25">
      <c r="A336" t="s">
        <v>80</v>
      </c>
      <c r="B336" t="s">
        <v>81</v>
      </c>
      <c r="C336" t="s">
        <v>82</v>
      </c>
      <c r="D336" t="s">
        <v>83</v>
      </c>
      <c r="E336" t="s">
        <v>84</v>
      </c>
      <c r="F336" t="s">
        <v>85</v>
      </c>
      <c r="G336" t="s">
        <v>158</v>
      </c>
      <c r="H336" t="s">
        <v>158</v>
      </c>
      <c r="I336" t="s">
        <v>158</v>
      </c>
      <c r="K336" t="s">
        <v>136</v>
      </c>
      <c r="L336" t="s">
        <v>88</v>
      </c>
      <c r="M336">
        <v>0</v>
      </c>
      <c r="N336" t="s">
        <v>89</v>
      </c>
      <c r="O336" t="s">
        <v>90</v>
      </c>
      <c r="P336" t="s">
        <v>91</v>
      </c>
      <c r="Q336" t="s">
        <v>159</v>
      </c>
      <c r="R336" t="s">
        <v>93</v>
      </c>
      <c r="S336" t="s">
        <v>94</v>
      </c>
      <c r="T336" t="s">
        <v>95</v>
      </c>
      <c r="U336" t="s">
        <v>96</v>
      </c>
      <c r="V336" t="s">
        <v>96</v>
      </c>
      <c r="W336" t="s">
        <v>97</v>
      </c>
      <c r="X336" t="s">
        <v>98</v>
      </c>
      <c r="Y336" t="s">
        <v>98</v>
      </c>
      <c r="Z336" t="s">
        <v>98</v>
      </c>
      <c r="AA336" t="s">
        <v>140</v>
      </c>
      <c r="AB336" t="s">
        <v>140</v>
      </c>
      <c r="AC336" t="s">
        <v>140</v>
      </c>
      <c r="AD336" t="s">
        <v>102</v>
      </c>
      <c r="AE336" t="s">
        <v>102</v>
      </c>
      <c r="AF336" t="s">
        <v>102</v>
      </c>
      <c r="AG336" t="s">
        <v>103</v>
      </c>
      <c r="AH336" t="s">
        <v>103</v>
      </c>
      <c r="AI336" t="s">
        <v>427</v>
      </c>
      <c r="AJ336" t="s">
        <v>428</v>
      </c>
      <c r="AK336" t="s">
        <v>429</v>
      </c>
      <c r="AL336" t="s">
        <v>430</v>
      </c>
      <c r="AM336" t="s">
        <v>431</v>
      </c>
      <c r="AO336" t="s">
        <v>108</v>
      </c>
      <c r="AP336" t="s">
        <v>144</v>
      </c>
      <c r="AQ336" t="s">
        <v>145</v>
      </c>
      <c r="AR336" t="s">
        <v>145</v>
      </c>
      <c r="AS336" t="s">
        <v>146</v>
      </c>
      <c r="AT336" t="s">
        <v>146</v>
      </c>
      <c r="AU336" t="s">
        <v>113</v>
      </c>
      <c r="AV336" t="s">
        <v>114</v>
      </c>
      <c r="AW336" t="s">
        <v>115</v>
      </c>
      <c r="AX336" t="s">
        <v>116</v>
      </c>
      <c r="AY336" t="s">
        <v>117</v>
      </c>
      <c r="AZ336" t="s">
        <v>118</v>
      </c>
      <c r="BA336" t="s">
        <v>119</v>
      </c>
      <c r="BB336" t="s">
        <v>192</v>
      </c>
      <c r="BC336" t="s">
        <v>192</v>
      </c>
      <c r="BD336" t="s">
        <v>192</v>
      </c>
      <c r="BE336" t="s">
        <v>148</v>
      </c>
      <c r="BF336" t="s">
        <v>432</v>
      </c>
      <c r="BG336" t="s">
        <v>433</v>
      </c>
      <c r="BH336" t="s">
        <v>434</v>
      </c>
      <c r="BI336" t="s">
        <v>434</v>
      </c>
      <c r="BJ336" t="s">
        <v>434</v>
      </c>
      <c r="BK336">
        <v>63</v>
      </c>
      <c r="BL336">
        <v>358</v>
      </c>
      <c r="BM336">
        <v>1113</v>
      </c>
      <c r="BN336">
        <v>2829</v>
      </c>
      <c r="BO336">
        <v>3</v>
      </c>
      <c r="BP336">
        <v>235</v>
      </c>
      <c r="BQ336">
        <v>0</v>
      </c>
      <c r="BR336">
        <v>1</v>
      </c>
      <c r="BS336">
        <v>72</v>
      </c>
      <c r="BT336">
        <v>75</v>
      </c>
      <c r="BU336">
        <v>76</v>
      </c>
      <c r="BV336">
        <v>95</v>
      </c>
      <c r="BW336">
        <v>4</v>
      </c>
      <c r="BX336">
        <v>0</v>
      </c>
      <c r="BY336">
        <v>0</v>
      </c>
      <c r="BZ336">
        <v>0</v>
      </c>
      <c r="CA336" t="s">
        <v>126</v>
      </c>
      <c r="CB336">
        <v>3533252</v>
      </c>
      <c r="CC336">
        <v>3554252</v>
      </c>
      <c r="CD336" t="s">
        <v>428</v>
      </c>
    </row>
    <row r="337" spans="1:82" x14ac:dyDescent="0.25">
      <c r="A337" t="s">
        <v>80</v>
      </c>
      <c r="B337" t="s">
        <v>81</v>
      </c>
      <c r="C337" t="s">
        <v>82</v>
      </c>
      <c r="D337" t="s">
        <v>83</v>
      </c>
      <c r="E337" t="s">
        <v>84</v>
      </c>
      <c r="F337" t="s">
        <v>85</v>
      </c>
      <c r="G337" t="s">
        <v>157</v>
      </c>
      <c r="H337" t="s">
        <v>157</v>
      </c>
      <c r="I337" t="s">
        <v>157</v>
      </c>
      <c r="J337" t="str">
        <f>VLOOKUP(I337,'Resp Clean'!$A$1:B343,2,FALSE)</f>
        <v>EMS: LEJWELEPUTSWA</v>
      </c>
      <c r="K337" t="s">
        <v>136</v>
      </c>
      <c r="L337" t="s">
        <v>88</v>
      </c>
      <c r="M337" s="4">
        <v>736</v>
      </c>
      <c r="N337" t="s">
        <v>89</v>
      </c>
      <c r="O337" t="s">
        <v>90</v>
      </c>
      <c r="P337" t="s">
        <v>91</v>
      </c>
      <c r="Q337" t="s">
        <v>153</v>
      </c>
      <c r="R337" t="s">
        <v>93</v>
      </c>
      <c r="S337" t="s">
        <v>94</v>
      </c>
      <c r="T337" t="s">
        <v>95</v>
      </c>
      <c r="U337" t="s">
        <v>96</v>
      </c>
      <c r="V337" t="s">
        <v>96</v>
      </c>
      <c r="W337" t="s">
        <v>97</v>
      </c>
      <c r="X337" t="s">
        <v>98</v>
      </c>
      <c r="Y337" t="s">
        <v>98</v>
      </c>
      <c r="Z337" t="s">
        <v>98</v>
      </c>
      <c r="AA337" t="s">
        <v>140</v>
      </c>
      <c r="AB337" t="s">
        <v>140</v>
      </c>
      <c r="AC337" t="s">
        <v>140</v>
      </c>
      <c r="AD337" t="s">
        <v>102</v>
      </c>
      <c r="AE337" t="s">
        <v>102</v>
      </c>
      <c r="AF337" t="s">
        <v>102</v>
      </c>
      <c r="AG337" t="s">
        <v>103</v>
      </c>
      <c r="AH337" t="s">
        <v>103</v>
      </c>
      <c r="AI337" t="s">
        <v>427</v>
      </c>
      <c r="AJ337" t="s">
        <v>428</v>
      </c>
      <c r="AK337" t="s">
        <v>429</v>
      </c>
      <c r="AL337" t="s">
        <v>430</v>
      </c>
      <c r="AM337" t="s">
        <v>431</v>
      </c>
      <c r="AN337" t="str">
        <f>VLOOKUP(AM337,'Exp Bucket '!$B$1:C561,2,FALSE)</f>
        <v>COMPENSATION OF EMPLOYEES</v>
      </c>
      <c r="AO337" t="s">
        <v>108</v>
      </c>
      <c r="AP337" t="s">
        <v>144</v>
      </c>
      <c r="AQ337" t="s">
        <v>145</v>
      </c>
      <c r="AR337" t="s">
        <v>145</v>
      </c>
      <c r="AS337" t="s">
        <v>146</v>
      </c>
      <c r="AT337" t="s">
        <v>146</v>
      </c>
      <c r="AU337" t="s">
        <v>113</v>
      </c>
      <c r="AV337" t="s">
        <v>114</v>
      </c>
      <c r="AW337" t="s">
        <v>115</v>
      </c>
      <c r="AX337" t="s">
        <v>116</v>
      </c>
      <c r="AY337" t="s">
        <v>117</v>
      </c>
      <c r="AZ337" t="s">
        <v>118</v>
      </c>
      <c r="BA337" t="s">
        <v>119</v>
      </c>
      <c r="BB337" t="s">
        <v>147</v>
      </c>
      <c r="BC337" t="s">
        <v>427</v>
      </c>
      <c r="BD337" t="s">
        <v>427</v>
      </c>
      <c r="BE337" t="s">
        <v>148</v>
      </c>
      <c r="BF337" t="s">
        <v>432</v>
      </c>
      <c r="BG337" t="s">
        <v>433</v>
      </c>
      <c r="BH337" t="s">
        <v>434</v>
      </c>
      <c r="BI337" t="s">
        <v>434</v>
      </c>
      <c r="BJ337" t="s">
        <v>434</v>
      </c>
      <c r="BK337">
        <v>63</v>
      </c>
      <c r="BL337">
        <v>358</v>
      </c>
      <c r="BM337">
        <v>1113</v>
      </c>
      <c r="BN337">
        <v>2829</v>
      </c>
      <c r="BO337">
        <v>3</v>
      </c>
      <c r="BP337">
        <v>235</v>
      </c>
      <c r="BQ337">
        <v>0</v>
      </c>
      <c r="BR337">
        <v>1</v>
      </c>
      <c r="BS337">
        <v>72</v>
      </c>
      <c r="BT337">
        <v>75</v>
      </c>
      <c r="BU337">
        <v>76</v>
      </c>
      <c r="BV337">
        <v>95</v>
      </c>
      <c r="BW337">
        <v>4</v>
      </c>
      <c r="BX337">
        <v>0</v>
      </c>
      <c r="BY337">
        <v>0</v>
      </c>
      <c r="BZ337">
        <v>0</v>
      </c>
      <c r="CA337" t="s">
        <v>126</v>
      </c>
      <c r="CB337">
        <v>3533252</v>
      </c>
      <c r="CC337">
        <v>3554252</v>
      </c>
      <c r="CD337" t="s">
        <v>428</v>
      </c>
    </row>
    <row r="338" spans="1:82" hidden="1" x14ac:dyDescent="0.25">
      <c r="A338" t="s">
        <v>80</v>
      </c>
      <c r="B338" t="s">
        <v>81</v>
      </c>
      <c r="C338" t="s">
        <v>82</v>
      </c>
      <c r="D338" t="s">
        <v>83</v>
      </c>
      <c r="E338" t="s">
        <v>84</v>
      </c>
      <c r="F338" t="s">
        <v>85</v>
      </c>
      <c r="G338" t="s">
        <v>152</v>
      </c>
      <c r="H338" t="s">
        <v>152</v>
      </c>
      <c r="I338" t="s">
        <v>152</v>
      </c>
      <c r="K338" t="s">
        <v>136</v>
      </c>
      <c r="L338" t="s">
        <v>88</v>
      </c>
      <c r="M338">
        <v>0</v>
      </c>
      <c r="N338" t="s">
        <v>89</v>
      </c>
      <c r="O338" t="s">
        <v>90</v>
      </c>
      <c r="P338" t="s">
        <v>91</v>
      </c>
      <c r="Q338" t="s">
        <v>153</v>
      </c>
      <c r="R338" t="s">
        <v>93</v>
      </c>
      <c r="S338" t="s">
        <v>94</v>
      </c>
      <c r="T338" t="s">
        <v>95</v>
      </c>
      <c r="U338" t="s">
        <v>96</v>
      </c>
      <c r="V338" t="s">
        <v>96</v>
      </c>
      <c r="W338" t="s">
        <v>97</v>
      </c>
      <c r="X338" t="s">
        <v>98</v>
      </c>
      <c r="Y338" t="s">
        <v>98</v>
      </c>
      <c r="Z338" t="s">
        <v>98</v>
      </c>
      <c r="AA338" t="s">
        <v>140</v>
      </c>
      <c r="AB338" t="s">
        <v>140</v>
      </c>
      <c r="AC338" t="s">
        <v>140</v>
      </c>
      <c r="AD338" t="s">
        <v>102</v>
      </c>
      <c r="AE338" t="s">
        <v>102</v>
      </c>
      <c r="AF338" t="s">
        <v>102</v>
      </c>
      <c r="AG338" t="s">
        <v>103</v>
      </c>
      <c r="AH338" t="s">
        <v>103</v>
      </c>
      <c r="AI338" t="s">
        <v>427</v>
      </c>
      <c r="AJ338" t="s">
        <v>428</v>
      </c>
      <c r="AK338" t="s">
        <v>429</v>
      </c>
      <c r="AL338" t="s">
        <v>430</v>
      </c>
      <c r="AM338" t="s">
        <v>431</v>
      </c>
      <c r="AO338" t="s">
        <v>108</v>
      </c>
      <c r="AP338" t="s">
        <v>144</v>
      </c>
      <c r="AQ338" t="s">
        <v>145</v>
      </c>
      <c r="AR338" t="s">
        <v>145</v>
      </c>
      <c r="AS338" t="s">
        <v>146</v>
      </c>
      <c r="AT338" t="s">
        <v>146</v>
      </c>
      <c r="AU338" t="s">
        <v>113</v>
      </c>
      <c r="AV338" t="s">
        <v>114</v>
      </c>
      <c r="AW338" t="s">
        <v>115</v>
      </c>
      <c r="AX338" t="s">
        <v>116</v>
      </c>
      <c r="AY338" t="s">
        <v>117</v>
      </c>
      <c r="AZ338" t="s">
        <v>118</v>
      </c>
      <c r="BA338" t="s">
        <v>119</v>
      </c>
      <c r="BB338" t="s">
        <v>192</v>
      </c>
      <c r="BC338" t="s">
        <v>192</v>
      </c>
      <c r="BD338" t="s">
        <v>192</v>
      </c>
      <c r="BE338" t="s">
        <v>148</v>
      </c>
      <c r="BF338" t="s">
        <v>432</v>
      </c>
      <c r="BG338" t="s">
        <v>433</v>
      </c>
      <c r="BH338" t="s">
        <v>434</v>
      </c>
      <c r="BI338" t="s">
        <v>434</v>
      </c>
      <c r="BJ338" t="s">
        <v>434</v>
      </c>
      <c r="BK338">
        <v>63</v>
      </c>
      <c r="BL338">
        <v>358</v>
      </c>
      <c r="BM338">
        <v>1113</v>
      </c>
      <c r="BN338">
        <v>2829</v>
      </c>
      <c r="BO338">
        <v>3</v>
      </c>
      <c r="BP338">
        <v>235</v>
      </c>
      <c r="BQ338">
        <v>0</v>
      </c>
      <c r="BR338">
        <v>1</v>
      </c>
      <c r="BS338">
        <v>72</v>
      </c>
      <c r="BT338">
        <v>75</v>
      </c>
      <c r="BU338">
        <v>76</v>
      </c>
      <c r="BV338">
        <v>95</v>
      </c>
      <c r="BW338">
        <v>4</v>
      </c>
      <c r="BX338">
        <v>0</v>
      </c>
      <c r="BY338">
        <v>0</v>
      </c>
      <c r="BZ338">
        <v>0</v>
      </c>
      <c r="CA338" t="s">
        <v>126</v>
      </c>
      <c r="CB338">
        <v>3533252</v>
      </c>
      <c r="CC338">
        <v>3554252</v>
      </c>
      <c r="CD338" t="s">
        <v>428</v>
      </c>
    </row>
    <row r="339" spans="1:82" hidden="1" x14ac:dyDescent="0.25">
      <c r="A339" t="s">
        <v>80</v>
      </c>
      <c r="B339" t="s">
        <v>81</v>
      </c>
      <c r="C339" t="s">
        <v>82</v>
      </c>
      <c r="D339" t="s">
        <v>83</v>
      </c>
      <c r="E339" t="s">
        <v>84</v>
      </c>
      <c r="F339" t="s">
        <v>85</v>
      </c>
      <c r="G339" t="s">
        <v>161</v>
      </c>
      <c r="H339" t="s">
        <v>161</v>
      </c>
      <c r="I339" t="s">
        <v>161</v>
      </c>
      <c r="K339" t="s">
        <v>136</v>
      </c>
      <c r="L339" t="s">
        <v>88</v>
      </c>
      <c r="M339">
        <v>0</v>
      </c>
      <c r="N339" t="s">
        <v>89</v>
      </c>
      <c r="O339" t="s">
        <v>90</v>
      </c>
      <c r="P339" t="s">
        <v>91</v>
      </c>
      <c r="Q339" t="s">
        <v>153</v>
      </c>
      <c r="R339" t="s">
        <v>93</v>
      </c>
      <c r="S339" t="s">
        <v>94</v>
      </c>
      <c r="T339" t="s">
        <v>95</v>
      </c>
      <c r="U339" t="s">
        <v>96</v>
      </c>
      <c r="V339" t="s">
        <v>96</v>
      </c>
      <c r="W339" t="s">
        <v>97</v>
      </c>
      <c r="X339" t="s">
        <v>435</v>
      </c>
      <c r="Y339" t="s">
        <v>435</v>
      </c>
      <c r="Z339" t="s">
        <v>435</v>
      </c>
      <c r="AA339" t="s">
        <v>140</v>
      </c>
      <c r="AB339" t="s">
        <v>140</v>
      </c>
      <c r="AC339" t="s">
        <v>140</v>
      </c>
      <c r="AD339" t="s">
        <v>102</v>
      </c>
      <c r="AE339" t="s">
        <v>102</v>
      </c>
      <c r="AF339" t="s">
        <v>102</v>
      </c>
      <c r="AG339" t="s">
        <v>103</v>
      </c>
      <c r="AH339" t="s">
        <v>103</v>
      </c>
      <c r="AI339" t="s">
        <v>427</v>
      </c>
      <c r="AJ339" t="s">
        <v>428</v>
      </c>
      <c r="AK339" t="s">
        <v>429</v>
      </c>
      <c r="AL339" t="s">
        <v>430</v>
      </c>
      <c r="AM339" t="s">
        <v>431</v>
      </c>
      <c r="AO339" t="s">
        <v>108</v>
      </c>
      <c r="AP339" t="s">
        <v>144</v>
      </c>
      <c r="AQ339" t="s">
        <v>145</v>
      </c>
      <c r="AR339" t="s">
        <v>145</v>
      </c>
      <c r="AS339" t="s">
        <v>146</v>
      </c>
      <c r="AT339" t="s">
        <v>146</v>
      </c>
      <c r="AU339" t="s">
        <v>113</v>
      </c>
      <c r="AV339" t="s">
        <v>114</v>
      </c>
      <c r="AW339" t="s">
        <v>115</v>
      </c>
      <c r="AX339" t="s">
        <v>116</v>
      </c>
      <c r="AY339" t="s">
        <v>117</v>
      </c>
      <c r="AZ339" t="s">
        <v>118</v>
      </c>
      <c r="BA339" t="s">
        <v>119</v>
      </c>
      <c r="BB339" t="s">
        <v>192</v>
      </c>
      <c r="BC339" t="s">
        <v>192</v>
      </c>
      <c r="BD339" t="s">
        <v>192</v>
      </c>
      <c r="BE339" t="s">
        <v>148</v>
      </c>
      <c r="BF339" t="s">
        <v>432</v>
      </c>
      <c r="BG339" t="s">
        <v>433</v>
      </c>
      <c r="BH339" t="s">
        <v>434</v>
      </c>
      <c r="BI339" t="s">
        <v>434</v>
      </c>
      <c r="BJ339" t="s">
        <v>434</v>
      </c>
      <c r="BK339">
        <v>63</v>
      </c>
      <c r="BL339">
        <v>358</v>
      </c>
      <c r="BM339">
        <v>1113</v>
      </c>
      <c r="BN339">
        <v>2829</v>
      </c>
      <c r="BO339">
        <v>3</v>
      </c>
      <c r="BP339">
        <v>235</v>
      </c>
      <c r="BQ339">
        <v>0</v>
      </c>
      <c r="BR339">
        <v>1</v>
      </c>
      <c r="BS339">
        <v>72</v>
      </c>
      <c r="BT339">
        <v>75</v>
      </c>
      <c r="BU339">
        <v>76</v>
      </c>
      <c r="BV339">
        <v>95</v>
      </c>
      <c r="BW339">
        <v>4</v>
      </c>
      <c r="BX339">
        <v>0</v>
      </c>
      <c r="BY339">
        <v>0</v>
      </c>
      <c r="BZ339">
        <v>0</v>
      </c>
      <c r="CA339" t="s">
        <v>126</v>
      </c>
      <c r="CB339">
        <v>3533252</v>
      </c>
      <c r="CC339">
        <v>3555252</v>
      </c>
      <c r="CD339" t="s">
        <v>428</v>
      </c>
    </row>
    <row r="340" spans="1:82" x14ac:dyDescent="0.25">
      <c r="A340" t="s">
        <v>80</v>
      </c>
      <c r="B340" t="s">
        <v>81</v>
      </c>
      <c r="C340" t="s">
        <v>82</v>
      </c>
      <c r="D340" t="s">
        <v>83</v>
      </c>
      <c r="E340" t="s">
        <v>84</v>
      </c>
      <c r="F340" t="s">
        <v>85</v>
      </c>
      <c r="G340" t="s">
        <v>157</v>
      </c>
      <c r="H340" t="s">
        <v>157</v>
      </c>
      <c r="I340" t="s">
        <v>157</v>
      </c>
      <c r="J340" t="str">
        <f>VLOOKUP(I340,'Resp Clean'!$A$1:B346,2,FALSE)</f>
        <v>EMS: LEJWELEPUTSWA</v>
      </c>
      <c r="K340" t="s">
        <v>136</v>
      </c>
      <c r="L340" t="s">
        <v>88</v>
      </c>
      <c r="M340" s="4">
        <v>0</v>
      </c>
      <c r="N340" t="s">
        <v>89</v>
      </c>
      <c r="O340" t="s">
        <v>90</v>
      </c>
      <c r="P340" t="s">
        <v>91</v>
      </c>
      <c r="Q340" t="s">
        <v>153</v>
      </c>
      <c r="R340" t="s">
        <v>93</v>
      </c>
      <c r="S340" t="s">
        <v>94</v>
      </c>
      <c r="T340" t="s">
        <v>95</v>
      </c>
      <c r="U340" t="s">
        <v>96</v>
      </c>
      <c r="V340" t="s">
        <v>96</v>
      </c>
      <c r="W340" t="s">
        <v>97</v>
      </c>
      <c r="X340" t="s">
        <v>435</v>
      </c>
      <c r="Y340" t="s">
        <v>435</v>
      </c>
      <c r="Z340" t="s">
        <v>435</v>
      </c>
      <c r="AA340" t="s">
        <v>140</v>
      </c>
      <c r="AB340" t="s">
        <v>140</v>
      </c>
      <c r="AC340" t="s">
        <v>140</v>
      </c>
      <c r="AD340" t="s">
        <v>102</v>
      </c>
      <c r="AE340" t="s">
        <v>102</v>
      </c>
      <c r="AF340" t="s">
        <v>102</v>
      </c>
      <c r="AG340" t="s">
        <v>103</v>
      </c>
      <c r="AH340" t="s">
        <v>103</v>
      </c>
      <c r="AI340" t="s">
        <v>427</v>
      </c>
      <c r="AJ340" t="s">
        <v>428</v>
      </c>
      <c r="AK340" t="s">
        <v>429</v>
      </c>
      <c r="AL340" t="s">
        <v>430</v>
      </c>
      <c r="AM340" t="s">
        <v>431</v>
      </c>
      <c r="AN340" t="str">
        <f>VLOOKUP(AM340,'Exp Bucket '!$B$1:C564,2,FALSE)</f>
        <v>COMPENSATION OF EMPLOYEES</v>
      </c>
      <c r="AO340" t="s">
        <v>108</v>
      </c>
      <c r="AP340" t="s">
        <v>144</v>
      </c>
      <c r="AQ340" t="s">
        <v>145</v>
      </c>
      <c r="AR340" t="s">
        <v>145</v>
      </c>
      <c r="AS340" t="s">
        <v>146</v>
      </c>
      <c r="AT340" t="s">
        <v>146</v>
      </c>
      <c r="AU340" t="s">
        <v>113</v>
      </c>
      <c r="AV340" t="s">
        <v>114</v>
      </c>
      <c r="AW340" t="s">
        <v>115</v>
      </c>
      <c r="AX340" t="s">
        <v>116</v>
      </c>
      <c r="AY340" t="s">
        <v>117</v>
      </c>
      <c r="AZ340" t="s">
        <v>118</v>
      </c>
      <c r="BA340" t="s">
        <v>119</v>
      </c>
      <c r="BB340" t="s">
        <v>147</v>
      </c>
      <c r="BC340" t="s">
        <v>427</v>
      </c>
      <c r="BD340" t="s">
        <v>427</v>
      </c>
      <c r="BE340" t="s">
        <v>148</v>
      </c>
      <c r="BF340" t="s">
        <v>432</v>
      </c>
      <c r="BG340" t="s">
        <v>433</v>
      </c>
      <c r="BH340" t="s">
        <v>434</v>
      </c>
      <c r="BI340" t="s">
        <v>434</v>
      </c>
      <c r="BJ340" t="s">
        <v>434</v>
      </c>
      <c r="BK340">
        <v>63</v>
      </c>
      <c r="BL340">
        <v>358</v>
      </c>
      <c r="BM340">
        <v>1113</v>
      </c>
      <c r="BN340">
        <v>2829</v>
      </c>
      <c r="BO340">
        <v>3</v>
      </c>
      <c r="BP340">
        <v>235</v>
      </c>
      <c r="BQ340">
        <v>0</v>
      </c>
      <c r="BR340">
        <v>1</v>
      </c>
      <c r="BS340">
        <v>72</v>
      </c>
      <c r="BT340">
        <v>75</v>
      </c>
      <c r="BU340">
        <v>76</v>
      </c>
      <c r="BV340">
        <v>95</v>
      </c>
      <c r="BW340">
        <v>4</v>
      </c>
      <c r="BX340">
        <v>0</v>
      </c>
      <c r="BY340">
        <v>0</v>
      </c>
      <c r="BZ340">
        <v>0</v>
      </c>
      <c r="CA340" t="s">
        <v>126</v>
      </c>
      <c r="CB340">
        <v>3533252</v>
      </c>
      <c r="CC340">
        <v>3555252</v>
      </c>
      <c r="CD340" t="s">
        <v>428</v>
      </c>
    </row>
    <row r="341" spans="1:82" hidden="1" x14ac:dyDescent="0.25">
      <c r="A341" t="s">
        <v>80</v>
      </c>
      <c r="B341" t="s">
        <v>81</v>
      </c>
      <c r="C341" t="s">
        <v>82</v>
      </c>
      <c r="D341" t="s">
        <v>83</v>
      </c>
      <c r="E341" t="s">
        <v>84</v>
      </c>
      <c r="F341" t="s">
        <v>85</v>
      </c>
      <c r="G341" t="s">
        <v>158</v>
      </c>
      <c r="H341" t="s">
        <v>158</v>
      </c>
      <c r="I341" t="s">
        <v>158</v>
      </c>
      <c r="K341" t="s">
        <v>136</v>
      </c>
      <c r="L341" t="s">
        <v>88</v>
      </c>
      <c r="M341">
        <v>0</v>
      </c>
      <c r="N341" t="s">
        <v>89</v>
      </c>
      <c r="O341" t="s">
        <v>90</v>
      </c>
      <c r="P341" t="s">
        <v>91</v>
      </c>
      <c r="Q341" t="s">
        <v>159</v>
      </c>
      <c r="R341" t="s">
        <v>93</v>
      </c>
      <c r="S341" t="s">
        <v>94</v>
      </c>
      <c r="T341" t="s">
        <v>95</v>
      </c>
      <c r="U341" t="s">
        <v>96</v>
      </c>
      <c r="V341" t="s">
        <v>96</v>
      </c>
      <c r="W341" t="s">
        <v>97</v>
      </c>
      <c r="X341" t="s">
        <v>435</v>
      </c>
      <c r="Y341" t="s">
        <v>435</v>
      </c>
      <c r="Z341" t="s">
        <v>435</v>
      </c>
      <c r="AA341" t="s">
        <v>140</v>
      </c>
      <c r="AB341" t="s">
        <v>140</v>
      </c>
      <c r="AC341" t="s">
        <v>140</v>
      </c>
      <c r="AD341" t="s">
        <v>102</v>
      </c>
      <c r="AE341" t="s">
        <v>102</v>
      </c>
      <c r="AF341" t="s">
        <v>102</v>
      </c>
      <c r="AG341" t="s">
        <v>103</v>
      </c>
      <c r="AH341" t="s">
        <v>103</v>
      </c>
      <c r="AI341" t="s">
        <v>427</v>
      </c>
      <c r="AJ341" t="s">
        <v>428</v>
      </c>
      <c r="AK341" t="s">
        <v>429</v>
      </c>
      <c r="AL341" t="s">
        <v>430</v>
      </c>
      <c r="AM341" t="s">
        <v>431</v>
      </c>
      <c r="AO341" t="s">
        <v>108</v>
      </c>
      <c r="AP341" t="s">
        <v>144</v>
      </c>
      <c r="AQ341" t="s">
        <v>145</v>
      </c>
      <c r="AR341" t="s">
        <v>145</v>
      </c>
      <c r="AS341" t="s">
        <v>146</v>
      </c>
      <c r="AT341" t="s">
        <v>146</v>
      </c>
      <c r="AU341" t="s">
        <v>113</v>
      </c>
      <c r="AV341" t="s">
        <v>114</v>
      </c>
      <c r="AW341" t="s">
        <v>115</v>
      </c>
      <c r="AX341" t="s">
        <v>116</v>
      </c>
      <c r="AY341" t="s">
        <v>117</v>
      </c>
      <c r="AZ341" t="s">
        <v>118</v>
      </c>
      <c r="BA341" t="s">
        <v>119</v>
      </c>
      <c r="BB341" t="s">
        <v>192</v>
      </c>
      <c r="BC341" t="s">
        <v>192</v>
      </c>
      <c r="BD341" t="s">
        <v>192</v>
      </c>
      <c r="BE341" t="s">
        <v>148</v>
      </c>
      <c r="BF341" t="s">
        <v>432</v>
      </c>
      <c r="BG341" t="s">
        <v>433</v>
      </c>
      <c r="BH341" t="s">
        <v>434</v>
      </c>
      <c r="BI341" t="s">
        <v>434</v>
      </c>
      <c r="BJ341" t="s">
        <v>434</v>
      </c>
      <c r="BK341">
        <v>63</v>
      </c>
      <c r="BL341">
        <v>358</v>
      </c>
      <c r="BM341">
        <v>1113</v>
      </c>
      <c r="BN341">
        <v>2829</v>
      </c>
      <c r="BO341">
        <v>3</v>
      </c>
      <c r="BP341">
        <v>235</v>
      </c>
      <c r="BQ341">
        <v>0</v>
      </c>
      <c r="BR341">
        <v>1</v>
      </c>
      <c r="BS341">
        <v>72</v>
      </c>
      <c r="BT341">
        <v>75</v>
      </c>
      <c r="BU341">
        <v>76</v>
      </c>
      <c r="BV341">
        <v>95</v>
      </c>
      <c r="BW341">
        <v>4</v>
      </c>
      <c r="BX341">
        <v>0</v>
      </c>
      <c r="BY341">
        <v>0</v>
      </c>
      <c r="BZ341">
        <v>0</v>
      </c>
      <c r="CA341" t="s">
        <v>126</v>
      </c>
      <c r="CB341">
        <v>3533252</v>
      </c>
      <c r="CC341">
        <v>3555252</v>
      </c>
      <c r="CD341" t="s">
        <v>428</v>
      </c>
    </row>
    <row r="342" spans="1:82" x14ac:dyDescent="0.25">
      <c r="A342" t="s">
        <v>80</v>
      </c>
      <c r="B342" t="s">
        <v>81</v>
      </c>
      <c r="C342" t="s">
        <v>82</v>
      </c>
      <c r="D342" t="s">
        <v>83</v>
      </c>
      <c r="E342" t="s">
        <v>84</v>
      </c>
      <c r="F342" t="s">
        <v>85</v>
      </c>
      <c r="G342" t="s">
        <v>160</v>
      </c>
      <c r="H342" t="s">
        <v>160</v>
      </c>
      <c r="I342" t="s">
        <v>160</v>
      </c>
      <c r="J342" t="str">
        <f>VLOOKUP(I342,'Resp Clean'!$A$1:B348,2,FALSE)</f>
        <v>EMS: XHARIEP</v>
      </c>
      <c r="K342" t="s">
        <v>136</v>
      </c>
      <c r="L342" t="s">
        <v>88</v>
      </c>
      <c r="M342" s="4">
        <v>0</v>
      </c>
      <c r="N342" t="s">
        <v>89</v>
      </c>
      <c r="O342" t="s">
        <v>90</v>
      </c>
      <c r="P342" t="s">
        <v>91</v>
      </c>
      <c r="Q342" t="s">
        <v>153</v>
      </c>
      <c r="R342" t="s">
        <v>93</v>
      </c>
      <c r="S342" t="s">
        <v>94</v>
      </c>
      <c r="T342" t="s">
        <v>95</v>
      </c>
      <c r="U342" t="s">
        <v>96</v>
      </c>
      <c r="V342" t="s">
        <v>96</v>
      </c>
      <c r="W342" t="s">
        <v>97</v>
      </c>
      <c r="X342" t="s">
        <v>435</v>
      </c>
      <c r="Y342" t="s">
        <v>435</v>
      </c>
      <c r="Z342" t="s">
        <v>435</v>
      </c>
      <c r="AA342" t="s">
        <v>140</v>
      </c>
      <c r="AB342" t="s">
        <v>140</v>
      </c>
      <c r="AC342" t="s">
        <v>140</v>
      </c>
      <c r="AD342" t="s">
        <v>102</v>
      </c>
      <c r="AE342" t="s">
        <v>102</v>
      </c>
      <c r="AF342" t="s">
        <v>102</v>
      </c>
      <c r="AG342" t="s">
        <v>103</v>
      </c>
      <c r="AH342" t="s">
        <v>103</v>
      </c>
      <c r="AI342" t="s">
        <v>427</v>
      </c>
      <c r="AJ342" t="s">
        <v>428</v>
      </c>
      <c r="AK342" t="s">
        <v>429</v>
      </c>
      <c r="AL342" t="s">
        <v>430</v>
      </c>
      <c r="AM342" t="s">
        <v>431</v>
      </c>
      <c r="AN342" t="str">
        <f>VLOOKUP(AM342,'Exp Bucket '!$B$1:C566,2,FALSE)</f>
        <v>COMPENSATION OF EMPLOYEES</v>
      </c>
      <c r="AO342" t="s">
        <v>108</v>
      </c>
      <c r="AP342" t="s">
        <v>144</v>
      </c>
      <c r="AQ342" t="s">
        <v>145</v>
      </c>
      <c r="AR342" t="s">
        <v>145</v>
      </c>
      <c r="AS342" t="s">
        <v>146</v>
      </c>
      <c r="AT342" t="s">
        <v>146</v>
      </c>
      <c r="AU342" t="s">
        <v>113</v>
      </c>
      <c r="AV342" t="s">
        <v>114</v>
      </c>
      <c r="AW342" t="s">
        <v>115</v>
      </c>
      <c r="AX342" t="s">
        <v>116</v>
      </c>
      <c r="AY342" t="s">
        <v>117</v>
      </c>
      <c r="AZ342" t="s">
        <v>118</v>
      </c>
      <c r="BA342" t="s">
        <v>119</v>
      </c>
      <c r="BB342" t="s">
        <v>147</v>
      </c>
      <c r="BC342" t="s">
        <v>427</v>
      </c>
      <c r="BD342" t="s">
        <v>427</v>
      </c>
      <c r="BE342" t="s">
        <v>148</v>
      </c>
      <c r="BF342" t="s">
        <v>432</v>
      </c>
      <c r="BG342" t="s">
        <v>433</v>
      </c>
      <c r="BH342" t="s">
        <v>434</v>
      </c>
      <c r="BI342" t="s">
        <v>434</v>
      </c>
      <c r="BJ342" t="s">
        <v>434</v>
      </c>
      <c r="BK342">
        <v>63</v>
      </c>
      <c r="BL342">
        <v>358</v>
      </c>
      <c r="BM342">
        <v>1113</v>
      </c>
      <c r="BN342">
        <v>2829</v>
      </c>
      <c r="BO342">
        <v>3</v>
      </c>
      <c r="BP342">
        <v>235</v>
      </c>
      <c r="BQ342">
        <v>0</v>
      </c>
      <c r="BR342">
        <v>1</v>
      </c>
      <c r="BS342">
        <v>72</v>
      </c>
      <c r="BT342">
        <v>75</v>
      </c>
      <c r="BU342">
        <v>76</v>
      </c>
      <c r="BV342">
        <v>95</v>
      </c>
      <c r="BW342">
        <v>4</v>
      </c>
      <c r="BX342">
        <v>0</v>
      </c>
      <c r="BY342">
        <v>0</v>
      </c>
      <c r="BZ342">
        <v>0</v>
      </c>
      <c r="CA342" t="s">
        <v>126</v>
      </c>
      <c r="CB342">
        <v>3533252</v>
      </c>
      <c r="CC342">
        <v>3555252</v>
      </c>
      <c r="CD342" t="s">
        <v>428</v>
      </c>
    </row>
    <row r="343" spans="1:82" hidden="1" x14ac:dyDescent="0.25">
      <c r="A343" t="s">
        <v>80</v>
      </c>
      <c r="B343" t="s">
        <v>81</v>
      </c>
      <c r="C343" t="s">
        <v>82</v>
      </c>
      <c r="D343" t="s">
        <v>83</v>
      </c>
      <c r="E343" t="s">
        <v>84</v>
      </c>
      <c r="F343" t="s">
        <v>85</v>
      </c>
      <c r="G343" t="s">
        <v>161</v>
      </c>
      <c r="H343" t="s">
        <v>161</v>
      </c>
      <c r="I343" t="s">
        <v>161</v>
      </c>
      <c r="K343" t="s">
        <v>136</v>
      </c>
      <c r="L343" t="s">
        <v>88</v>
      </c>
      <c r="M343">
        <v>0</v>
      </c>
      <c r="N343" t="s">
        <v>89</v>
      </c>
      <c r="O343" t="s">
        <v>90</v>
      </c>
      <c r="P343" t="s">
        <v>91</v>
      </c>
      <c r="Q343" t="s">
        <v>153</v>
      </c>
      <c r="R343" t="s">
        <v>93</v>
      </c>
      <c r="S343" t="s">
        <v>94</v>
      </c>
      <c r="T343" t="s">
        <v>95</v>
      </c>
      <c r="U343" t="s">
        <v>96</v>
      </c>
      <c r="V343" t="s">
        <v>96</v>
      </c>
      <c r="W343" t="s">
        <v>97</v>
      </c>
      <c r="X343" t="s">
        <v>98</v>
      </c>
      <c r="Y343" t="s">
        <v>98</v>
      </c>
      <c r="Z343" t="s">
        <v>98</v>
      </c>
      <c r="AA343" t="s">
        <v>140</v>
      </c>
      <c r="AB343" t="s">
        <v>140</v>
      </c>
      <c r="AC343" t="s">
        <v>140</v>
      </c>
      <c r="AD343" t="s">
        <v>102</v>
      </c>
      <c r="AE343" t="s">
        <v>102</v>
      </c>
      <c r="AF343" t="s">
        <v>102</v>
      </c>
      <c r="AG343" t="s">
        <v>103</v>
      </c>
      <c r="AH343" t="s">
        <v>103</v>
      </c>
      <c r="AI343" t="s">
        <v>427</v>
      </c>
      <c r="AJ343" t="s">
        <v>428</v>
      </c>
      <c r="AK343" t="s">
        <v>429</v>
      </c>
      <c r="AL343" t="s">
        <v>430</v>
      </c>
      <c r="AM343" t="s">
        <v>431</v>
      </c>
      <c r="AO343" t="s">
        <v>108</v>
      </c>
      <c r="AP343" t="s">
        <v>144</v>
      </c>
      <c r="AQ343" t="s">
        <v>145</v>
      </c>
      <c r="AR343" t="s">
        <v>145</v>
      </c>
      <c r="AS343" t="s">
        <v>146</v>
      </c>
      <c r="AT343" t="s">
        <v>146</v>
      </c>
      <c r="AU343" t="s">
        <v>113</v>
      </c>
      <c r="AV343" t="s">
        <v>114</v>
      </c>
      <c r="AW343" t="s">
        <v>115</v>
      </c>
      <c r="AX343" t="s">
        <v>116</v>
      </c>
      <c r="AY343" t="s">
        <v>117</v>
      </c>
      <c r="AZ343" t="s">
        <v>118</v>
      </c>
      <c r="BA343" t="s">
        <v>119</v>
      </c>
      <c r="BB343" t="s">
        <v>192</v>
      </c>
      <c r="BC343" t="s">
        <v>192</v>
      </c>
      <c r="BD343" t="s">
        <v>192</v>
      </c>
      <c r="BE343" t="s">
        <v>148</v>
      </c>
      <c r="BF343" t="s">
        <v>432</v>
      </c>
      <c r="BG343" t="s">
        <v>433</v>
      </c>
      <c r="BH343" t="s">
        <v>434</v>
      </c>
      <c r="BI343" t="s">
        <v>434</v>
      </c>
      <c r="BJ343" t="s">
        <v>434</v>
      </c>
      <c r="BK343">
        <v>63</v>
      </c>
      <c r="BL343">
        <v>358</v>
      </c>
      <c r="BM343">
        <v>1113</v>
      </c>
      <c r="BN343">
        <v>2829</v>
      </c>
      <c r="BO343">
        <v>3</v>
      </c>
      <c r="BP343">
        <v>235</v>
      </c>
      <c r="BQ343">
        <v>0</v>
      </c>
      <c r="BR343">
        <v>1</v>
      </c>
      <c r="BS343">
        <v>72</v>
      </c>
      <c r="BT343">
        <v>75</v>
      </c>
      <c r="BU343">
        <v>76</v>
      </c>
      <c r="BV343">
        <v>95</v>
      </c>
      <c r="BW343">
        <v>4</v>
      </c>
      <c r="BX343">
        <v>0</v>
      </c>
      <c r="BY343">
        <v>0</v>
      </c>
      <c r="BZ343">
        <v>0</v>
      </c>
      <c r="CA343" t="s">
        <v>126</v>
      </c>
      <c r="CB343">
        <v>3533252</v>
      </c>
      <c r="CC343">
        <v>3554252</v>
      </c>
      <c r="CD343" t="s">
        <v>428</v>
      </c>
    </row>
    <row r="344" spans="1:82" x14ac:dyDescent="0.25">
      <c r="A344" t="s">
        <v>80</v>
      </c>
      <c r="B344" t="s">
        <v>81</v>
      </c>
      <c r="C344" t="s">
        <v>82</v>
      </c>
      <c r="D344" t="s">
        <v>83</v>
      </c>
      <c r="E344" t="s">
        <v>84</v>
      </c>
      <c r="F344" t="s">
        <v>85</v>
      </c>
      <c r="G344" t="s">
        <v>152</v>
      </c>
      <c r="H344" t="s">
        <v>152</v>
      </c>
      <c r="I344" t="s">
        <v>152</v>
      </c>
      <c r="J344" t="str">
        <f>VLOOKUP(I344,'Resp Clean'!$A$1:B350,2,FALSE)</f>
        <v>EMS: FEZILE DABI</v>
      </c>
      <c r="K344" t="s">
        <v>136</v>
      </c>
      <c r="L344" t="s">
        <v>88</v>
      </c>
      <c r="M344" s="4">
        <v>0</v>
      </c>
      <c r="N344" t="s">
        <v>89</v>
      </c>
      <c r="O344" t="s">
        <v>90</v>
      </c>
      <c r="P344" t="s">
        <v>91</v>
      </c>
      <c r="Q344" t="s">
        <v>153</v>
      </c>
      <c r="R344" t="s">
        <v>93</v>
      </c>
      <c r="S344" t="s">
        <v>94</v>
      </c>
      <c r="T344" t="s">
        <v>95</v>
      </c>
      <c r="U344" t="s">
        <v>96</v>
      </c>
      <c r="V344" t="s">
        <v>96</v>
      </c>
      <c r="W344" t="s">
        <v>97</v>
      </c>
      <c r="X344" t="s">
        <v>435</v>
      </c>
      <c r="Y344" t="s">
        <v>435</v>
      </c>
      <c r="Z344" t="s">
        <v>435</v>
      </c>
      <c r="AA344" t="s">
        <v>140</v>
      </c>
      <c r="AB344" t="s">
        <v>140</v>
      </c>
      <c r="AC344" t="s">
        <v>140</v>
      </c>
      <c r="AD344" t="s">
        <v>102</v>
      </c>
      <c r="AE344" t="s">
        <v>102</v>
      </c>
      <c r="AF344" t="s">
        <v>102</v>
      </c>
      <c r="AG344" t="s">
        <v>103</v>
      </c>
      <c r="AH344" t="s">
        <v>103</v>
      </c>
      <c r="AI344" t="s">
        <v>427</v>
      </c>
      <c r="AJ344" t="s">
        <v>428</v>
      </c>
      <c r="AK344" t="s">
        <v>429</v>
      </c>
      <c r="AL344" t="s">
        <v>430</v>
      </c>
      <c r="AM344" t="s">
        <v>431</v>
      </c>
      <c r="AN344" t="str">
        <f>VLOOKUP(AM344,'Exp Bucket '!$B$1:C568,2,FALSE)</f>
        <v>COMPENSATION OF EMPLOYEES</v>
      </c>
      <c r="AO344" t="s">
        <v>108</v>
      </c>
      <c r="AP344" t="s">
        <v>144</v>
      </c>
      <c r="AQ344" t="s">
        <v>145</v>
      </c>
      <c r="AR344" t="s">
        <v>145</v>
      </c>
      <c r="AS344" t="s">
        <v>146</v>
      </c>
      <c r="AT344" t="s">
        <v>146</v>
      </c>
      <c r="AU344" t="s">
        <v>113</v>
      </c>
      <c r="AV344" t="s">
        <v>114</v>
      </c>
      <c r="AW344" t="s">
        <v>115</v>
      </c>
      <c r="AX344" t="s">
        <v>116</v>
      </c>
      <c r="AY344" t="s">
        <v>117</v>
      </c>
      <c r="AZ344" t="s">
        <v>118</v>
      </c>
      <c r="BA344" t="s">
        <v>119</v>
      </c>
      <c r="BB344" t="s">
        <v>147</v>
      </c>
      <c r="BC344" t="s">
        <v>427</v>
      </c>
      <c r="BD344" t="s">
        <v>427</v>
      </c>
      <c r="BE344" t="s">
        <v>148</v>
      </c>
      <c r="BF344" t="s">
        <v>432</v>
      </c>
      <c r="BG344" t="s">
        <v>433</v>
      </c>
      <c r="BH344" t="s">
        <v>434</v>
      </c>
      <c r="BI344" t="s">
        <v>434</v>
      </c>
      <c r="BJ344" t="s">
        <v>434</v>
      </c>
      <c r="BK344">
        <v>63</v>
      </c>
      <c r="BL344">
        <v>358</v>
      </c>
      <c r="BM344">
        <v>1113</v>
      </c>
      <c r="BN344">
        <v>2829</v>
      </c>
      <c r="BO344">
        <v>3</v>
      </c>
      <c r="BP344">
        <v>235</v>
      </c>
      <c r="BQ344">
        <v>0</v>
      </c>
      <c r="BR344">
        <v>1</v>
      </c>
      <c r="BS344">
        <v>72</v>
      </c>
      <c r="BT344">
        <v>75</v>
      </c>
      <c r="BU344">
        <v>76</v>
      </c>
      <c r="BV344">
        <v>95</v>
      </c>
      <c r="BW344">
        <v>4</v>
      </c>
      <c r="BX344">
        <v>0</v>
      </c>
      <c r="BY344">
        <v>0</v>
      </c>
      <c r="BZ344">
        <v>0</v>
      </c>
      <c r="CA344" t="s">
        <v>126</v>
      </c>
      <c r="CB344">
        <v>3533252</v>
      </c>
      <c r="CC344">
        <v>3555252</v>
      </c>
      <c r="CD344" t="s">
        <v>428</v>
      </c>
    </row>
    <row r="345" spans="1:82" hidden="1" x14ac:dyDescent="0.25">
      <c r="A345" t="s">
        <v>80</v>
      </c>
      <c r="B345" t="s">
        <v>81</v>
      </c>
      <c r="C345" t="s">
        <v>82</v>
      </c>
      <c r="D345" t="s">
        <v>83</v>
      </c>
      <c r="E345" t="s">
        <v>84</v>
      </c>
      <c r="F345" t="s">
        <v>85</v>
      </c>
      <c r="G345" t="s">
        <v>160</v>
      </c>
      <c r="H345" t="s">
        <v>160</v>
      </c>
      <c r="I345" t="s">
        <v>160</v>
      </c>
      <c r="J345" t="str">
        <f>VLOOKUP(I345,'Resp Clean'!$A$1:B351,2,FALSE)</f>
        <v>EMS: XHARIEP</v>
      </c>
      <c r="K345" t="s">
        <v>136</v>
      </c>
      <c r="L345" t="s">
        <v>88</v>
      </c>
      <c r="M345" s="4">
        <v>98.87</v>
      </c>
      <c r="N345" t="s">
        <v>89</v>
      </c>
      <c r="O345" t="s">
        <v>90</v>
      </c>
      <c r="P345" t="s">
        <v>91</v>
      </c>
      <c r="Q345" t="s">
        <v>153</v>
      </c>
      <c r="R345" t="s">
        <v>93</v>
      </c>
      <c r="S345" t="s">
        <v>94</v>
      </c>
      <c r="T345" t="s">
        <v>95</v>
      </c>
      <c r="U345" t="s">
        <v>96</v>
      </c>
      <c r="V345" t="s">
        <v>96</v>
      </c>
      <c r="W345" t="s">
        <v>436</v>
      </c>
      <c r="X345" t="s">
        <v>437</v>
      </c>
      <c r="Y345" t="s">
        <v>438</v>
      </c>
      <c r="Z345" t="s">
        <v>438</v>
      </c>
      <c r="AA345" t="s">
        <v>140</v>
      </c>
      <c r="AB345" t="s">
        <v>140</v>
      </c>
      <c r="AC345" t="s">
        <v>140</v>
      </c>
      <c r="AD345" t="s">
        <v>102</v>
      </c>
      <c r="AE345" t="s">
        <v>102</v>
      </c>
      <c r="AF345" t="s">
        <v>102</v>
      </c>
      <c r="AG345" t="s">
        <v>103</v>
      </c>
      <c r="AH345" t="s">
        <v>103</v>
      </c>
      <c r="AI345" t="s">
        <v>427</v>
      </c>
      <c r="AJ345" t="s">
        <v>428</v>
      </c>
      <c r="AK345" t="s">
        <v>429</v>
      </c>
      <c r="AL345" t="s">
        <v>439</v>
      </c>
      <c r="AM345" t="s">
        <v>440</v>
      </c>
      <c r="AN345" t="str">
        <f>VLOOKUP(AM345,'Exp Bucket '!$B$1:C569,2,FALSE)</f>
        <v>COMPENSATION OF EMPLOYEES</v>
      </c>
      <c r="AO345" t="s">
        <v>108</v>
      </c>
      <c r="AP345" t="s">
        <v>144</v>
      </c>
      <c r="AQ345" t="s">
        <v>145</v>
      </c>
      <c r="AR345" t="s">
        <v>145</v>
      </c>
      <c r="AS345" t="s">
        <v>146</v>
      </c>
      <c r="AT345" t="s">
        <v>146</v>
      </c>
      <c r="AU345" t="s">
        <v>113</v>
      </c>
      <c r="AV345" t="s">
        <v>303</v>
      </c>
      <c r="AW345" t="s">
        <v>304</v>
      </c>
      <c r="AX345" t="s">
        <v>116</v>
      </c>
      <c r="AY345" t="s">
        <v>117</v>
      </c>
      <c r="AZ345" t="s">
        <v>118</v>
      </c>
      <c r="BA345" t="s">
        <v>119</v>
      </c>
      <c r="BB345" t="s">
        <v>147</v>
      </c>
      <c r="BC345" t="s">
        <v>427</v>
      </c>
      <c r="BD345" t="s">
        <v>427</v>
      </c>
      <c r="BE345" t="s">
        <v>148</v>
      </c>
      <c r="BF345" t="s">
        <v>432</v>
      </c>
      <c r="BG345" t="s">
        <v>433</v>
      </c>
      <c r="BH345" t="s">
        <v>434</v>
      </c>
      <c r="BI345" t="s">
        <v>434</v>
      </c>
      <c r="BJ345" t="s">
        <v>434</v>
      </c>
      <c r="BK345">
        <v>63</v>
      </c>
      <c r="BL345">
        <v>358</v>
      </c>
      <c r="BM345">
        <v>1113</v>
      </c>
      <c r="BN345">
        <v>2828</v>
      </c>
      <c r="BO345">
        <v>3</v>
      </c>
      <c r="BP345">
        <v>235</v>
      </c>
      <c r="BQ345">
        <v>0</v>
      </c>
      <c r="BR345">
        <v>1</v>
      </c>
      <c r="BS345">
        <v>72</v>
      </c>
      <c r="BT345">
        <v>75</v>
      </c>
      <c r="BU345">
        <v>76</v>
      </c>
      <c r="BV345">
        <v>95</v>
      </c>
      <c r="BW345">
        <v>4</v>
      </c>
      <c r="BX345">
        <v>0</v>
      </c>
      <c r="BY345">
        <v>0</v>
      </c>
      <c r="BZ345">
        <v>0</v>
      </c>
      <c r="CA345" t="s">
        <v>126</v>
      </c>
      <c r="CB345">
        <v>3532252</v>
      </c>
      <c r="CC345">
        <v>3563252</v>
      </c>
      <c r="CD345" t="s">
        <v>428</v>
      </c>
    </row>
    <row r="346" spans="1:82" hidden="1" x14ac:dyDescent="0.25">
      <c r="A346" t="s">
        <v>80</v>
      </c>
      <c r="B346" t="s">
        <v>81</v>
      </c>
      <c r="C346" t="s">
        <v>82</v>
      </c>
      <c r="D346" t="s">
        <v>83</v>
      </c>
      <c r="E346" t="s">
        <v>133</v>
      </c>
      <c r="F346" t="s">
        <v>134</v>
      </c>
      <c r="G346" t="s">
        <v>135</v>
      </c>
      <c r="H346" t="s">
        <v>135</v>
      </c>
      <c r="I346" t="s">
        <v>135</v>
      </c>
      <c r="K346" t="s">
        <v>136</v>
      </c>
      <c r="L346" t="s">
        <v>88</v>
      </c>
      <c r="M346">
        <v>0</v>
      </c>
      <c r="N346" t="s">
        <v>89</v>
      </c>
      <c r="O346" t="s">
        <v>90</v>
      </c>
      <c r="P346" t="s">
        <v>91</v>
      </c>
      <c r="Q346" t="s">
        <v>92</v>
      </c>
      <c r="R346" t="s">
        <v>93</v>
      </c>
      <c r="S346" t="s">
        <v>94</v>
      </c>
      <c r="T346" t="s">
        <v>95</v>
      </c>
      <c r="U346" t="s">
        <v>96</v>
      </c>
      <c r="V346" t="s">
        <v>96</v>
      </c>
      <c r="W346" t="s">
        <v>436</v>
      </c>
      <c r="X346" t="s">
        <v>437</v>
      </c>
      <c r="Y346" t="s">
        <v>438</v>
      </c>
      <c r="Z346" t="s">
        <v>438</v>
      </c>
      <c r="AA346" t="s">
        <v>140</v>
      </c>
      <c r="AB346" t="s">
        <v>140</v>
      </c>
      <c r="AC346" t="s">
        <v>140</v>
      </c>
      <c r="AD346" t="s">
        <v>102</v>
      </c>
      <c r="AE346" t="s">
        <v>102</v>
      </c>
      <c r="AF346" t="s">
        <v>102</v>
      </c>
      <c r="AG346" t="s">
        <v>103</v>
      </c>
      <c r="AH346" t="s">
        <v>103</v>
      </c>
      <c r="AI346" t="s">
        <v>427</v>
      </c>
      <c r="AJ346" t="s">
        <v>428</v>
      </c>
      <c r="AK346" t="s">
        <v>429</v>
      </c>
      <c r="AL346" t="s">
        <v>439</v>
      </c>
      <c r="AM346" t="s">
        <v>440</v>
      </c>
      <c r="AO346" t="s">
        <v>108</v>
      </c>
      <c r="AP346" t="s">
        <v>144</v>
      </c>
      <c r="AQ346" t="s">
        <v>145</v>
      </c>
      <c r="AR346" t="s">
        <v>145</v>
      </c>
      <c r="AS346" t="s">
        <v>146</v>
      </c>
      <c r="AT346" t="s">
        <v>146</v>
      </c>
      <c r="AU346" t="s">
        <v>113</v>
      </c>
      <c r="AV346" t="s">
        <v>303</v>
      </c>
      <c r="AW346" t="s">
        <v>304</v>
      </c>
      <c r="AX346" t="s">
        <v>116</v>
      </c>
      <c r="AY346" t="s">
        <v>117</v>
      </c>
      <c r="AZ346" t="s">
        <v>118</v>
      </c>
      <c r="BA346" t="s">
        <v>119</v>
      </c>
      <c r="BB346" t="s">
        <v>192</v>
      </c>
      <c r="BC346" t="s">
        <v>192</v>
      </c>
      <c r="BD346" t="s">
        <v>192</v>
      </c>
      <c r="BE346" t="s">
        <v>148</v>
      </c>
      <c r="BF346" t="s">
        <v>432</v>
      </c>
      <c r="BG346" t="s">
        <v>433</v>
      </c>
      <c r="BH346" t="s">
        <v>434</v>
      </c>
      <c r="BI346" t="s">
        <v>434</v>
      </c>
      <c r="BJ346" t="s">
        <v>434</v>
      </c>
      <c r="BK346">
        <v>63</v>
      </c>
      <c r="BL346">
        <v>358</v>
      </c>
      <c r="BM346">
        <v>1113</v>
      </c>
      <c r="BN346">
        <v>2828</v>
      </c>
      <c r="BO346">
        <v>3</v>
      </c>
      <c r="BP346">
        <v>235</v>
      </c>
      <c r="BQ346">
        <v>0</v>
      </c>
      <c r="BR346">
        <v>1</v>
      </c>
      <c r="BS346">
        <v>72</v>
      </c>
      <c r="BT346">
        <v>75</v>
      </c>
      <c r="BU346">
        <v>76</v>
      </c>
      <c r="BV346">
        <v>95</v>
      </c>
      <c r="BW346">
        <v>4</v>
      </c>
      <c r="BX346">
        <v>0</v>
      </c>
      <c r="BY346">
        <v>0</v>
      </c>
      <c r="BZ346">
        <v>0</v>
      </c>
      <c r="CA346" t="s">
        <v>126</v>
      </c>
      <c r="CB346">
        <v>3532252</v>
      </c>
      <c r="CC346">
        <v>3563252</v>
      </c>
      <c r="CD346" t="s">
        <v>428</v>
      </c>
    </row>
    <row r="347" spans="1:82" x14ac:dyDescent="0.25">
      <c r="A347" t="s">
        <v>80</v>
      </c>
      <c r="B347" t="s">
        <v>81</v>
      </c>
      <c r="C347" t="s">
        <v>82</v>
      </c>
      <c r="D347" t="s">
        <v>83</v>
      </c>
      <c r="E347" t="s">
        <v>133</v>
      </c>
      <c r="F347" t="s">
        <v>134</v>
      </c>
      <c r="G347" t="s">
        <v>135</v>
      </c>
      <c r="H347" t="s">
        <v>135</v>
      </c>
      <c r="I347" t="s">
        <v>135</v>
      </c>
      <c r="J347" t="str">
        <f>VLOOKUP(I347,'Resp Clean'!$A$1:B353,2,FALSE)</f>
        <v>EMS TRAINING</v>
      </c>
      <c r="K347" t="s">
        <v>136</v>
      </c>
      <c r="L347" t="s">
        <v>88</v>
      </c>
      <c r="M347" s="4">
        <v>7382234.3300000001</v>
      </c>
      <c r="N347" t="s">
        <v>89</v>
      </c>
      <c r="O347" t="s">
        <v>90</v>
      </c>
      <c r="P347" t="s">
        <v>91</v>
      </c>
      <c r="Q347" t="s">
        <v>92</v>
      </c>
      <c r="R347" t="s">
        <v>93</v>
      </c>
      <c r="S347" t="s">
        <v>94</v>
      </c>
      <c r="T347" t="s">
        <v>95</v>
      </c>
      <c r="U347" t="s">
        <v>96</v>
      </c>
      <c r="V347" t="s">
        <v>96</v>
      </c>
      <c r="W347" t="s">
        <v>137</v>
      </c>
      <c r="X347" t="s">
        <v>138</v>
      </c>
      <c r="Y347" t="s">
        <v>139</v>
      </c>
      <c r="Z347" t="s">
        <v>139</v>
      </c>
      <c r="AA347" t="s">
        <v>140</v>
      </c>
      <c r="AB347" t="s">
        <v>140</v>
      </c>
      <c r="AC347" t="s">
        <v>140</v>
      </c>
      <c r="AD347" t="s">
        <v>102</v>
      </c>
      <c r="AE347" t="s">
        <v>102</v>
      </c>
      <c r="AF347" t="s">
        <v>102</v>
      </c>
      <c r="AG347" t="s">
        <v>103</v>
      </c>
      <c r="AH347" t="s">
        <v>103</v>
      </c>
      <c r="AI347" t="s">
        <v>427</v>
      </c>
      <c r="AJ347" t="s">
        <v>428</v>
      </c>
      <c r="AK347" t="s">
        <v>429</v>
      </c>
      <c r="AL347" t="s">
        <v>439</v>
      </c>
      <c r="AM347" t="s">
        <v>440</v>
      </c>
      <c r="AN347" t="str">
        <f>VLOOKUP(AM347,'Exp Bucket '!$B$1:C571,2,FALSE)</f>
        <v>COMPENSATION OF EMPLOYEES</v>
      </c>
      <c r="AO347" t="s">
        <v>108</v>
      </c>
      <c r="AP347" t="s">
        <v>144</v>
      </c>
      <c r="AQ347" t="s">
        <v>145</v>
      </c>
      <c r="AR347" t="s">
        <v>145</v>
      </c>
      <c r="AS347" t="s">
        <v>146</v>
      </c>
      <c r="AT347" t="s">
        <v>146</v>
      </c>
      <c r="AU347" t="s">
        <v>113</v>
      </c>
      <c r="AV347" t="s">
        <v>114</v>
      </c>
      <c r="AW347" t="s">
        <v>115</v>
      </c>
      <c r="AX347" t="s">
        <v>116</v>
      </c>
      <c r="AY347" t="s">
        <v>117</v>
      </c>
      <c r="AZ347" t="s">
        <v>118</v>
      </c>
      <c r="BA347" t="s">
        <v>119</v>
      </c>
      <c r="BB347" t="s">
        <v>147</v>
      </c>
      <c r="BC347" t="s">
        <v>427</v>
      </c>
      <c r="BD347" t="s">
        <v>427</v>
      </c>
      <c r="BE347" t="s">
        <v>148</v>
      </c>
      <c r="BF347" t="s">
        <v>432</v>
      </c>
      <c r="BG347" t="s">
        <v>433</v>
      </c>
      <c r="BH347" t="s">
        <v>434</v>
      </c>
      <c r="BI347" t="s">
        <v>434</v>
      </c>
      <c r="BJ347" t="s">
        <v>434</v>
      </c>
      <c r="BK347">
        <v>63</v>
      </c>
      <c r="BL347">
        <v>358</v>
      </c>
      <c r="BM347">
        <v>1113</v>
      </c>
      <c r="BN347">
        <v>2828</v>
      </c>
      <c r="BO347">
        <v>3</v>
      </c>
      <c r="BP347">
        <v>235</v>
      </c>
      <c r="BQ347">
        <v>0</v>
      </c>
      <c r="BR347">
        <v>1</v>
      </c>
      <c r="BS347">
        <v>72</v>
      </c>
      <c r="BT347">
        <v>75</v>
      </c>
      <c r="BU347">
        <v>76</v>
      </c>
      <c r="BV347">
        <v>95</v>
      </c>
      <c r="BW347">
        <v>4</v>
      </c>
      <c r="BX347">
        <v>0</v>
      </c>
      <c r="BY347">
        <v>0</v>
      </c>
      <c r="BZ347">
        <v>0</v>
      </c>
      <c r="CA347" t="s">
        <v>126</v>
      </c>
      <c r="CB347">
        <v>3536252</v>
      </c>
      <c r="CC347">
        <v>3546252</v>
      </c>
      <c r="CD347" t="s">
        <v>428</v>
      </c>
    </row>
    <row r="348" spans="1:82" hidden="1" x14ac:dyDescent="0.25">
      <c r="A348" t="s">
        <v>80</v>
      </c>
      <c r="B348" t="s">
        <v>81</v>
      </c>
      <c r="C348" t="s">
        <v>82</v>
      </c>
      <c r="D348" t="s">
        <v>83</v>
      </c>
      <c r="E348" t="s">
        <v>84</v>
      </c>
      <c r="F348" t="s">
        <v>85</v>
      </c>
      <c r="G348" t="s">
        <v>86</v>
      </c>
      <c r="H348" t="s">
        <v>86</v>
      </c>
      <c r="I348" t="s">
        <v>86</v>
      </c>
      <c r="J348" t="str">
        <f>VLOOKUP(I348,'Resp Clean'!$A$1:B354,2,FALSE)</f>
        <v>EMS MANAGEMENT</v>
      </c>
      <c r="K348" t="s">
        <v>136</v>
      </c>
      <c r="L348" t="s">
        <v>88</v>
      </c>
      <c r="M348" s="4">
        <v>67643</v>
      </c>
      <c r="N348" t="s">
        <v>89</v>
      </c>
      <c r="O348" t="s">
        <v>90</v>
      </c>
      <c r="P348" t="s">
        <v>91</v>
      </c>
      <c r="Q348" t="s">
        <v>92</v>
      </c>
      <c r="R348" t="s">
        <v>93</v>
      </c>
      <c r="S348" t="s">
        <v>94</v>
      </c>
      <c r="T348" t="s">
        <v>95</v>
      </c>
      <c r="U348" t="s">
        <v>96</v>
      </c>
      <c r="V348" t="s">
        <v>96</v>
      </c>
      <c r="W348" t="s">
        <v>436</v>
      </c>
      <c r="X348" t="s">
        <v>441</v>
      </c>
      <c r="Y348" t="s">
        <v>441</v>
      </c>
      <c r="Z348" t="s">
        <v>441</v>
      </c>
      <c r="AA348" t="s">
        <v>140</v>
      </c>
      <c r="AB348" t="s">
        <v>140</v>
      </c>
      <c r="AC348" t="s">
        <v>140</v>
      </c>
      <c r="AD348" t="s">
        <v>102</v>
      </c>
      <c r="AE348" t="s">
        <v>102</v>
      </c>
      <c r="AF348" t="s">
        <v>102</v>
      </c>
      <c r="AG348" t="s">
        <v>103</v>
      </c>
      <c r="AH348" t="s">
        <v>103</v>
      </c>
      <c r="AI348" t="s">
        <v>427</v>
      </c>
      <c r="AJ348" t="s">
        <v>428</v>
      </c>
      <c r="AK348" t="s">
        <v>429</v>
      </c>
      <c r="AL348" t="s">
        <v>439</v>
      </c>
      <c r="AM348" t="s">
        <v>440</v>
      </c>
      <c r="AN348" t="str">
        <f>VLOOKUP(AM348,'Exp Bucket '!$B$1:C572,2,FALSE)</f>
        <v>COMPENSATION OF EMPLOYEES</v>
      </c>
      <c r="AO348" t="s">
        <v>108</v>
      </c>
      <c r="AP348" t="s">
        <v>144</v>
      </c>
      <c r="AQ348" t="s">
        <v>145</v>
      </c>
      <c r="AR348" t="s">
        <v>145</v>
      </c>
      <c r="AS348" t="s">
        <v>146</v>
      </c>
      <c r="AT348" t="s">
        <v>146</v>
      </c>
      <c r="AU348" t="s">
        <v>113</v>
      </c>
      <c r="AV348" t="s">
        <v>114</v>
      </c>
      <c r="AW348" t="s">
        <v>115</v>
      </c>
      <c r="AX348" t="s">
        <v>116</v>
      </c>
      <c r="AY348" t="s">
        <v>117</v>
      </c>
      <c r="AZ348" t="s">
        <v>118</v>
      </c>
      <c r="BA348" t="s">
        <v>119</v>
      </c>
      <c r="BB348" t="s">
        <v>147</v>
      </c>
      <c r="BC348" t="s">
        <v>427</v>
      </c>
      <c r="BD348" t="s">
        <v>427</v>
      </c>
      <c r="BE348" t="s">
        <v>148</v>
      </c>
      <c r="BF348" t="s">
        <v>432</v>
      </c>
      <c r="BG348" t="s">
        <v>433</v>
      </c>
      <c r="BH348" t="s">
        <v>434</v>
      </c>
      <c r="BI348" t="s">
        <v>434</v>
      </c>
      <c r="BJ348" t="s">
        <v>434</v>
      </c>
      <c r="BK348">
        <v>63</v>
      </c>
      <c r="BL348">
        <v>358</v>
      </c>
      <c r="BM348">
        <v>1113</v>
      </c>
      <c r="BN348">
        <v>2828</v>
      </c>
      <c r="BO348">
        <v>3</v>
      </c>
      <c r="BP348">
        <v>235</v>
      </c>
      <c r="BQ348">
        <v>0</v>
      </c>
      <c r="BR348">
        <v>1</v>
      </c>
      <c r="BS348">
        <v>72</v>
      </c>
      <c r="BT348">
        <v>75</v>
      </c>
      <c r="BU348">
        <v>76</v>
      </c>
      <c r="BV348">
        <v>95</v>
      </c>
      <c r="BW348">
        <v>4</v>
      </c>
      <c r="BX348">
        <v>0</v>
      </c>
      <c r="BY348">
        <v>0</v>
      </c>
      <c r="BZ348">
        <v>0</v>
      </c>
      <c r="CA348" t="s">
        <v>126</v>
      </c>
      <c r="CB348">
        <v>3532252</v>
      </c>
      <c r="CC348">
        <v>3562252</v>
      </c>
      <c r="CD348" t="s">
        <v>428</v>
      </c>
    </row>
    <row r="349" spans="1:82" hidden="1" x14ac:dyDescent="0.25">
      <c r="A349" t="s">
        <v>80</v>
      </c>
      <c r="B349" t="s">
        <v>81</v>
      </c>
      <c r="C349" t="s">
        <v>82</v>
      </c>
      <c r="D349" t="s">
        <v>83</v>
      </c>
      <c r="E349" t="s">
        <v>133</v>
      </c>
      <c r="F349" t="s">
        <v>134</v>
      </c>
      <c r="G349" t="s">
        <v>135</v>
      </c>
      <c r="H349" t="s">
        <v>135</v>
      </c>
      <c r="I349" t="s">
        <v>135</v>
      </c>
      <c r="K349" t="s">
        <v>136</v>
      </c>
      <c r="L349" t="s">
        <v>88</v>
      </c>
      <c r="M349">
        <v>0</v>
      </c>
      <c r="N349" t="s">
        <v>89</v>
      </c>
      <c r="O349" t="s">
        <v>90</v>
      </c>
      <c r="P349" t="s">
        <v>91</v>
      </c>
      <c r="Q349" t="s">
        <v>92</v>
      </c>
      <c r="R349" t="s">
        <v>93</v>
      </c>
      <c r="S349" t="s">
        <v>94</v>
      </c>
      <c r="T349" t="s">
        <v>95</v>
      </c>
      <c r="U349" t="s">
        <v>96</v>
      </c>
      <c r="V349" t="s">
        <v>96</v>
      </c>
      <c r="W349" t="s">
        <v>436</v>
      </c>
      <c r="X349" t="s">
        <v>437</v>
      </c>
      <c r="Y349" t="s">
        <v>438</v>
      </c>
      <c r="Z349" t="s">
        <v>438</v>
      </c>
      <c r="AA349" t="s">
        <v>140</v>
      </c>
      <c r="AB349" t="s">
        <v>140</v>
      </c>
      <c r="AC349" t="s">
        <v>140</v>
      </c>
      <c r="AD349" t="s">
        <v>102</v>
      </c>
      <c r="AE349" t="s">
        <v>102</v>
      </c>
      <c r="AF349" t="s">
        <v>102</v>
      </c>
      <c r="AG349" t="s">
        <v>103</v>
      </c>
      <c r="AH349" t="s">
        <v>103</v>
      </c>
      <c r="AI349" t="s">
        <v>427</v>
      </c>
      <c r="AJ349" t="s">
        <v>428</v>
      </c>
      <c r="AK349" t="s">
        <v>429</v>
      </c>
      <c r="AL349" t="s">
        <v>430</v>
      </c>
      <c r="AM349" t="s">
        <v>442</v>
      </c>
      <c r="AO349" t="s">
        <v>108</v>
      </c>
      <c r="AP349" t="s">
        <v>144</v>
      </c>
      <c r="AQ349" t="s">
        <v>145</v>
      </c>
      <c r="AR349" t="s">
        <v>145</v>
      </c>
      <c r="AS349" t="s">
        <v>146</v>
      </c>
      <c r="AT349" t="s">
        <v>146</v>
      </c>
      <c r="AU349" t="s">
        <v>113</v>
      </c>
      <c r="AV349" t="s">
        <v>303</v>
      </c>
      <c r="AW349" t="s">
        <v>304</v>
      </c>
      <c r="AX349" t="s">
        <v>116</v>
      </c>
      <c r="AY349" t="s">
        <v>117</v>
      </c>
      <c r="AZ349" t="s">
        <v>118</v>
      </c>
      <c r="BA349" t="s">
        <v>119</v>
      </c>
      <c r="BB349" t="s">
        <v>192</v>
      </c>
      <c r="BC349" t="s">
        <v>192</v>
      </c>
      <c r="BD349" t="s">
        <v>192</v>
      </c>
      <c r="BE349" t="s">
        <v>148</v>
      </c>
      <c r="BF349" t="s">
        <v>432</v>
      </c>
      <c r="BG349" t="s">
        <v>433</v>
      </c>
      <c r="BH349" t="s">
        <v>434</v>
      </c>
      <c r="BI349" t="s">
        <v>434</v>
      </c>
      <c r="BJ349" t="s">
        <v>434</v>
      </c>
      <c r="BK349">
        <v>63</v>
      </c>
      <c r="BL349">
        <v>358</v>
      </c>
      <c r="BM349">
        <v>1113</v>
      </c>
      <c r="BN349">
        <v>2829</v>
      </c>
      <c r="BO349">
        <v>3</v>
      </c>
      <c r="BP349">
        <v>235</v>
      </c>
      <c r="BQ349">
        <v>0</v>
      </c>
      <c r="BR349">
        <v>1</v>
      </c>
      <c r="BS349">
        <v>72</v>
      </c>
      <c r="BT349">
        <v>75</v>
      </c>
      <c r="BU349">
        <v>76</v>
      </c>
      <c r="BV349">
        <v>95</v>
      </c>
      <c r="BW349">
        <v>4</v>
      </c>
      <c r="BX349">
        <v>0</v>
      </c>
      <c r="BY349">
        <v>0</v>
      </c>
      <c r="BZ349">
        <v>0</v>
      </c>
      <c r="CA349" t="s">
        <v>126</v>
      </c>
      <c r="CB349">
        <v>3532252</v>
      </c>
      <c r="CC349">
        <v>3563252</v>
      </c>
      <c r="CD349" t="s">
        <v>428</v>
      </c>
    </row>
    <row r="350" spans="1:82" hidden="1" x14ac:dyDescent="0.25">
      <c r="A350" t="s">
        <v>80</v>
      </c>
      <c r="B350" t="s">
        <v>81</v>
      </c>
      <c r="C350" t="s">
        <v>82</v>
      </c>
      <c r="D350" t="s">
        <v>83</v>
      </c>
      <c r="E350" t="s">
        <v>84</v>
      </c>
      <c r="F350" t="s">
        <v>85</v>
      </c>
      <c r="G350" t="s">
        <v>86</v>
      </c>
      <c r="H350" t="s">
        <v>86</v>
      </c>
      <c r="I350" t="s">
        <v>86</v>
      </c>
      <c r="J350" t="str">
        <f>VLOOKUP(I350,'Resp Clean'!$A$1:B356,2,FALSE)</f>
        <v>EMS MANAGEMENT</v>
      </c>
      <c r="K350" t="s">
        <v>136</v>
      </c>
      <c r="L350" t="s">
        <v>88</v>
      </c>
      <c r="M350" s="4">
        <v>5400</v>
      </c>
      <c r="N350" t="s">
        <v>89</v>
      </c>
      <c r="O350" t="s">
        <v>90</v>
      </c>
      <c r="P350" t="s">
        <v>91</v>
      </c>
      <c r="Q350" t="s">
        <v>92</v>
      </c>
      <c r="R350" t="s">
        <v>93</v>
      </c>
      <c r="S350" t="s">
        <v>94</v>
      </c>
      <c r="T350" t="s">
        <v>95</v>
      </c>
      <c r="U350" t="s">
        <v>96</v>
      </c>
      <c r="V350" t="s">
        <v>96</v>
      </c>
      <c r="W350" t="s">
        <v>436</v>
      </c>
      <c r="X350" t="s">
        <v>441</v>
      </c>
      <c r="Y350" t="s">
        <v>441</v>
      </c>
      <c r="Z350" t="s">
        <v>441</v>
      </c>
      <c r="AA350" t="s">
        <v>140</v>
      </c>
      <c r="AB350" t="s">
        <v>140</v>
      </c>
      <c r="AC350" t="s">
        <v>140</v>
      </c>
      <c r="AD350" t="s">
        <v>102</v>
      </c>
      <c r="AE350" t="s">
        <v>102</v>
      </c>
      <c r="AF350" t="s">
        <v>102</v>
      </c>
      <c r="AG350" t="s">
        <v>103</v>
      </c>
      <c r="AH350" t="s">
        <v>103</v>
      </c>
      <c r="AI350" t="s">
        <v>427</v>
      </c>
      <c r="AJ350" t="s">
        <v>428</v>
      </c>
      <c r="AK350" t="s">
        <v>429</v>
      </c>
      <c r="AL350" t="s">
        <v>430</v>
      </c>
      <c r="AM350" t="s">
        <v>442</v>
      </c>
      <c r="AN350" t="str">
        <f>VLOOKUP(AM350,'Exp Bucket '!$B$1:C574,2,FALSE)</f>
        <v>COMPENSATION OF EMPLOYEES</v>
      </c>
      <c r="AO350" t="s">
        <v>108</v>
      </c>
      <c r="AP350" t="s">
        <v>144</v>
      </c>
      <c r="AQ350" t="s">
        <v>145</v>
      </c>
      <c r="AR350" t="s">
        <v>145</v>
      </c>
      <c r="AS350" t="s">
        <v>146</v>
      </c>
      <c r="AT350" t="s">
        <v>146</v>
      </c>
      <c r="AU350" t="s">
        <v>113</v>
      </c>
      <c r="AV350" t="s">
        <v>114</v>
      </c>
      <c r="AW350" t="s">
        <v>115</v>
      </c>
      <c r="AX350" t="s">
        <v>116</v>
      </c>
      <c r="AY350" t="s">
        <v>117</v>
      </c>
      <c r="AZ350" t="s">
        <v>118</v>
      </c>
      <c r="BA350" t="s">
        <v>119</v>
      </c>
      <c r="BB350" t="s">
        <v>147</v>
      </c>
      <c r="BC350" t="s">
        <v>427</v>
      </c>
      <c r="BD350" t="s">
        <v>427</v>
      </c>
      <c r="BE350" t="s">
        <v>148</v>
      </c>
      <c r="BF350" t="s">
        <v>432</v>
      </c>
      <c r="BG350" t="s">
        <v>433</v>
      </c>
      <c r="BH350" t="s">
        <v>434</v>
      </c>
      <c r="BI350" t="s">
        <v>434</v>
      </c>
      <c r="BJ350" t="s">
        <v>434</v>
      </c>
      <c r="BK350">
        <v>63</v>
      </c>
      <c r="BL350">
        <v>358</v>
      </c>
      <c r="BM350">
        <v>1113</v>
      </c>
      <c r="BN350">
        <v>2829</v>
      </c>
      <c r="BO350">
        <v>3</v>
      </c>
      <c r="BP350">
        <v>235</v>
      </c>
      <c r="BQ350">
        <v>0</v>
      </c>
      <c r="BR350">
        <v>1</v>
      </c>
      <c r="BS350">
        <v>72</v>
      </c>
      <c r="BT350">
        <v>75</v>
      </c>
      <c r="BU350">
        <v>76</v>
      </c>
      <c r="BV350">
        <v>95</v>
      </c>
      <c r="BW350">
        <v>4</v>
      </c>
      <c r="BX350">
        <v>0</v>
      </c>
      <c r="BY350">
        <v>0</v>
      </c>
      <c r="BZ350">
        <v>0</v>
      </c>
      <c r="CA350" t="s">
        <v>126</v>
      </c>
      <c r="CB350">
        <v>3532252</v>
      </c>
      <c r="CC350">
        <v>3562252</v>
      </c>
      <c r="CD350" t="s">
        <v>428</v>
      </c>
    </row>
    <row r="351" spans="1:82" hidden="1" x14ac:dyDescent="0.25">
      <c r="A351" t="s">
        <v>80</v>
      </c>
      <c r="B351" t="s">
        <v>81</v>
      </c>
      <c r="C351" t="s">
        <v>82</v>
      </c>
      <c r="D351" t="s">
        <v>83</v>
      </c>
      <c r="E351" t="s">
        <v>84</v>
      </c>
      <c r="F351" t="s">
        <v>85</v>
      </c>
      <c r="G351" t="s">
        <v>86</v>
      </c>
      <c r="H351" t="s">
        <v>86</v>
      </c>
      <c r="I351" t="s">
        <v>86</v>
      </c>
      <c r="J351" t="str">
        <f>VLOOKUP(I351,'Resp Clean'!$A$1:B357,2,FALSE)</f>
        <v>EMS MANAGEMENT</v>
      </c>
      <c r="K351" t="s">
        <v>136</v>
      </c>
      <c r="L351" t="s">
        <v>88</v>
      </c>
      <c r="M351" s="4">
        <v>31911</v>
      </c>
      <c r="N351" t="s">
        <v>89</v>
      </c>
      <c r="O351" t="s">
        <v>90</v>
      </c>
      <c r="P351" t="s">
        <v>91</v>
      </c>
      <c r="Q351" t="s">
        <v>92</v>
      </c>
      <c r="R351" t="s">
        <v>93</v>
      </c>
      <c r="S351" t="s">
        <v>94</v>
      </c>
      <c r="T351" t="s">
        <v>95</v>
      </c>
      <c r="U351" t="s">
        <v>96</v>
      </c>
      <c r="V351" t="s">
        <v>96</v>
      </c>
      <c r="W351" t="s">
        <v>443</v>
      </c>
      <c r="X351" t="s">
        <v>444</v>
      </c>
      <c r="Y351" t="s">
        <v>445</v>
      </c>
      <c r="Z351" t="s">
        <v>445</v>
      </c>
      <c r="AA351" t="s">
        <v>140</v>
      </c>
      <c r="AB351" t="s">
        <v>140</v>
      </c>
      <c r="AC351" t="s">
        <v>140</v>
      </c>
      <c r="AD351" t="s">
        <v>102</v>
      </c>
      <c r="AE351" t="s">
        <v>102</v>
      </c>
      <c r="AF351" t="s">
        <v>102</v>
      </c>
      <c r="AG351" t="s">
        <v>103</v>
      </c>
      <c r="AH351" t="s">
        <v>103</v>
      </c>
      <c r="AI351" t="s">
        <v>427</v>
      </c>
      <c r="AJ351" t="s">
        <v>428</v>
      </c>
      <c r="AK351" t="s">
        <v>429</v>
      </c>
      <c r="AL351" t="s">
        <v>430</v>
      </c>
      <c r="AM351" t="s">
        <v>431</v>
      </c>
      <c r="AN351" t="str">
        <f>VLOOKUP(AM351,'Exp Bucket '!$B$1:C575,2,FALSE)</f>
        <v>COMPENSATION OF EMPLOYEES</v>
      </c>
      <c r="AO351" t="s">
        <v>108</v>
      </c>
      <c r="AP351" t="s">
        <v>144</v>
      </c>
      <c r="AQ351" t="s">
        <v>145</v>
      </c>
      <c r="AR351" t="s">
        <v>145</v>
      </c>
      <c r="AS351" t="s">
        <v>146</v>
      </c>
      <c r="AT351" t="s">
        <v>146</v>
      </c>
      <c r="AU351" t="s">
        <v>113</v>
      </c>
      <c r="AV351" t="s">
        <v>114</v>
      </c>
      <c r="AW351" t="s">
        <v>115</v>
      </c>
      <c r="AX351" t="s">
        <v>116</v>
      </c>
      <c r="AY351" t="s">
        <v>117</v>
      </c>
      <c r="AZ351" t="s">
        <v>118</v>
      </c>
      <c r="BA351" t="s">
        <v>119</v>
      </c>
      <c r="BB351" t="s">
        <v>147</v>
      </c>
      <c r="BC351" t="s">
        <v>427</v>
      </c>
      <c r="BD351" t="s">
        <v>427</v>
      </c>
      <c r="BE351" t="s">
        <v>148</v>
      </c>
      <c r="BF351" t="s">
        <v>432</v>
      </c>
      <c r="BG351" t="s">
        <v>433</v>
      </c>
      <c r="BH351" t="s">
        <v>434</v>
      </c>
      <c r="BI351" t="s">
        <v>434</v>
      </c>
      <c r="BJ351" t="s">
        <v>434</v>
      </c>
      <c r="BK351">
        <v>63</v>
      </c>
      <c r="BL351">
        <v>358</v>
      </c>
      <c r="BM351">
        <v>1113</v>
      </c>
      <c r="BN351">
        <v>2829</v>
      </c>
      <c r="BO351">
        <v>3</v>
      </c>
      <c r="BP351">
        <v>235</v>
      </c>
      <c r="BQ351">
        <v>0</v>
      </c>
      <c r="BR351">
        <v>1</v>
      </c>
      <c r="BS351">
        <v>72</v>
      </c>
      <c r="BT351">
        <v>75</v>
      </c>
      <c r="BU351">
        <v>76</v>
      </c>
      <c r="BV351">
        <v>95</v>
      </c>
      <c r="BW351">
        <v>4</v>
      </c>
      <c r="BX351">
        <v>0</v>
      </c>
      <c r="BY351">
        <v>0</v>
      </c>
      <c r="BZ351">
        <v>0</v>
      </c>
      <c r="CA351" t="s">
        <v>126</v>
      </c>
      <c r="CB351">
        <v>3531252</v>
      </c>
      <c r="CC351">
        <v>3565252</v>
      </c>
      <c r="CD351" t="s">
        <v>428</v>
      </c>
    </row>
    <row r="352" spans="1:82" hidden="1" x14ac:dyDescent="0.25">
      <c r="A352" t="s">
        <v>80</v>
      </c>
      <c r="B352" t="s">
        <v>81</v>
      </c>
      <c r="C352" t="s">
        <v>82</v>
      </c>
      <c r="D352" t="s">
        <v>83</v>
      </c>
      <c r="E352" t="s">
        <v>84</v>
      </c>
      <c r="F352" t="s">
        <v>85</v>
      </c>
      <c r="G352" t="s">
        <v>86</v>
      </c>
      <c r="H352" t="s">
        <v>86</v>
      </c>
      <c r="I352" t="s">
        <v>86</v>
      </c>
      <c r="J352" t="str">
        <f>VLOOKUP(I352,'Resp Clean'!$A$1:B358,2,FALSE)</f>
        <v>EMS MANAGEMENT</v>
      </c>
      <c r="K352" t="s">
        <v>136</v>
      </c>
      <c r="L352" t="s">
        <v>88</v>
      </c>
      <c r="M352" s="4">
        <v>57000</v>
      </c>
      <c r="N352" t="s">
        <v>89</v>
      </c>
      <c r="O352" t="s">
        <v>90</v>
      </c>
      <c r="P352" t="s">
        <v>91</v>
      </c>
      <c r="Q352" t="s">
        <v>92</v>
      </c>
      <c r="R352" t="s">
        <v>93</v>
      </c>
      <c r="S352" t="s">
        <v>94</v>
      </c>
      <c r="T352" t="s">
        <v>95</v>
      </c>
      <c r="U352" t="s">
        <v>96</v>
      </c>
      <c r="V352" t="s">
        <v>96</v>
      </c>
      <c r="W352" t="s">
        <v>443</v>
      </c>
      <c r="X352" t="s">
        <v>444</v>
      </c>
      <c r="Y352" t="s">
        <v>445</v>
      </c>
      <c r="Z352" t="s">
        <v>445</v>
      </c>
      <c r="AA352" t="s">
        <v>140</v>
      </c>
      <c r="AB352" t="s">
        <v>140</v>
      </c>
      <c r="AC352" t="s">
        <v>140</v>
      </c>
      <c r="AD352" t="s">
        <v>102</v>
      </c>
      <c r="AE352" t="s">
        <v>102</v>
      </c>
      <c r="AF352" t="s">
        <v>102</v>
      </c>
      <c r="AG352" t="s">
        <v>103</v>
      </c>
      <c r="AH352" t="s">
        <v>103</v>
      </c>
      <c r="AI352" t="s">
        <v>427</v>
      </c>
      <c r="AJ352" t="s">
        <v>428</v>
      </c>
      <c r="AK352" t="s">
        <v>429</v>
      </c>
      <c r="AL352" t="s">
        <v>430</v>
      </c>
      <c r="AM352" t="s">
        <v>442</v>
      </c>
      <c r="AN352" t="str">
        <f>VLOOKUP(AM352,'Exp Bucket '!$B$1:C576,2,FALSE)</f>
        <v>COMPENSATION OF EMPLOYEES</v>
      </c>
      <c r="AO352" t="s">
        <v>108</v>
      </c>
      <c r="AP352" t="s">
        <v>144</v>
      </c>
      <c r="AQ352" t="s">
        <v>145</v>
      </c>
      <c r="AR352" t="s">
        <v>145</v>
      </c>
      <c r="AS352" t="s">
        <v>146</v>
      </c>
      <c r="AT352" t="s">
        <v>146</v>
      </c>
      <c r="AU352" t="s">
        <v>113</v>
      </c>
      <c r="AV352" t="s">
        <v>114</v>
      </c>
      <c r="AW352" t="s">
        <v>115</v>
      </c>
      <c r="AX352" t="s">
        <v>116</v>
      </c>
      <c r="AY352" t="s">
        <v>117</v>
      </c>
      <c r="AZ352" t="s">
        <v>118</v>
      </c>
      <c r="BA352" t="s">
        <v>119</v>
      </c>
      <c r="BB352" t="s">
        <v>147</v>
      </c>
      <c r="BC352" t="s">
        <v>427</v>
      </c>
      <c r="BD352" t="s">
        <v>427</v>
      </c>
      <c r="BE352" t="s">
        <v>148</v>
      </c>
      <c r="BF352" t="s">
        <v>432</v>
      </c>
      <c r="BG352" t="s">
        <v>433</v>
      </c>
      <c r="BH352" t="s">
        <v>434</v>
      </c>
      <c r="BI352" t="s">
        <v>434</v>
      </c>
      <c r="BJ352" t="s">
        <v>434</v>
      </c>
      <c r="BK352">
        <v>63</v>
      </c>
      <c r="BL352">
        <v>358</v>
      </c>
      <c r="BM352">
        <v>1113</v>
      </c>
      <c r="BN352">
        <v>2829</v>
      </c>
      <c r="BO352">
        <v>3</v>
      </c>
      <c r="BP352">
        <v>235</v>
      </c>
      <c r="BQ352">
        <v>0</v>
      </c>
      <c r="BR352">
        <v>1</v>
      </c>
      <c r="BS352">
        <v>72</v>
      </c>
      <c r="BT352">
        <v>75</v>
      </c>
      <c r="BU352">
        <v>76</v>
      </c>
      <c r="BV352">
        <v>95</v>
      </c>
      <c r="BW352">
        <v>4</v>
      </c>
      <c r="BX352">
        <v>0</v>
      </c>
      <c r="BY352">
        <v>0</v>
      </c>
      <c r="BZ352">
        <v>0</v>
      </c>
      <c r="CA352" t="s">
        <v>126</v>
      </c>
      <c r="CB352">
        <v>3531252</v>
      </c>
      <c r="CC352">
        <v>3565252</v>
      </c>
      <c r="CD352" t="s">
        <v>428</v>
      </c>
    </row>
    <row r="353" spans="1:82" x14ac:dyDescent="0.25">
      <c r="A353" t="s">
        <v>80</v>
      </c>
      <c r="B353" t="s">
        <v>81</v>
      </c>
      <c r="C353" t="s">
        <v>82</v>
      </c>
      <c r="D353" t="s">
        <v>83</v>
      </c>
      <c r="E353" t="s">
        <v>133</v>
      </c>
      <c r="F353" t="s">
        <v>134</v>
      </c>
      <c r="G353" t="s">
        <v>135</v>
      </c>
      <c r="H353" t="s">
        <v>135</v>
      </c>
      <c r="I353" t="s">
        <v>135</v>
      </c>
      <c r="J353" t="str">
        <f>VLOOKUP(I353,'Resp Clean'!$A$1:B359,2,FALSE)</f>
        <v>EMS TRAINING</v>
      </c>
      <c r="K353" t="s">
        <v>136</v>
      </c>
      <c r="L353" t="s">
        <v>88</v>
      </c>
      <c r="M353" s="4">
        <v>348000</v>
      </c>
      <c r="N353" t="s">
        <v>89</v>
      </c>
      <c r="O353" t="s">
        <v>90</v>
      </c>
      <c r="P353" t="s">
        <v>91</v>
      </c>
      <c r="Q353" t="s">
        <v>92</v>
      </c>
      <c r="R353" t="s">
        <v>93</v>
      </c>
      <c r="S353" t="s">
        <v>94</v>
      </c>
      <c r="T353" t="s">
        <v>95</v>
      </c>
      <c r="U353" t="s">
        <v>96</v>
      </c>
      <c r="V353" t="s">
        <v>96</v>
      </c>
      <c r="W353" t="s">
        <v>137</v>
      </c>
      <c r="X353" t="s">
        <v>138</v>
      </c>
      <c r="Y353" t="s">
        <v>139</v>
      </c>
      <c r="Z353" t="s">
        <v>139</v>
      </c>
      <c r="AA353" t="s">
        <v>140</v>
      </c>
      <c r="AB353" t="s">
        <v>140</v>
      </c>
      <c r="AC353" t="s">
        <v>140</v>
      </c>
      <c r="AD353" t="s">
        <v>102</v>
      </c>
      <c r="AE353" t="s">
        <v>102</v>
      </c>
      <c r="AF353" t="s">
        <v>102</v>
      </c>
      <c r="AG353" t="s">
        <v>103</v>
      </c>
      <c r="AH353" t="s">
        <v>103</v>
      </c>
      <c r="AI353" t="s">
        <v>427</v>
      </c>
      <c r="AJ353" t="s">
        <v>428</v>
      </c>
      <c r="AK353" t="s">
        <v>429</v>
      </c>
      <c r="AL353" t="s">
        <v>430</v>
      </c>
      <c r="AM353" t="s">
        <v>442</v>
      </c>
      <c r="AN353" t="str">
        <f>VLOOKUP(AM353,'Exp Bucket '!$B$1:C577,2,FALSE)</f>
        <v>COMPENSATION OF EMPLOYEES</v>
      </c>
      <c r="AO353" t="s">
        <v>108</v>
      </c>
      <c r="AP353" t="s">
        <v>144</v>
      </c>
      <c r="AQ353" t="s">
        <v>145</v>
      </c>
      <c r="AR353" t="s">
        <v>145</v>
      </c>
      <c r="AS353" t="s">
        <v>146</v>
      </c>
      <c r="AT353" t="s">
        <v>146</v>
      </c>
      <c r="AU353" t="s">
        <v>113</v>
      </c>
      <c r="AV353" t="s">
        <v>114</v>
      </c>
      <c r="AW353" t="s">
        <v>115</v>
      </c>
      <c r="AX353" t="s">
        <v>116</v>
      </c>
      <c r="AY353" t="s">
        <v>117</v>
      </c>
      <c r="AZ353" t="s">
        <v>118</v>
      </c>
      <c r="BA353" t="s">
        <v>119</v>
      </c>
      <c r="BB353" t="s">
        <v>147</v>
      </c>
      <c r="BC353" t="s">
        <v>427</v>
      </c>
      <c r="BD353" t="s">
        <v>427</v>
      </c>
      <c r="BE353" t="s">
        <v>148</v>
      </c>
      <c r="BF353" t="s">
        <v>432</v>
      </c>
      <c r="BG353" t="s">
        <v>433</v>
      </c>
      <c r="BH353" t="s">
        <v>434</v>
      </c>
      <c r="BI353" t="s">
        <v>434</v>
      </c>
      <c r="BJ353" t="s">
        <v>434</v>
      </c>
      <c r="BK353">
        <v>63</v>
      </c>
      <c r="BL353">
        <v>358</v>
      </c>
      <c r="BM353">
        <v>1113</v>
      </c>
      <c r="BN353">
        <v>2829</v>
      </c>
      <c r="BO353">
        <v>3</v>
      </c>
      <c r="BP353">
        <v>235</v>
      </c>
      <c r="BQ353">
        <v>0</v>
      </c>
      <c r="BR353">
        <v>1</v>
      </c>
      <c r="BS353">
        <v>72</v>
      </c>
      <c r="BT353">
        <v>75</v>
      </c>
      <c r="BU353">
        <v>76</v>
      </c>
      <c r="BV353">
        <v>95</v>
      </c>
      <c r="BW353">
        <v>4</v>
      </c>
      <c r="BX353">
        <v>0</v>
      </c>
      <c r="BY353">
        <v>0</v>
      </c>
      <c r="BZ353">
        <v>0</v>
      </c>
      <c r="CA353" t="s">
        <v>126</v>
      </c>
      <c r="CB353">
        <v>3536252</v>
      </c>
      <c r="CC353">
        <v>3546252</v>
      </c>
      <c r="CD353" t="s">
        <v>428</v>
      </c>
    </row>
    <row r="354" spans="1:82" x14ac:dyDescent="0.25">
      <c r="A354" t="s">
        <v>80</v>
      </c>
      <c r="B354" t="s">
        <v>81</v>
      </c>
      <c r="C354" t="s">
        <v>82</v>
      </c>
      <c r="D354" t="s">
        <v>83</v>
      </c>
      <c r="E354" t="s">
        <v>84</v>
      </c>
      <c r="F354" t="s">
        <v>85</v>
      </c>
      <c r="G354" t="s">
        <v>157</v>
      </c>
      <c r="H354" t="s">
        <v>157</v>
      </c>
      <c r="I354" t="s">
        <v>157</v>
      </c>
      <c r="J354" t="str">
        <f>VLOOKUP(I354,'Resp Clean'!$A$1:B360,2,FALSE)</f>
        <v>EMS: LEJWELEPUTSWA</v>
      </c>
      <c r="K354" t="s">
        <v>136</v>
      </c>
      <c r="L354" t="s">
        <v>88</v>
      </c>
      <c r="M354" s="4">
        <v>3901200</v>
      </c>
      <c r="N354" t="s">
        <v>89</v>
      </c>
      <c r="O354" t="s">
        <v>90</v>
      </c>
      <c r="P354" t="s">
        <v>91</v>
      </c>
      <c r="Q354" t="s">
        <v>153</v>
      </c>
      <c r="R354" t="s">
        <v>93</v>
      </c>
      <c r="S354" t="s">
        <v>94</v>
      </c>
      <c r="T354" t="s">
        <v>95</v>
      </c>
      <c r="U354" t="s">
        <v>96</v>
      </c>
      <c r="V354" t="s">
        <v>96</v>
      </c>
      <c r="W354" t="s">
        <v>97</v>
      </c>
      <c r="X354" t="s">
        <v>98</v>
      </c>
      <c r="Y354" t="s">
        <v>98</v>
      </c>
      <c r="Z354" t="s">
        <v>98</v>
      </c>
      <c r="AA354" t="s">
        <v>140</v>
      </c>
      <c r="AB354" t="s">
        <v>140</v>
      </c>
      <c r="AC354" t="s">
        <v>140</v>
      </c>
      <c r="AD354" t="s">
        <v>102</v>
      </c>
      <c r="AE354" t="s">
        <v>102</v>
      </c>
      <c r="AF354" t="s">
        <v>102</v>
      </c>
      <c r="AG354" t="s">
        <v>103</v>
      </c>
      <c r="AH354" t="s">
        <v>103</v>
      </c>
      <c r="AI354" t="s">
        <v>427</v>
      </c>
      <c r="AJ354" t="s">
        <v>428</v>
      </c>
      <c r="AK354" t="s">
        <v>429</v>
      </c>
      <c r="AL354" t="s">
        <v>430</v>
      </c>
      <c r="AM354" t="s">
        <v>442</v>
      </c>
      <c r="AN354" t="str">
        <f>VLOOKUP(AM354,'Exp Bucket '!$B$1:C578,2,FALSE)</f>
        <v>COMPENSATION OF EMPLOYEES</v>
      </c>
      <c r="AO354" t="s">
        <v>108</v>
      </c>
      <c r="AP354" t="s">
        <v>144</v>
      </c>
      <c r="AQ354" t="s">
        <v>145</v>
      </c>
      <c r="AR354" t="s">
        <v>145</v>
      </c>
      <c r="AS354" t="s">
        <v>146</v>
      </c>
      <c r="AT354" t="s">
        <v>146</v>
      </c>
      <c r="AU354" t="s">
        <v>113</v>
      </c>
      <c r="AV354" t="s">
        <v>114</v>
      </c>
      <c r="AW354" t="s">
        <v>115</v>
      </c>
      <c r="AX354" t="s">
        <v>116</v>
      </c>
      <c r="AY354" t="s">
        <v>117</v>
      </c>
      <c r="AZ354" t="s">
        <v>118</v>
      </c>
      <c r="BA354" t="s">
        <v>119</v>
      </c>
      <c r="BB354" t="s">
        <v>147</v>
      </c>
      <c r="BC354" t="s">
        <v>427</v>
      </c>
      <c r="BD354" t="s">
        <v>427</v>
      </c>
      <c r="BE354" t="s">
        <v>148</v>
      </c>
      <c r="BF354" t="s">
        <v>432</v>
      </c>
      <c r="BG354" t="s">
        <v>433</v>
      </c>
      <c r="BH354" t="s">
        <v>434</v>
      </c>
      <c r="BI354" t="s">
        <v>434</v>
      </c>
      <c r="BJ354" t="s">
        <v>434</v>
      </c>
      <c r="BK354">
        <v>63</v>
      </c>
      <c r="BL354">
        <v>358</v>
      </c>
      <c r="BM354">
        <v>1113</v>
      </c>
      <c r="BN354">
        <v>2829</v>
      </c>
      <c r="BO354">
        <v>3</v>
      </c>
      <c r="BP354">
        <v>235</v>
      </c>
      <c r="BQ354">
        <v>0</v>
      </c>
      <c r="BR354">
        <v>1</v>
      </c>
      <c r="BS354">
        <v>72</v>
      </c>
      <c r="BT354">
        <v>75</v>
      </c>
      <c r="BU354">
        <v>76</v>
      </c>
      <c r="BV354">
        <v>95</v>
      </c>
      <c r="BW354">
        <v>4</v>
      </c>
      <c r="BX354">
        <v>0</v>
      </c>
      <c r="BY354">
        <v>0</v>
      </c>
      <c r="BZ354">
        <v>0</v>
      </c>
      <c r="CA354" t="s">
        <v>126</v>
      </c>
      <c r="CB354">
        <v>3533252</v>
      </c>
      <c r="CC354">
        <v>3554252</v>
      </c>
      <c r="CD354" t="s">
        <v>428</v>
      </c>
    </row>
    <row r="355" spans="1:82" x14ac:dyDescent="0.25">
      <c r="A355" t="s">
        <v>80</v>
      </c>
      <c r="B355" t="s">
        <v>81</v>
      </c>
      <c r="C355" t="s">
        <v>82</v>
      </c>
      <c r="D355" t="s">
        <v>83</v>
      </c>
      <c r="E355" t="s">
        <v>84</v>
      </c>
      <c r="F355" t="s">
        <v>85</v>
      </c>
      <c r="G355" t="s">
        <v>158</v>
      </c>
      <c r="H355" t="s">
        <v>158</v>
      </c>
      <c r="I355" t="s">
        <v>158</v>
      </c>
      <c r="J355" t="str">
        <f>VLOOKUP(I355,'Resp Clean'!$A$1:B361,2,FALSE)</f>
        <v>EMS: MOTHEO</v>
      </c>
      <c r="K355" t="s">
        <v>136</v>
      </c>
      <c r="L355" t="s">
        <v>88</v>
      </c>
      <c r="M355" s="4">
        <v>2482800</v>
      </c>
      <c r="N355" t="s">
        <v>89</v>
      </c>
      <c r="O355" t="s">
        <v>90</v>
      </c>
      <c r="P355" t="s">
        <v>91</v>
      </c>
      <c r="Q355" t="s">
        <v>159</v>
      </c>
      <c r="R355" t="s">
        <v>93</v>
      </c>
      <c r="S355" t="s">
        <v>94</v>
      </c>
      <c r="T355" t="s">
        <v>95</v>
      </c>
      <c r="U355" t="s">
        <v>96</v>
      </c>
      <c r="V355" t="s">
        <v>96</v>
      </c>
      <c r="W355" t="s">
        <v>97</v>
      </c>
      <c r="X355" t="s">
        <v>98</v>
      </c>
      <c r="Y355" t="s">
        <v>98</v>
      </c>
      <c r="Z355" t="s">
        <v>98</v>
      </c>
      <c r="AA355" t="s">
        <v>140</v>
      </c>
      <c r="AB355" t="s">
        <v>140</v>
      </c>
      <c r="AC355" t="s">
        <v>140</v>
      </c>
      <c r="AD355" t="s">
        <v>102</v>
      </c>
      <c r="AE355" t="s">
        <v>102</v>
      </c>
      <c r="AF355" t="s">
        <v>102</v>
      </c>
      <c r="AG355" t="s">
        <v>103</v>
      </c>
      <c r="AH355" t="s">
        <v>103</v>
      </c>
      <c r="AI355" t="s">
        <v>427</v>
      </c>
      <c r="AJ355" t="s">
        <v>428</v>
      </c>
      <c r="AK355" t="s">
        <v>429</v>
      </c>
      <c r="AL355" t="s">
        <v>430</v>
      </c>
      <c r="AM355" t="s">
        <v>442</v>
      </c>
      <c r="AN355" t="str">
        <f>VLOOKUP(AM355,'Exp Bucket '!$B$1:C579,2,FALSE)</f>
        <v>COMPENSATION OF EMPLOYEES</v>
      </c>
      <c r="AO355" t="s">
        <v>108</v>
      </c>
      <c r="AP355" t="s">
        <v>144</v>
      </c>
      <c r="AQ355" t="s">
        <v>145</v>
      </c>
      <c r="AR355" t="s">
        <v>145</v>
      </c>
      <c r="AS355" t="s">
        <v>146</v>
      </c>
      <c r="AT355" t="s">
        <v>146</v>
      </c>
      <c r="AU355" t="s">
        <v>113</v>
      </c>
      <c r="AV355" t="s">
        <v>114</v>
      </c>
      <c r="AW355" t="s">
        <v>115</v>
      </c>
      <c r="AX355" t="s">
        <v>116</v>
      </c>
      <c r="AY355" t="s">
        <v>117</v>
      </c>
      <c r="AZ355" t="s">
        <v>118</v>
      </c>
      <c r="BA355" t="s">
        <v>119</v>
      </c>
      <c r="BB355" t="s">
        <v>147</v>
      </c>
      <c r="BC355" t="s">
        <v>427</v>
      </c>
      <c r="BD355" t="s">
        <v>427</v>
      </c>
      <c r="BE355" t="s">
        <v>148</v>
      </c>
      <c r="BF355" t="s">
        <v>432</v>
      </c>
      <c r="BG355" t="s">
        <v>433</v>
      </c>
      <c r="BH355" t="s">
        <v>434</v>
      </c>
      <c r="BI355" t="s">
        <v>434</v>
      </c>
      <c r="BJ355" t="s">
        <v>434</v>
      </c>
      <c r="BK355">
        <v>63</v>
      </c>
      <c r="BL355">
        <v>358</v>
      </c>
      <c r="BM355">
        <v>1113</v>
      </c>
      <c r="BN355">
        <v>2829</v>
      </c>
      <c r="BO355">
        <v>3</v>
      </c>
      <c r="BP355">
        <v>235</v>
      </c>
      <c r="BQ355">
        <v>0</v>
      </c>
      <c r="BR355">
        <v>1</v>
      </c>
      <c r="BS355">
        <v>72</v>
      </c>
      <c r="BT355">
        <v>75</v>
      </c>
      <c r="BU355">
        <v>76</v>
      </c>
      <c r="BV355">
        <v>95</v>
      </c>
      <c r="BW355">
        <v>4</v>
      </c>
      <c r="BX355">
        <v>0</v>
      </c>
      <c r="BY355">
        <v>0</v>
      </c>
      <c r="BZ355">
        <v>0</v>
      </c>
      <c r="CA355" t="s">
        <v>126</v>
      </c>
      <c r="CB355">
        <v>3533252</v>
      </c>
      <c r="CC355">
        <v>3554252</v>
      </c>
      <c r="CD355" t="s">
        <v>428</v>
      </c>
    </row>
    <row r="356" spans="1:82" x14ac:dyDescent="0.25">
      <c r="A356" t="s">
        <v>80</v>
      </c>
      <c r="B356" t="s">
        <v>81</v>
      </c>
      <c r="C356" t="s">
        <v>82</v>
      </c>
      <c r="D356" t="s">
        <v>83</v>
      </c>
      <c r="E356" t="s">
        <v>84</v>
      </c>
      <c r="F356" t="s">
        <v>85</v>
      </c>
      <c r="G356" t="s">
        <v>160</v>
      </c>
      <c r="H356" t="s">
        <v>160</v>
      </c>
      <c r="I356" t="s">
        <v>160</v>
      </c>
      <c r="J356" t="str">
        <f>VLOOKUP(I356,'Resp Clean'!$A$1:B362,2,FALSE)</f>
        <v>EMS: XHARIEP</v>
      </c>
      <c r="K356" t="s">
        <v>136</v>
      </c>
      <c r="L356" t="s">
        <v>88</v>
      </c>
      <c r="M356" s="4">
        <v>2209800</v>
      </c>
      <c r="N356" t="s">
        <v>89</v>
      </c>
      <c r="O356" t="s">
        <v>90</v>
      </c>
      <c r="P356" t="s">
        <v>91</v>
      </c>
      <c r="Q356" t="s">
        <v>153</v>
      </c>
      <c r="R356" t="s">
        <v>93</v>
      </c>
      <c r="S356" t="s">
        <v>94</v>
      </c>
      <c r="T356" t="s">
        <v>95</v>
      </c>
      <c r="U356" t="s">
        <v>96</v>
      </c>
      <c r="V356" t="s">
        <v>96</v>
      </c>
      <c r="W356" t="s">
        <v>97</v>
      </c>
      <c r="X356" t="s">
        <v>98</v>
      </c>
      <c r="Y356" t="s">
        <v>98</v>
      </c>
      <c r="Z356" t="s">
        <v>98</v>
      </c>
      <c r="AA356" t="s">
        <v>140</v>
      </c>
      <c r="AB356" t="s">
        <v>140</v>
      </c>
      <c r="AC356" t="s">
        <v>140</v>
      </c>
      <c r="AD356" t="s">
        <v>102</v>
      </c>
      <c r="AE356" t="s">
        <v>102</v>
      </c>
      <c r="AF356" t="s">
        <v>102</v>
      </c>
      <c r="AG356" t="s">
        <v>103</v>
      </c>
      <c r="AH356" t="s">
        <v>103</v>
      </c>
      <c r="AI356" t="s">
        <v>427</v>
      </c>
      <c r="AJ356" t="s">
        <v>428</v>
      </c>
      <c r="AK356" t="s">
        <v>429</v>
      </c>
      <c r="AL356" t="s">
        <v>430</v>
      </c>
      <c r="AM356" t="s">
        <v>442</v>
      </c>
      <c r="AN356" t="str">
        <f>VLOOKUP(AM356,'Exp Bucket '!$B$1:C580,2,FALSE)</f>
        <v>COMPENSATION OF EMPLOYEES</v>
      </c>
      <c r="AO356" t="s">
        <v>108</v>
      </c>
      <c r="AP356" t="s">
        <v>144</v>
      </c>
      <c r="AQ356" t="s">
        <v>145</v>
      </c>
      <c r="AR356" t="s">
        <v>145</v>
      </c>
      <c r="AS356" t="s">
        <v>146</v>
      </c>
      <c r="AT356" t="s">
        <v>146</v>
      </c>
      <c r="AU356" t="s">
        <v>113</v>
      </c>
      <c r="AV356" t="s">
        <v>114</v>
      </c>
      <c r="AW356" t="s">
        <v>115</v>
      </c>
      <c r="AX356" t="s">
        <v>116</v>
      </c>
      <c r="AY356" t="s">
        <v>117</v>
      </c>
      <c r="AZ356" t="s">
        <v>118</v>
      </c>
      <c r="BA356" t="s">
        <v>119</v>
      </c>
      <c r="BB356" t="s">
        <v>147</v>
      </c>
      <c r="BC356" t="s">
        <v>427</v>
      </c>
      <c r="BD356" t="s">
        <v>427</v>
      </c>
      <c r="BE356" t="s">
        <v>148</v>
      </c>
      <c r="BF356" t="s">
        <v>432</v>
      </c>
      <c r="BG356" t="s">
        <v>433</v>
      </c>
      <c r="BH356" t="s">
        <v>434</v>
      </c>
      <c r="BI356" t="s">
        <v>434</v>
      </c>
      <c r="BJ356" t="s">
        <v>434</v>
      </c>
      <c r="BK356">
        <v>63</v>
      </c>
      <c r="BL356">
        <v>358</v>
      </c>
      <c r="BM356">
        <v>1113</v>
      </c>
      <c r="BN356">
        <v>2829</v>
      </c>
      <c r="BO356">
        <v>3</v>
      </c>
      <c r="BP356">
        <v>235</v>
      </c>
      <c r="BQ356">
        <v>0</v>
      </c>
      <c r="BR356">
        <v>1</v>
      </c>
      <c r="BS356">
        <v>72</v>
      </c>
      <c r="BT356">
        <v>75</v>
      </c>
      <c r="BU356">
        <v>76</v>
      </c>
      <c r="BV356">
        <v>95</v>
      </c>
      <c r="BW356">
        <v>4</v>
      </c>
      <c r="BX356">
        <v>0</v>
      </c>
      <c r="BY356">
        <v>0</v>
      </c>
      <c r="BZ356">
        <v>0</v>
      </c>
      <c r="CA356" t="s">
        <v>126</v>
      </c>
      <c r="CB356">
        <v>3533252</v>
      </c>
      <c r="CC356">
        <v>3554252</v>
      </c>
      <c r="CD356" t="s">
        <v>428</v>
      </c>
    </row>
    <row r="357" spans="1:82" x14ac:dyDescent="0.25">
      <c r="A357" t="s">
        <v>80</v>
      </c>
      <c r="B357" t="s">
        <v>81</v>
      </c>
      <c r="C357" t="s">
        <v>82</v>
      </c>
      <c r="D357" t="s">
        <v>83</v>
      </c>
      <c r="E357" t="s">
        <v>84</v>
      </c>
      <c r="F357" t="s">
        <v>85</v>
      </c>
      <c r="G357" t="s">
        <v>86</v>
      </c>
      <c r="H357" t="s">
        <v>86</v>
      </c>
      <c r="I357" t="s">
        <v>86</v>
      </c>
      <c r="J357" t="str">
        <f>VLOOKUP(I357,'Resp Clean'!$A$1:B363,2,FALSE)</f>
        <v>EMS MANAGEMENT</v>
      </c>
      <c r="K357" t="s">
        <v>136</v>
      </c>
      <c r="L357" t="s">
        <v>88</v>
      </c>
      <c r="M357" s="4">
        <v>137400</v>
      </c>
      <c r="N357" t="s">
        <v>89</v>
      </c>
      <c r="O357" t="s">
        <v>90</v>
      </c>
      <c r="P357" t="s">
        <v>91</v>
      </c>
      <c r="Q357" t="s">
        <v>92</v>
      </c>
      <c r="R357" t="s">
        <v>93</v>
      </c>
      <c r="S357" t="s">
        <v>94</v>
      </c>
      <c r="T357" t="s">
        <v>95</v>
      </c>
      <c r="U357" t="s">
        <v>96</v>
      </c>
      <c r="V357" t="s">
        <v>96</v>
      </c>
      <c r="W357" t="s">
        <v>97</v>
      </c>
      <c r="X357" t="s">
        <v>98</v>
      </c>
      <c r="Y357" t="s">
        <v>98</v>
      </c>
      <c r="Z357" t="s">
        <v>98</v>
      </c>
      <c r="AA357" t="s">
        <v>140</v>
      </c>
      <c r="AB357" t="s">
        <v>140</v>
      </c>
      <c r="AC357" t="s">
        <v>140</v>
      </c>
      <c r="AD357" t="s">
        <v>102</v>
      </c>
      <c r="AE357" t="s">
        <v>102</v>
      </c>
      <c r="AF357" t="s">
        <v>102</v>
      </c>
      <c r="AG357" t="s">
        <v>103</v>
      </c>
      <c r="AH357" t="s">
        <v>103</v>
      </c>
      <c r="AI357" t="s">
        <v>427</v>
      </c>
      <c r="AJ357" t="s">
        <v>428</v>
      </c>
      <c r="AK357" t="s">
        <v>429</v>
      </c>
      <c r="AL357" t="s">
        <v>430</v>
      </c>
      <c r="AM357" t="s">
        <v>442</v>
      </c>
      <c r="AN357" t="str">
        <f>VLOOKUP(AM357,'Exp Bucket '!$B$1:C581,2,FALSE)</f>
        <v>COMPENSATION OF EMPLOYEES</v>
      </c>
      <c r="AO357" t="s">
        <v>108</v>
      </c>
      <c r="AP357" t="s">
        <v>144</v>
      </c>
      <c r="AQ357" t="s">
        <v>145</v>
      </c>
      <c r="AR357" t="s">
        <v>145</v>
      </c>
      <c r="AS357" t="s">
        <v>146</v>
      </c>
      <c r="AT357" t="s">
        <v>146</v>
      </c>
      <c r="AU357" t="s">
        <v>113</v>
      </c>
      <c r="AV357" t="s">
        <v>114</v>
      </c>
      <c r="AW357" t="s">
        <v>115</v>
      </c>
      <c r="AX357" t="s">
        <v>116</v>
      </c>
      <c r="AY357" t="s">
        <v>117</v>
      </c>
      <c r="AZ357" t="s">
        <v>118</v>
      </c>
      <c r="BA357" t="s">
        <v>119</v>
      </c>
      <c r="BB357" t="s">
        <v>147</v>
      </c>
      <c r="BC357" t="s">
        <v>427</v>
      </c>
      <c r="BD357" t="s">
        <v>427</v>
      </c>
      <c r="BE357" t="s">
        <v>148</v>
      </c>
      <c r="BF357" t="s">
        <v>432</v>
      </c>
      <c r="BG357" t="s">
        <v>433</v>
      </c>
      <c r="BH357" t="s">
        <v>434</v>
      </c>
      <c r="BI357" t="s">
        <v>434</v>
      </c>
      <c r="BJ357" t="s">
        <v>434</v>
      </c>
      <c r="BK357">
        <v>63</v>
      </c>
      <c r="BL357">
        <v>358</v>
      </c>
      <c r="BM357">
        <v>1113</v>
      </c>
      <c r="BN357">
        <v>2829</v>
      </c>
      <c r="BO357">
        <v>3</v>
      </c>
      <c r="BP357">
        <v>235</v>
      </c>
      <c r="BQ357">
        <v>0</v>
      </c>
      <c r="BR357">
        <v>1</v>
      </c>
      <c r="BS357">
        <v>72</v>
      </c>
      <c r="BT357">
        <v>75</v>
      </c>
      <c r="BU357">
        <v>76</v>
      </c>
      <c r="BV357">
        <v>95</v>
      </c>
      <c r="BW357">
        <v>4</v>
      </c>
      <c r="BX357">
        <v>0</v>
      </c>
      <c r="BY357">
        <v>0</v>
      </c>
      <c r="BZ357">
        <v>0</v>
      </c>
      <c r="CA357" t="s">
        <v>126</v>
      </c>
      <c r="CB357">
        <v>3533252</v>
      </c>
      <c r="CC357">
        <v>3554252</v>
      </c>
      <c r="CD357" t="s">
        <v>428</v>
      </c>
    </row>
    <row r="358" spans="1:82" x14ac:dyDescent="0.25">
      <c r="A358" t="s">
        <v>80</v>
      </c>
      <c r="B358" t="s">
        <v>81</v>
      </c>
      <c r="C358" t="s">
        <v>82</v>
      </c>
      <c r="D358" t="s">
        <v>83</v>
      </c>
      <c r="E358" t="s">
        <v>84</v>
      </c>
      <c r="F358" t="s">
        <v>85</v>
      </c>
      <c r="G358" t="s">
        <v>152</v>
      </c>
      <c r="H358" t="s">
        <v>152</v>
      </c>
      <c r="I358" t="s">
        <v>152</v>
      </c>
      <c r="J358" t="str">
        <f>VLOOKUP(I358,'Resp Clean'!$A$1:B364,2,FALSE)</f>
        <v>EMS: FEZILE DABI</v>
      </c>
      <c r="K358" t="s">
        <v>136</v>
      </c>
      <c r="L358" t="s">
        <v>88</v>
      </c>
      <c r="M358" s="4">
        <v>3146700</v>
      </c>
      <c r="N358" t="s">
        <v>89</v>
      </c>
      <c r="O358" t="s">
        <v>90</v>
      </c>
      <c r="P358" t="s">
        <v>91</v>
      </c>
      <c r="Q358" t="s">
        <v>153</v>
      </c>
      <c r="R358" t="s">
        <v>93</v>
      </c>
      <c r="S358" t="s">
        <v>94</v>
      </c>
      <c r="T358" t="s">
        <v>95</v>
      </c>
      <c r="U358" t="s">
        <v>96</v>
      </c>
      <c r="V358" t="s">
        <v>96</v>
      </c>
      <c r="W358" t="s">
        <v>97</v>
      </c>
      <c r="X358" t="s">
        <v>98</v>
      </c>
      <c r="Y358" t="s">
        <v>98</v>
      </c>
      <c r="Z358" t="s">
        <v>98</v>
      </c>
      <c r="AA358" t="s">
        <v>140</v>
      </c>
      <c r="AB358" t="s">
        <v>140</v>
      </c>
      <c r="AC358" t="s">
        <v>140</v>
      </c>
      <c r="AD358" t="s">
        <v>102</v>
      </c>
      <c r="AE358" t="s">
        <v>102</v>
      </c>
      <c r="AF358" t="s">
        <v>102</v>
      </c>
      <c r="AG358" t="s">
        <v>103</v>
      </c>
      <c r="AH358" t="s">
        <v>103</v>
      </c>
      <c r="AI358" t="s">
        <v>427</v>
      </c>
      <c r="AJ358" t="s">
        <v>428</v>
      </c>
      <c r="AK358" t="s">
        <v>429</v>
      </c>
      <c r="AL358" t="s">
        <v>430</v>
      </c>
      <c r="AM358" t="s">
        <v>442</v>
      </c>
      <c r="AN358" t="str">
        <f>VLOOKUP(AM358,'Exp Bucket '!$B$1:C582,2,FALSE)</f>
        <v>COMPENSATION OF EMPLOYEES</v>
      </c>
      <c r="AO358" t="s">
        <v>108</v>
      </c>
      <c r="AP358" t="s">
        <v>144</v>
      </c>
      <c r="AQ358" t="s">
        <v>145</v>
      </c>
      <c r="AR358" t="s">
        <v>145</v>
      </c>
      <c r="AS358" t="s">
        <v>146</v>
      </c>
      <c r="AT358" t="s">
        <v>146</v>
      </c>
      <c r="AU358" t="s">
        <v>113</v>
      </c>
      <c r="AV358" t="s">
        <v>114</v>
      </c>
      <c r="AW358" t="s">
        <v>115</v>
      </c>
      <c r="AX358" t="s">
        <v>116</v>
      </c>
      <c r="AY358" t="s">
        <v>117</v>
      </c>
      <c r="AZ358" t="s">
        <v>118</v>
      </c>
      <c r="BA358" t="s">
        <v>119</v>
      </c>
      <c r="BB358" t="s">
        <v>147</v>
      </c>
      <c r="BC358" t="s">
        <v>427</v>
      </c>
      <c r="BD358" t="s">
        <v>427</v>
      </c>
      <c r="BE358" t="s">
        <v>148</v>
      </c>
      <c r="BF358" t="s">
        <v>432</v>
      </c>
      <c r="BG358" t="s">
        <v>433</v>
      </c>
      <c r="BH358" t="s">
        <v>434</v>
      </c>
      <c r="BI358" t="s">
        <v>434</v>
      </c>
      <c r="BJ358" t="s">
        <v>434</v>
      </c>
      <c r="BK358">
        <v>63</v>
      </c>
      <c r="BL358">
        <v>358</v>
      </c>
      <c r="BM358">
        <v>1113</v>
      </c>
      <c r="BN358">
        <v>2829</v>
      </c>
      <c r="BO358">
        <v>3</v>
      </c>
      <c r="BP358">
        <v>235</v>
      </c>
      <c r="BQ358">
        <v>0</v>
      </c>
      <c r="BR358">
        <v>1</v>
      </c>
      <c r="BS358">
        <v>72</v>
      </c>
      <c r="BT358">
        <v>75</v>
      </c>
      <c r="BU358">
        <v>76</v>
      </c>
      <c r="BV358">
        <v>95</v>
      </c>
      <c r="BW358">
        <v>4</v>
      </c>
      <c r="BX358">
        <v>0</v>
      </c>
      <c r="BY358">
        <v>0</v>
      </c>
      <c r="BZ358">
        <v>0</v>
      </c>
      <c r="CA358" t="s">
        <v>126</v>
      </c>
      <c r="CB358">
        <v>3533252</v>
      </c>
      <c r="CC358">
        <v>3554252</v>
      </c>
      <c r="CD358" t="s">
        <v>428</v>
      </c>
    </row>
    <row r="359" spans="1:82" x14ac:dyDescent="0.25">
      <c r="A359" t="s">
        <v>80</v>
      </c>
      <c r="B359" t="s">
        <v>81</v>
      </c>
      <c r="C359" t="s">
        <v>82</v>
      </c>
      <c r="D359" t="s">
        <v>83</v>
      </c>
      <c r="E359" t="s">
        <v>84</v>
      </c>
      <c r="F359" t="s">
        <v>85</v>
      </c>
      <c r="G359" t="s">
        <v>161</v>
      </c>
      <c r="H359" t="s">
        <v>161</v>
      </c>
      <c r="I359" t="s">
        <v>161</v>
      </c>
      <c r="J359" t="str">
        <f>VLOOKUP(I359,'Resp Clean'!$A$1:B365,2,FALSE)</f>
        <v>EMS: THABO MOFUTSANYANA</v>
      </c>
      <c r="K359" t="s">
        <v>136</v>
      </c>
      <c r="L359" t="s">
        <v>88</v>
      </c>
      <c r="M359" s="4">
        <v>-5400</v>
      </c>
      <c r="N359" t="s">
        <v>89</v>
      </c>
      <c r="O359" t="s">
        <v>90</v>
      </c>
      <c r="P359" t="s">
        <v>91</v>
      </c>
      <c r="Q359" t="s">
        <v>92</v>
      </c>
      <c r="R359" t="s">
        <v>93</v>
      </c>
      <c r="S359" t="s">
        <v>94</v>
      </c>
      <c r="T359" t="s">
        <v>95</v>
      </c>
      <c r="U359" t="s">
        <v>96</v>
      </c>
      <c r="V359" t="s">
        <v>96</v>
      </c>
      <c r="W359" t="s">
        <v>97</v>
      </c>
      <c r="X359" t="s">
        <v>98</v>
      </c>
      <c r="Y359" t="s">
        <v>98</v>
      </c>
      <c r="Z359" t="s">
        <v>98</v>
      </c>
      <c r="AA359" t="s">
        <v>140</v>
      </c>
      <c r="AB359" t="s">
        <v>140</v>
      </c>
      <c r="AC359" t="s">
        <v>140</v>
      </c>
      <c r="AD359" t="s">
        <v>102</v>
      </c>
      <c r="AE359" t="s">
        <v>102</v>
      </c>
      <c r="AF359" t="s">
        <v>102</v>
      </c>
      <c r="AG359" t="s">
        <v>103</v>
      </c>
      <c r="AH359" t="s">
        <v>103</v>
      </c>
      <c r="AI359" t="s">
        <v>427</v>
      </c>
      <c r="AJ359" t="s">
        <v>428</v>
      </c>
      <c r="AK359" t="s">
        <v>429</v>
      </c>
      <c r="AL359" t="s">
        <v>430</v>
      </c>
      <c r="AM359" t="s">
        <v>442</v>
      </c>
      <c r="AN359" t="str">
        <f>VLOOKUP(AM359,'Exp Bucket '!$B$1:C583,2,FALSE)</f>
        <v>COMPENSATION OF EMPLOYEES</v>
      </c>
      <c r="AO359" t="s">
        <v>108</v>
      </c>
      <c r="AP359" t="s">
        <v>144</v>
      </c>
      <c r="AQ359" t="s">
        <v>145</v>
      </c>
      <c r="AR359" t="s">
        <v>145</v>
      </c>
      <c r="AS359" t="s">
        <v>146</v>
      </c>
      <c r="AT359" t="s">
        <v>146</v>
      </c>
      <c r="AU359" t="s">
        <v>113</v>
      </c>
      <c r="AV359" t="s">
        <v>114</v>
      </c>
      <c r="AW359" t="s">
        <v>115</v>
      </c>
      <c r="AX359" t="s">
        <v>116</v>
      </c>
      <c r="AY359" t="s">
        <v>117</v>
      </c>
      <c r="AZ359" t="s">
        <v>118</v>
      </c>
      <c r="BA359" t="s">
        <v>119</v>
      </c>
      <c r="BB359" t="s">
        <v>147</v>
      </c>
      <c r="BC359" t="s">
        <v>427</v>
      </c>
      <c r="BD359" t="s">
        <v>427</v>
      </c>
      <c r="BE359" t="s">
        <v>148</v>
      </c>
      <c r="BF359" t="s">
        <v>432</v>
      </c>
      <c r="BG359" t="s">
        <v>433</v>
      </c>
      <c r="BH359" t="s">
        <v>434</v>
      </c>
      <c r="BI359" t="s">
        <v>434</v>
      </c>
      <c r="BJ359" t="s">
        <v>434</v>
      </c>
      <c r="BK359">
        <v>63</v>
      </c>
      <c r="BL359">
        <v>358</v>
      </c>
      <c r="BM359">
        <v>1113</v>
      </c>
      <c r="BN359">
        <v>2829</v>
      </c>
      <c r="BO359">
        <v>3</v>
      </c>
      <c r="BP359">
        <v>235</v>
      </c>
      <c r="BQ359">
        <v>0</v>
      </c>
      <c r="BR359">
        <v>1</v>
      </c>
      <c r="BS359">
        <v>72</v>
      </c>
      <c r="BT359">
        <v>75</v>
      </c>
      <c r="BU359">
        <v>76</v>
      </c>
      <c r="BV359">
        <v>95</v>
      </c>
      <c r="BW359">
        <v>4</v>
      </c>
      <c r="BX359">
        <v>0</v>
      </c>
      <c r="BY359">
        <v>0</v>
      </c>
      <c r="BZ359">
        <v>0</v>
      </c>
      <c r="CA359" t="s">
        <v>126</v>
      </c>
      <c r="CB359">
        <v>3533252</v>
      </c>
      <c r="CC359">
        <v>3554252</v>
      </c>
      <c r="CD359" t="s">
        <v>428</v>
      </c>
    </row>
    <row r="360" spans="1:82" x14ac:dyDescent="0.25">
      <c r="A360" t="s">
        <v>80</v>
      </c>
      <c r="B360" t="s">
        <v>81</v>
      </c>
      <c r="C360" t="s">
        <v>82</v>
      </c>
      <c r="D360" t="s">
        <v>83</v>
      </c>
      <c r="E360" t="s">
        <v>84</v>
      </c>
      <c r="F360" t="s">
        <v>85</v>
      </c>
      <c r="G360" t="s">
        <v>161</v>
      </c>
      <c r="H360" t="s">
        <v>161</v>
      </c>
      <c r="I360" t="s">
        <v>161</v>
      </c>
      <c r="J360" t="str">
        <f>VLOOKUP(I360,'Resp Clean'!$A$1:B366,2,FALSE)</f>
        <v>EMS: THABO MOFUTSANYANA</v>
      </c>
      <c r="K360" t="s">
        <v>136</v>
      </c>
      <c r="L360" t="s">
        <v>88</v>
      </c>
      <c r="M360" s="4">
        <v>135000</v>
      </c>
      <c r="N360" t="s">
        <v>89</v>
      </c>
      <c r="O360" t="s">
        <v>90</v>
      </c>
      <c r="P360" t="s">
        <v>91</v>
      </c>
      <c r="Q360" t="s">
        <v>153</v>
      </c>
      <c r="R360" t="s">
        <v>93</v>
      </c>
      <c r="S360" t="s">
        <v>94</v>
      </c>
      <c r="T360" t="s">
        <v>95</v>
      </c>
      <c r="U360" t="s">
        <v>96</v>
      </c>
      <c r="V360" t="s">
        <v>96</v>
      </c>
      <c r="W360" t="s">
        <v>97</v>
      </c>
      <c r="X360" t="s">
        <v>435</v>
      </c>
      <c r="Y360" t="s">
        <v>435</v>
      </c>
      <c r="Z360" t="s">
        <v>435</v>
      </c>
      <c r="AA360" t="s">
        <v>140</v>
      </c>
      <c r="AB360" t="s">
        <v>140</v>
      </c>
      <c r="AC360" t="s">
        <v>140</v>
      </c>
      <c r="AD360" t="s">
        <v>102</v>
      </c>
      <c r="AE360" t="s">
        <v>102</v>
      </c>
      <c r="AF360" t="s">
        <v>102</v>
      </c>
      <c r="AG360" t="s">
        <v>103</v>
      </c>
      <c r="AH360" t="s">
        <v>103</v>
      </c>
      <c r="AI360" t="s">
        <v>427</v>
      </c>
      <c r="AJ360" t="s">
        <v>428</v>
      </c>
      <c r="AK360" t="s">
        <v>429</v>
      </c>
      <c r="AL360" t="s">
        <v>430</v>
      </c>
      <c r="AM360" t="s">
        <v>442</v>
      </c>
      <c r="AN360" t="str">
        <f>VLOOKUP(AM360,'Exp Bucket '!$B$1:C584,2,FALSE)</f>
        <v>COMPENSATION OF EMPLOYEES</v>
      </c>
      <c r="AO360" t="s">
        <v>108</v>
      </c>
      <c r="AP360" t="s">
        <v>144</v>
      </c>
      <c r="AQ360" t="s">
        <v>145</v>
      </c>
      <c r="AR360" t="s">
        <v>145</v>
      </c>
      <c r="AS360" t="s">
        <v>146</v>
      </c>
      <c r="AT360" t="s">
        <v>146</v>
      </c>
      <c r="AU360" t="s">
        <v>113</v>
      </c>
      <c r="AV360" t="s">
        <v>114</v>
      </c>
      <c r="AW360" t="s">
        <v>115</v>
      </c>
      <c r="AX360" t="s">
        <v>116</v>
      </c>
      <c r="AY360" t="s">
        <v>117</v>
      </c>
      <c r="AZ360" t="s">
        <v>118</v>
      </c>
      <c r="BA360" t="s">
        <v>119</v>
      </c>
      <c r="BB360" t="s">
        <v>147</v>
      </c>
      <c r="BC360" t="s">
        <v>427</v>
      </c>
      <c r="BD360" t="s">
        <v>427</v>
      </c>
      <c r="BE360" t="s">
        <v>148</v>
      </c>
      <c r="BF360" t="s">
        <v>432</v>
      </c>
      <c r="BG360" t="s">
        <v>433</v>
      </c>
      <c r="BH360" t="s">
        <v>434</v>
      </c>
      <c r="BI360" t="s">
        <v>434</v>
      </c>
      <c r="BJ360" t="s">
        <v>434</v>
      </c>
      <c r="BK360">
        <v>63</v>
      </c>
      <c r="BL360">
        <v>358</v>
      </c>
      <c r="BM360">
        <v>1113</v>
      </c>
      <c r="BN360">
        <v>2829</v>
      </c>
      <c r="BO360">
        <v>3</v>
      </c>
      <c r="BP360">
        <v>235</v>
      </c>
      <c r="BQ360">
        <v>0</v>
      </c>
      <c r="BR360">
        <v>1</v>
      </c>
      <c r="BS360">
        <v>72</v>
      </c>
      <c r="BT360">
        <v>75</v>
      </c>
      <c r="BU360">
        <v>76</v>
      </c>
      <c r="BV360">
        <v>95</v>
      </c>
      <c r="BW360">
        <v>4</v>
      </c>
      <c r="BX360">
        <v>0</v>
      </c>
      <c r="BY360">
        <v>0</v>
      </c>
      <c r="BZ360">
        <v>0</v>
      </c>
      <c r="CA360" t="s">
        <v>126</v>
      </c>
      <c r="CB360">
        <v>3533252</v>
      </c>
      <c r="CC360">
        <v>3555252</v>
      </c>
      <c r="CD360" t="s">
        <v>428</v>
      </c>
    </row>
    <row r="361" spans="1:82" x14ac:dyDescent="0.25">
      <c r="A361" t="s">
        <v>80</v>
      </c>
      <c r="B361" t="s">
        <v>81</v>
      </c>
      <c r="C361" t="s">
        <v>82</v>
      </c>
      <c r="D361" t="s">
        <v>83</v>
      </c>
      <c r="E361" t="s">
        <v>84</v>
      </c>
      <c r="F361" t="s">
        <v>85</v>
      </c>
      <c r="G361" t="s">
        <v>152</v>
      </c>
      <c r="H361" t="s">
        <v>152</v>
      </c>
      <c r="I361" t="s">
        <v>152</v>
      </c>
      <c r="J361" t="str">
        <f>VLOOKUP(I361,'Resp Clean'!$A$1:B367,2,FALSE)</f>
        <v>EMS: FEZILE DABI</v>
      </c>
      <c r="K361" t="s">
        <v>136</v>
      </c>
      <c r="L361" t="s">
        <v>88</v>
      </c>
      <c r="M361" s="4">
        <v>154800</v>
      </c>
      <c r="N361" t="s">
        <v>89</v>
      </c>
      <c r="O361" t="s">
        <v>90</v>
      </c>
      <c r="P361" t="s">
        <v>91</v>
      </c>
      <c r="Q361" t="s">
        <v>153</v>
      </c>
      <c r="R361" t="s">
        <v>93</v>
      </c>
      <c r="S361" t="s">
        <v>94</v>
      </c>
      <c r="T361" t="s">
        <v>95</v>
      </c>
      <c r="U361" t="s">
        <v>96</v>
      </c>
      <c r="V361" t="s">
        <v>96</v>
      </c>
      <c r="W361" t="s">
        <v>97</v>
      </c>
      <c r="X361" t="s">
        <v>435</v>
      </c>
      <c r="Y361" t="s">
        <v>435</v>
      </c>
      <c r="Z361" t="s">
        <v>435</v>
      </c>
      <c r="AA361" t="s">
        <v>140</v>
      </c>
      <c r="AB361" t="s">
        <v>140</v>
      </c>
      <c r="AC361" t="s">
        <v>140</v>
      </c>
      <c r="AD361" t="s">
        <v>102</v>
      </c>
      <c r="AE361" t="s">
        <v>102</v>
      </c>
      <c r="AF361" t="s">
        <v>102</v>
      </c>
      <c r="AG361" t="s">
        <v>103</v>
      </c>
      <c r="AH361" t="s">
        <v>103</v>
      </c>
      <c r="AI361" t="s">
        <v>427</v>
      </c>
      <c r="AJ361" t="s">
        <v>428</v>
      </c>
      <c r="AK361" t="s">
        <v>429</v>
      </c>
      <c r="AL361" t="s">
        <v>430</v>
      </c>
      <c r="AM361" t="s">
        <v>442</v>
      </c>
      <c r="AN361" t="str">
        <f>VLOOKUP(AM361,'Exp Bucket '!$B$1:C585,2,FALSE)</f>
        <v>COMPENSATION OF EMPLOYEES</v>
      </c>
      <c r="AO361" t="s">
        <v>108</v>
      </c>
      <c r="AP361" t="s">
        <v>144</v>
      </c>
      <c r="AQ361" t="s">
        <v>145</v>
      </c>
      <c r="AR361" t="s">
        <v>145</v>
      </c>
      <c r="AS361" t="s">
        <v>146</v>
      </c>
      <c r="AT361" t="s">
        <v>146</v>
      </c>
      <c r="AU361" t="s">
        <v>113</v>
      </c>
      <c r="AV361" t="s">
        <v>114</v>
      </c>
      <c r="AW361" t="s">
        <v>115</v>
      </c>
      <c r="AX361" t="s">
        <v>116</v>
      </c>
      <c r="AY361" t="s">
        <v>117</v>
      </c>
      <c r="AZ361" t="s">
        <v>118</v>
      </c>
      <c r="BA361" t="s">
        <v>119</v>
      </c>
      <c r="BB361" t="s">
        <v>147</v>
      </c>
      <c r="BC361" t="s">
        <v>427</v>
      </c>
      <c r="BD361" t="s">
        <v>427</v>
      </c>
      <c r="BE361" t="s">
        <v>148</v>
      </c>
      <c r="BF361" t="s">
        <v>432</v>
      </c>
      <c r="BG361" t="s">
        <v>433</v>
      </c>
      <c r="BH361" t="s">
        <v>434</v>
      </c>
      <c r="BI361" t="s">
        <v>434</v>
      </c>
      <c r="BJ361" t="s">
        <v>434</v>
      </c>
      <c r="BK361">
        <v>63</v>
      </c>
      <c r="BL361">
        <v>358</v>
      </c>
      <c r="BM361">
        <v>1113</v>
      </c>
      <c r="BN361">
        <v>2829</v>
      </c>
      <c r="BO361">
        <v>3</v>
      </c>
      <c r="BP361">
        <v>235</v>
      </c>
      <c r="BQ361">
        <v>0</v>
      </c>
      <c r="BR361">
        <v>1</v>
      </c>
      <c r="BS361">
        <v>72</v>
      </c>
      <c r="BT361">
        <v>75</v>
      </c>
      <c r="BU361">
        <v>76</v>
      </c>
      <c r="BV361">
        <v>95</v>
      </c>
      <c r="BW361">
        <v>4</v>
      </c>
      <c r="BX361">
        <v>0</v>
      </c>
      <c r="BY361">
        <v>0</v>
      </c>
      <c r="BZ361">
        <v>0</v>
      </c>
      <c r="CA361" t="s">
        <v>126</v>
      </c>
      <c r="CB361">
        <v>3533252</v>
      </c>
      <c r="CC361">
        <v>3555252</v>
      </c>
      <c r="CD361" t="s">
        <v>428</v>
      </c>
    </row>
    <row r="362" spans="1:82" x14ac:dyDescent="0.25">
      <c r="A362" t="s">
        <v>80</v>
      </c>
      <c r="B362" t="s">
        <v>81</v>
      </c>
      <c r="C362" t="s">
        <v>82</v>
      </c>
      <c r="D362" t="s">
        <v>83</v>
      </c>
      <c r="E362" t="s">
        <v>84</v>
      </c>
      <c r="F362" t="s">
        <v>85</v>
      </c>
      <c r="G362" t="s">
        <v>157</v>
      </c>
      <c r="H362" t="s">
        <v>157</v>
      </c>
      <c r="I362" t="s">
        <v>157</v>
      </c>
      <c r="J362" t="str">
        <f>VLOOKUP(I362,'Resp Clean'!$A$1:B368,2,FALSE)</f>
        <v>EMS: LEJWELEPUTSWA</v>
      </c>
      <c r="K362" t="s">
        <v>136</v>
      </c>
      <c r="L362" t="s">
        <v>88</v>
      </c>
      <c r="M362" s="4">
        <v>143100</v>
      </c>
      <c r="N362" t="s">
        <v>89</v>
      </c>
      <c r="O362" t="s">
        <v>90</v>
      </c>
      <c r="P362" t="s">
        <v>91</v>
      </c>
      <c r="Q362" t="s">
        <v>153</v>
      </c>
      <c r="R362" t="s">
        <v>93</v>
      </c>
      <c r="S362" t="s">
        <v>94</v>
      </c>
      <c r="T362" t="s">
        <v>95</v>
      </c>
      <c r="U362" t="s">
        <v>96</v>
      </c>
      <c r="V362" t="s">
        <v>96</v>
      </c>
      <c r="W362" t="s">
        <v>97</v>
      </c>
      <c r="X362" t="s">
        <v>435</v>
      </c>
      <c r="Y362" t="s">
        <v>435</v>
      </c>
      <c r="Z362" t="s">
        <v>435</v>
      </c>
      <c r="AA362" t="s">
        <v>140</v>
      </c>
      <c r="AB362" t="s">
        <v>140</v>
      </c>
      <c r="AC362" t="s">
        <v>140</v>
      </c>
      <c r="AD362" t="s">
        <v>102</v>
      </c>
      <c r="AE362" t="s">
        <v>102</v>
      </c>
      <c r="AF362" t="s">
        <v>102</v>
      </c>
      <c r="AG362" t="s">
        <v>103</v>
      </c>
      <c r="AH362" t="s">
        <v>103</v>
      </c>
      <c r="AI362" t="s">
        <v>427</v>
      </c>
      <c r="AJ362" t="s">
        <v>428</v>
      </c>
      <c r="AK362" t="s">
        <v>429</v>
      </c>
      <c r="AL362" t="s">
        <v>430</v>
      </c>
      <c r="AM362" t="s">
        <v>442</v>
      </c>
      <c r="AN362" t="str">
        <f>VLOOKUP(AM362,'Exp Bucket '!$B$1:C586,2,FALSE)</f>
        <v>COMPENSATION OF EMPLOYEES</v>
      </c>
      <c r="AO362" t="s">
        <v>108</v>
      </c>
      <c r="AP362" t="s">
        <v>144</v>
      </c>
      <c r="AQ362" t="s">
        <v>145</v>
      </c>
      <c r="AR362" t="s">
        <v>145</v>
      </c>
      <c r="AS362" t="s">
        <v>146</v>
      </c>
      <c r="AT362" t="s">
        <v>146</v>
      </c>
      <c r="AU362" t="s">
        <v>113</v>
      </c>
      <c r="AV362" t="s">
        <v>114</v>
      </c>
      <c r="AW362" t="s">
        <v>115</v>
      </c>
      <c r="AX362" t="s">
        <v>116</v>
      </c>
      <c r="AY362" t="s">
        <v>117</v>
      </c>
      <c r="AZ362" t="s">
        <v>118</v>
      </c>
      <c r="BA362" t="s">
        <v>119</v>
      </c>
      <c r="BB362" t="s">
        <v>147</v>
      </c>
      <c r="BC362" t="s">
        <v>427</v>
      </c>
      <c r="BD362" t="s">
        <v>427</v>
      </c>
      <c r="BE362" t="s">
        <v>148</v>
      </c>
      <c r="BF362" t="s">
        <v>432</v>
      </c>
      <c r="BG362" t="s">
        <v>433</v>
      </c>
      <c r="BH362" t="s">
        <v>434</v>
      </c>
      <c r="BI362" t="s">
        <v>434</v>
      </c>
      <c r="BJ362" t="s">
        <v>434</v>
      </c>
      <c r="BK362">
        <v>63</v>
      </c>
      <c r="BL362">
        <v>358</v>
      </c>
      <c r="BM362">
        <v>1113</v>
      </c>
      <c r="BN362">
        <v>2829</v>
      </c>
      <c r="BO362">
        <v>3</v>
      </c>
      <c r="BP362">
        <v>235</v>
      </c>
      <c r="BQ362">
        <v>0</v>
      </c>
      <c r="BR362">
        <v>1</v>
      </c>
      <c r="BS362">
        <v>72</v>
      </c>
      <c r="BT362">
        <v>75</v>
      </c>
      <c r="BU362">
        <v>76</v>
      </c>
      <c r="BV362">
        <v>95</v>
      </c>
      <c r="BW362">
        <v>4</v>
      </c>
      <c r="BX362">
        <v>0</v>
      </c>
      <c r="BY362">
        <v>0</v>
      </c>
      <c r="BZ362">
        <v>0</v>
      </c>
      <c r="CA362" t="s">
        <v>126</v>
      </c>
      <c r="CB362">
        <v>3533252</v>
      </c>
      <c r="CC362">
        <v>3555252</v>
      </c>
      <c r="CD362" t="s">
        <v>428</v>
      </c>
    </row>
    <row r="363" spans="1:82" x14ac:dyDescent="0.25">
      <c r="A363" t="s">
        <v>80</v>
      </c>
      <c r="B363" t="s">
        <v>81</v>
      </c>
      <c r="C363" t="s">
        <v>82</v>
      </c>
      <c r="D363" t="s">
        <v>83</v>
      </c>
      <c r="E363" t="s">
        <v>84</v>
      </c>
      <c r="F363" t="s">
        <v>85</v>
      </c>
      <c r="G363" t="s">
        <v>158</v>
      </c>
      <c r="H363" t="s">
        <v>158</v>
      </c>
      <c r="I363" t="s">
        <v>158</v>
      </c>
      <c r="J363" t="str">
        <f>VLOOKUP(I363,'Resp Clean'!$A$1:B369,2,FALSE)</f>
        <v>EMS: MOTHEO</v>
      </c>
      <c r="K363" t="s">
        <v>136</v>
      </c>
      <c r="L363" t="s">
        <v>88</v>
      </c>
      <c r="M363" s="4">
        <v>54900</v>
      </c>
      <c r="N363" t="s">
        <v>89</v>
      </c>
      <c r="O363" t="s">
        <v>90</v>
      </c>
      <c r="P363" t="s">
        <v>91</v>
      </c>
      <c r="Q363" t="s">
        <v>159</v>
      </c>
      <c r="R363" t="s">
        <v>93</v>
      </c>
      <c r="S363" t="s">
        <v>94</v>
      </c>
      <c r="T363" t="s">
        <v>95</v>
      </c>
      <c r="U363" t="s">
        <v>96</v>
      </c>
      <c r="V363" t="s">
        <v>96</v>
      </c>
      <c r="W363" t="s">
        <v>97</v>
      </c>
      <c r="X363" t="s">
        <v>435</v>
      </c>
      <c r="Y363" t="s">
        <v>435</v>
      </c>
      <c r="Z363" t="s">
        <v>435</v>
      </c>
      <c r="AA363" t="s">
        <v>140</v>
      </c>
      <c r="AB363" t="s">
        <v>140</v>
      </c>
      <c r="AC363" t="s">
        <v>140</v>
      </c>
      <c r="AD363" t="s">
        <v>102</v>
      </c>
      <c r="AE363" t="s">
        <v>102</v>
      </c>
      <c r="AF363" t="s">
        <v>102</v>
      </c>
      <c r="AG363" t="s">
        <v>103</v>
      </c>
      <c r="AH363" t="s">
        <v>103</v>
      </c>
      <c r="AI363" t="s">
        <v>427</v>
      </c>
      <c r="AJ363" t="s">
        <v>428</v>
      </c>
      <c r="AK363" t="s">
        <v>429</v>
      </c>
      <c r="AL363" t="s">
        <v>430</v>
      </c>
      <c r="AM363" t="s">
        <v>442</v>
      </c>
      <c r="AN363" t="str">
        <f>VLOOKUP(AM363,'Exp Bucket '!$B$1:C587,2,FALSE)</f>
        <v>COMPENSATION OF EMPLOYEES</v>
      </c>
      <c r="AO363" t="s">
        <v>108</v>
      </c>
      <c r="AP363" t="s">
        <v>144</v>
      </c>
      <c r="AQ363" t="s">
        <v>145</v>
      </c>
      <c r="AR363" t="s">
        <v>145</v>
      </c>
      <c r="AS363" t="s">
        <v>146</v>
      </c>
      <c r="AT363" t="s">
        <v>146</v>
      </c>
      <c r="AU363" t="s">
        <v>113</v>
      </c>
      <c r="AV363" t="s">
        <v>114</v>
      </c>
      <c r="AW363" t="s">
        <v>115</v>
      </c>
      <c r="AX363" t="s">
        <v>116</v>
      </c>
      <c r="AY363" t="s">
        <v>117</v>
      </c>
      <c r="AZ363" t="s">
        <v>118</v>
      </c>
      <c r="BA363" t="s">
        <v>119</v>
      </c>
      <c r="BB363" t="s">
        <v>147</v>
      </c>
      <c r="BC363" t="s">
        <v>427</v>
      </c>
      <c r="BD363" t="s">
        <v>427</v>
      </c>
      <c r="BE363" t="s">
        <v>148</v>
      </c>
      <c r="BF363" t="s">
        <v>432</v>
      </c>
      <c r="BG363" t="s">
        <v>433</v>
      </c>
      <c r="BH363" t="s">
        <v>434</v>
      </c>
      <c r="BI363" t="s">
        <v>434</v>
      </c>
      <c r="BJ363" t="s">
        <v>434</v>
      </c>
      <c r="BK363">
        <v>63</v>
      </c>
      <c r="BL363">
        <v>358</v>
      </c>
      <c r="BM363">
        <v>1113</v>
      </c>
      <c r="BN363">
        <v>2829</v>
      </c>
      <c r="BO363">
        <v>3</v>
      </c>
      <c r="BP363">
        <v>235</v>
      </c>
      <c r="BQ363">
        <v>0</v>
      </c>
      <c r="BR363">
        <v>1</v>
      </c>
      <c r="BS363">
        <v>72</v>
      </c>
      <c r="BT363">
        <v>75</v>
      </c>
      <c r="BU363">
        <v>76</v>
      </c>
      <c r="BV363">
        <v>95</v>
      </c>
      <c r="BW363">
        <v>4</v>
      </c>
      <c r="BX363">
        <v>0</v>
      </c>
      <c r="BY363">
        <v>0</v>
      </c>
      <c r="BZ363">
        <v>0</v>
      </c>
      <c r="CA363" t="s">
        <v>126</v>
      </c>
      <c r="CB363">
        <v>3533252</v>
      </c>
      <c r="CC363">
        <v>3555252</v>
      </c>
      <c r="CD363" t="s">
        <v>428</v>
      </c>
    </row>
    <row r="364" spans="1:82" x14ac:dyDescent="0.25">
      <c r="A364" t="s">
        <v>80</v>
      </c>
      <c r="B364" t="s">
        <v>81</v>
      </c>
      <c r="C364" t="s">
        <v>82</v>
      </c>
      <c r="D364" t="s">
        <v>83</v>
      </c>
      <c r="E364" t="s">
        <v>84</v>
      </c>
      <c r="F364" t="s">
        <v>85</v>
      </c>
      <c r="G364" t="s">
        <v>160</v>
      </c>
      <c r="H364" t="s">
        <v>160</v>
      </c>
      <c r="I364" t="s">
        <v>160</v>
      </c>
      <c r="J364" t="str">
        <f>VLOOKUP(I364,'Resp Clean'!$A$1:B370,2,FALSE)</f>
        <v>EMS: XHARIEP</v>
      </c>
      <c r="K364" t="s">
        <v>136</v>
      </c>
      <c r="L364" t="s">
        <v>88</v>
      </c>
      <c r="M364" s="4">
        <v>72000</v>
      </c>
      <c r="N364" t="s">
        <v>89</v>
      </c>
      <c r="O364" t="s">
        <v>90</v>
      </c>
      <c r="P364" t="s">
        <v>91</v>
      </c>
      <c r="Q364" t="s">
        <v>153</v>
      </c>
      <c r="R364" t="s">
        <v>93</v>
      </c>
      <c r="S364" t="s">
        <v>94</v>
      </c>
      <c r="T364" t="s">
        <v>95</v>
      </c>
      <c r="U364" t="s">
        <v>96</v>
      </c>
      <c r="V364" t="s">
        <v>96</v>
      </c>
      <c r="W364" t="s">
        <v>97</v>
      </c>
      <c r="X364" t="s">
        <v>435</v>
      </c>
      <c r="Y364" t="s">
        <v>435</v>
      </c>
      <c r="Z364" t="s">
        <v>435</v>
      </c>
      <c r="AA364" t="s">
        <v>140</v>
      </c>
      <c r="AB364" t="s">
        <v>140</v>
      </c>
      <c r="AC364" t="s">
        <v>140</v>
      </c>
      <c r="AD364" t="s">
        <v>102</v>
      </c>
      <c r="AE364" t="s">
        <v>102</v>
      </c>
      <c r="AF364" t="s">
        <v>102</v>
      </c>
      <c r="AG364" t="s">
        <v>103</v>
      </c>
      <c r="AH364" t="s">
        <v>103</v>
      </c>
      <c r="AI364" t="s">
        <v>427</v>
      </c>
      <c r="AJ364" t="s">
        <v>428</v>
      </c>
      <c r="AK364" t="s">
        <v>429</v>
      </c>
      <c r="AL364" t="s">
        <v>430</v>
      </c>
      <c r="AM364" t="s">
        <v>442</v>
      </c>
      <c r="AN364" t="str">
        <f>VLOOKUP(AM364,'Exp Bucket '!$B$1:C588,2,FALSE)</f>
        <v>COMPENSATION OF EMPLOYEES</v>
      </c>
      <c r="AO364" t="s">
        <v>108</v>
      </c>
      <c r="AP364" t="s">
        <v>144</v>
      </c>
      <c r="AQ364" t="s">
        <v>145</v>
      </c>
      <c r="AR364" t="s">
        <v>145</v>
      </c>
      <c r="AS364" t="s">
        <v>146</v>
      </c>
      <c r="AT364" t="s">
        <v>146</v>
      </c>
      <c r="AU364" t="s">
        <v>113</v>
      </c>
      <c r="AV364" t="s">
        <v>114</v>
      </c>
      <c r="AW364" t="s">
        <v>115</v>
      </c>
      <c r="AX364" t="s">
        <v>116</v>
      </c>
      <c r="AY364" t="s">
        <v>117</v>
      </c>
      <c r="AZ364" t="s">
        <v>118</v>
      </c>
      <c r="BA364" t="s">
        <v>119</v>
      </c>
      <c r="BB364" t="s">
        <v>147</v>
      </c>
      <c r="BC364" t="s">
        <v>427</v>
      </c>
      <c r="BD364" t="s">
        <v>427</v>
      </c>
      <c r="BE364" t="s">
        <v>148</v>
      </c>
      <c r="BF364" t="s">
        <v>432</v>
      </c>
      <c r="BG364" t="s">
        <v>433</v>
      </c>
      <c r="BH364" t="s">
        <v>434</v>
      </c>
      <c r="BI364" t="s">
        <v>434</v>
      </c>
      <c r="BJ364" t="s">
        <v>434</v>
      </c>
      <c r="BK364">
        <v>63</v>
      </c>
      <c r="BL364">
        <v>358</v>
      </c>
      <c r="BM364">
        <v>1113</v>
      </c>
      <c r="BN364">
        <v>2829</v>
      </c>
      <c r="BO364">
        <v>3</v>
      </c>
      <c r="BP364">
        <v>235</v>
      </c>
      <c r="BQ364">
        <v>0</v>
      </c>
      <c r="BR364">
        <v>1</v>
      </c>
      <c r="BS364">
        <v>72</v>
      </c>
      <c r="BT364">
        <v>75</v>
      </c>
      <c r="BU364">
        <v>76</v>
      </c>
      <c r="BV364">
        <v>95</v>
      </c>
      <c r="BW364">
        <v>4</v>
      </c>
      <c r="BX364">
        <v>0</v>
      </c>
      <c r="BY364">
        <v>0</v>
      </c>
      <c r="BZ364">
        <v>0</v>
      </c>
      <c r="CA364" t="s">
        <v>126</v>
      </c>
      <c r="CB364">
        <v>3533252</v>
      </c>
      <c r="CC364">
        <v>3555252</v>
      </c>
      <c r="CD364" t="s">
        <v>428</v>
      </c>
    </row>
    <row r="365" spans="1:82" x14ac:dyDescent="0.25">
      <c r="A365" t="s">
        <v>80</v>
      </c>
      <c r="B365" t="s">
        <v>81</v>
      </c>
      <c r="C365" t="s">
        <v>82</v>
      </c>
      <c r="D365" t="s">
        <v>83</v>
      </c>
      <c r="E365" t="s">
        <v>84</v>
      </c>
      <c r="F365" t="s">
        <v>85</v>
      </c>
      <c r="G365" t="s">
        <v>161</v>
      </c>
      <c r="H365" t="s">
        <v>161</v>
      </c>
      <c r="I365" t="s">
        <v>161</v>
      </c>
      <c r="J365" t="str">
        <f>VLOOKUP(I365,'Resp Clean'!$A$1:B371,2,FALSE)</f>
        <v>EMS: THABO MOFUTSANYANA</v>
      </c>
      <c r="K365" t="s">
        <v>136</v>
      </c>
      <c r="L365" t="s">
        <v>88</v>
      </c>
      <c r="M365" s="4">
        <v>5917800</v>
      </c>
      <c r="N365" t="s">
        <v>89</v>
      </c>
      <c r="O365" t="s">
        <v>90</v>
      </c>
      <c r="P365" t="s">
        <v>91</v>
      </c>
      <c r="Q365" t="s">
        <v>153</v>
      </c>
      <c r="R365" t="s">
        <v>93</v>
      </c>
      <c r="S365" t="s">
        <v>94</v>
      </c>
      <c r="T365" t="s">
        <v>95</v>
      </c>
      <c r="U365" t="s">
        <v>96</v>
      </c>
      <c r="V365" t="s">
        <v>96</v>
      </c>
      <c r="W365" t="s">
        <v>97</v>
      </c>
      <c r="X365" t="s">
        <v>98</v>
      </c>
      <c r="Y365" t="s">
        <v>98</v>
      </c>
      <c r="Z365" t="s">
        <v>98</v>
      </c>
      <c r="AA365" t="s">
        <v>140</v>
      </c>
      <c r="AB365" t="s">
        <v>140</v>
      </c>
      <c r="AC365" t="s">
        <v>140</v>
      </c>
      <c r="AD365" t="s">
        <v>102</v>
      </c>
      <c r="AE365" t="s">
        <v>102</v>
      </c>
      <c r="AF365" t="s">
        <v>102</v>
      </c>
      <c r="AG365" t="s">
        <v>103</v>
      </c>
      <c r="AH365" t="s">
        <v>103</v>
      </c>
      <c r="AI365" t="s">
        <v>427</v>
      </c>
      <c r="AJ365" t="s">
        <v>428</v>
      </c>
      <c r="AK365" t="s">
        <v>429</v>
      </c>
      <c r="AL365" t="s">
        <v>430</v>
      </c>
      <c r="AM365" t="s">
        <v>442</v>
      </c>
      <c r="AN365" t="str">
        <f>VLOOKUP(AM365,'Exp Bucket '!$B$1:C589,2,FALSE)</f>
        <v>COMPENSATION OF EMPLOYEES</v>
      </c>
      <c r="AO365" t="s">
        <v>108</v>
      </c>
      <c r="AP365" t="s">
        <v>144</v>
      </c>
      <c r="AQ365" t="s">
        <v>145</v>
      </c>
      <c r="AR365" t="s">
        <v>145</v>
      </c>
      <c r="AS365" t="s">
        <v>146</v>
      </c>
      <c r="AT365" t="s">
        <v>146</v>
      </c>
      <c r="AU365" t="s">
        <v>113</v>
      </c>
      <c r="AV365" t="s">
        <v>114</v>
      </c>
      <c r="AW365" t="s">
        <v>115</v>
      </c>
      <c r="AX365" t="s">
        <v>116</v>
      </c>
      <c r="AY365" t="s">
        <v>117</v>
      </c>
      <c r="AZ365" t="s">
        <v>118</v>
      </c>
      <c r="BA365" t="s">
        <v>119</v>
      </c>
      <c r="BB365" t="s">
        <v>147</v>
      </c>
      <c r="BC365" t="s">
        <v>427</v>
      </c>
      <c r="BD365" t="s">
        <v>427</v>
      </c>
      <c r="BE365" t="s">
        <v>148</v>
      </c>
      <c r="BF365" t="s">
        <v>432</v>
      </c>
      <c r="BG365" t="s">
        <v>433</v>
      </c>
      <c r="BH365" t="s">
        <v>434</v>
      </c>
      <c r="BI365" t="s">
        <v>434</v>
      </c>
      <c r="BJ365" t="s">
        <v>434</v>
      </c>
      <c r="BK365">
        <v>63</v>
      </c>
      <c r="BL365">
        <v>358</v>
      </c>
      <c r="BM365">
        <v>1113</v>
      </c>
      <c r="BN365">
        <v>2829</v>
      </c>
      <c r="BO365">
        <v>3</v>
      </c>
      <c r="BP365">
        <v>235</v>
      </c>
      <c r="BQ365">
        <v>0</v>
      </c>
      <c r="BR365">
        <v>1</v>
      </c>
      <c r="BS365">
        <v>72</v>
      </c>
      <c r="BT365">
        <v>75</v>
      </c>
      <c r="BU365">
        <v>76</v>
      </c>
      <c r="BV365">
        <v>95</v>
      </c>
      <c r="BW365">
        <v>4</v>
      </c>
      <c r="BX365">
        <v>0</v>
      </c>
      <c r="BY365">
        <v>0</v>
      </c>
      <c r="BZ365">
        <v>0</v>
      </c>
      <c r="CA365" t="s">
        <v>126</v>
      </c>
      <c r="CB365">
        <v>3533252</v>
      </c>
      <c r="CC365">
        <v>3554252</v>
      </c>
      <c r="CD365" t="s">
        <v>428</v>
      </c>
    </row>
    <row r="366" spans="1:82" hidden="1" x14ac:dyDescent="0.25">
      <c r="A366" t="s">
        <v>80</v>
      </c>
      <c r="B366" t="s">
        <v>81</v>
      </c>
      <c r="C366" t="s">
        <v>82</v>
      </c>
      <c r="D366" t="s">
        <v>83</v>
      </c>
      <c r="E366" t="s">
        <v>84</v>
      </c>
      <c r="F366" t="s">
        <v>85</v>
      </c>
      <c r="G366" t="s">
        <v>86</v>
      </c>
      <c r="H366" t="s">
        <v>86</v>
      </c>
      <c r="I366" t="s">
        <v>86</v>
      </c>
      <c r="J366" t="str">
        <f>VLOOKUP(I366,'Resp Clean'!$A$1:B372,2,FALSE)</f>
        <v>EMS MANAGEMENT</v>
      </c>
      <c r="K366" t="s">
        <v>136</v>
      </c>
      <c r="L366" t="s">
        <v>88</v>
      </c>
      <c r="M366" s="4">
        <v>721.75</v>
      </c>
      <c r="N366" t="s">
        <v>89</v>
      </c>
      <c r="O366" t="s">
        <v>90</v>
      </c>
      <c r="P366" t="s">
        <v>91</v>
      </c>
      <c r="Q366" t="s">
        <v>92</v>
      </c>
      <c r="R366" t="s">
        <v>93</v>
      </c>
      <c r="S366" t="s">
        <v>94</v>
      </c>
      <c r="T366" t="s">
        <v>95</v>
      </c>
      <c r="U366" t="s">
        <v>96</v>
      </c>
      <c r="V366" t="s">
        <v>96</v>
      </c>
      <c r="W366" t="s">
        <v>436</v>
      </c>
      <c r="X366" t="s">
        <v>441</v>
      </c>
      <c r="Y366" t="s">
        <v>441</v>
      </c>
      <c r="Z366" t="s">
        <v>441</v>
      </c>
      <c r="AA366" t="s">
        <v>140</v>
      </c>
      <c r="AB366" t="s">
        <v>140</v>
      </c>
      <c r="AC366" t="s">
        <v>140</v>
      </c>
      <c r="AD366" t="s">
        <v>102</v>
      </c>
      <c r="AE366" t="s">
        <v>102</v>
      </c>
      <c r="AF366" t="s">
        <v>102</v>
      </c>
      <c r="AG366" t="s">
        <v>103</v>
      </c>
      <c r="AH366" t="s">
        <v>103</v>
      </c>
      <c r="AI366" t="s">
        <v>427</v>
      </c>
      <c r="AJ366" t="s">
        <v>428</v>
      </c>
      <c r="AK366" t="s">
        <v>429</v>
      </c>
      <c r="AL366" t="s">
        <v>430</v>
      </c>
      <c r="AM366" t="s">
        <v>446</v>
      </c>
      <c r="AN366" t="str">
        <f>VLOOKUP(AM366,'Exp Bucket '!$B$1:C590,2,FALSE)</f>
        <v>COMPENSATION OF EMPLOYEES</v>
      </c>
      <c r="AO366" t="s">
        <v>108</v>
      </c>
      <c r="AP366" t="s">
        <v>144</v>
      </c>
      <c r="AQ366" t="s">
        <v>145</v>
      </c>
      <c r="AR366" t="s">
        <v>145</v>
      </c>
      <c r="AS366" t="s">
        <v>146</v>
      </c>
      <c r="AT366" t="s">
        <v>146</v>
      </c>
      <c r="AU366" t="s">
        <v>113</v>
      </c>
      <c r="AV366" t="s">
        <v>114</v>
      </c>
      <c r="AW366" t="s">
        <v>115</v>
      </c>
      <c r="AX366" t="s">
        <v>116</v>
      </c>
      <c r="AY366" t="s">
        <v>117</v>
      </c>
      <c r="AZ366" t="s">
        <v>118</v>
      </c>
      <c r="BA366" t="s">
        <v>119</v>
      </c>
      <c r="BB366" t="s">
        <v>147</v>
      </c>
      <c r="BC366" t="s">
        <v>427</v>
      </c>
      <c r="BD366" t="s">
        <v>427</v>
      </c>
      <c r="BE366" t="s">
        <v>148</v>
      </c>
      <c r="BF366" t="s">
        <v>432</v>
      </c>
      <c r="BG366" t="s">
        <v>433</v>
      </c>
      <c r="BH366" t="s">
        <v>434</v>
      </c>
      <c r="BI366" t="s">
        <v>434</v>
      </c>
      <c r="BJ366" t="s">
        <v>434</v>
      </c>
      <c r="BK366">
        <v>63</v>
      </c>
      <c r="BL366">
        <v>358</v>
      </c>
      <c r="BM366">
        <v>1113</v>
      </c>
      <c r="BN366">
        <v>2829</v>
      </c>
      <c r="BO366">
        <v>3</v>
      </c>
      <c r="BP366">
        <v>235</v>
      </c>
      <c r="BQ366">
        <v>0</v>
      </c>
      <c r="BR366">
        <v>1</v>
      </c>
      <c r="BS366">
        <v>72</v>
      </c>
      <c r="BT366">
        <v>75</v>
      </c>
      <c r="BU366">
        <v>76</v>
      </c>
      <c r="BV366">
        <v>95</v>
      </c>
      <c r="BW366">
        <v>4</v>
      </c>
      <c r="BX366">
        <v>0</v>
      </c>
      <c r="BY366">
        <v>0</v>
      </c>
      <c r="BZ366">
        <v>0</v>
      </c>
      <c r="CA366" t="s">
        <v>126</v>
      </c>
      <c r="CB366">
        <v>3532252</v>
      </c>
      <c r="CC366">
        <v>3562252</v>
      </c>
      <c r="CD366" t="s">
        <v>428</v>
      </c>
    </row>
    <row r="367" spans="1:82" hidden="1" x14ac:dyDescent="0.25">
      <c r="A367" t="s">
        <v>80</v>
      </c>
      <c r="B367" t="s">
        <v>81</v>
      </c>
      <c r="C367" t="s">
        <v>82</v>
      </c>
      <c r="D367" t="s">
        <v>83</v>
      </c>
      <c r="E367" t="s">
        <v>133</v>
      </c>
      <c r="F367" t="s">
        <v>134</v>
      </c>
      <c r="G367" t="s">
        <v>135</v>
      </c>
      <c r="H367" t="s">
        <v>135</v>
      </c>
      <c r="I367" t="s">
        <v>135</v>
      </c>
      <c r="K367" t="s">
        <v>136</v>
      </c>
      <c r="L367" t="s">
        <v>88</v>
      </c>
      <c r="M367">
        <v>0</v>
      </c>
      <c r="N367" t="s">
        <v>89</v>
      </c>
      <c r="O367" t="s">
        <v>90</v>
      </c>
      <c r="P367" t="s">
        <v>91</v>
      </c>
      <c r="Q367" t="s">
        <v>92</v>
      </c>
      <c r="R367" t="s">
        <v>93</v>
      </c>
      <c r="S367" t="s">
        <v>94</v>
      </c>
      <c r="T367" t="s">
        <v>95</v>
      </c>
      <c r="U367" t="s">
        <v>96</v>
      </c>
      <c r="V367" t="s">
        <v>96</v>
      </c>
      <c r="W367" t="s">
        <v>436</v>
      </c>
      <c r="X367" t="s">
        <v>437</v>
      </c>
      <c r="Y367" t="s">
        <v>438</v>
      </c>
      <c r="Z367" t="s">
        <v>438</v>
      </c>
      <c r="AA367" t="s">
        <v>140</v>
      </c>
      <c r="AB367" t="s">
        <v>140</v>
      </c>
      <c r="AC367" t="s">
        <v>140</v>
      </c>
      <c r="AD367" t="s">
        <v>102</v>
      </c>
      <c r="AE367" t="s">
        <v>102</v>
      </c>
      <c r="AF367" t="s">
        <v>102</v>
      </c>
      <c r="AG367" t="s">
        <v>103</v>
      </c>
      <c r="AH367" t="s">
        <v>103</v>
      </c>
      <c r="AI367" t="s">
        <v>427</v>
      </c>
      <c r="AJ367" t="s">
        <v>428</v>
      </c>
      <c r="AK367" t="s">
        <v>429</v>
      </c>
      <c r="AL367" t="s">
        <v>430</v>
      </c>
      <c r="AM367" t="s">
        <v>446</v>
      </c>
      <c r="AO367" t="s">
        <v>108</v>
      </c>
      <c r="AP367" t="s">
        <v>144</v>
      </c>
      <c r="AQ367" t="s">
        <v>145</v>
      </c>
      <c r="AR367" t="s">
        <v>145</v>
      </c>
      <c r="AS367" t="s">
        <v>146</v>
      </c>
      <c r="AT367" t="s">
        <v>146</v>
      </c>
      <c r="AU367" t="s">
        <v>113</v>
      </c>
      <c r="AV367" t="s">
        <v>303</v>
      </c>
      <c r="AW367" t="s">
        <v>304</v>
      </c>
      <c r="AX367" t="s">
        <v>116</v>
      </c>
      <c r="AY367" t="s">
        <v>117</v>
      </c>
      <c r="AZ367" t="s">
        <v>118</v>
      </c>
      <c r="BA367" t="s">
        <v>119</v>
      </c>
      <c r="BB367" t="s">
        <v>192</v>
      </c>
      <c r="BC367" t="s">
        <v>192</v>
      </c>
      <c r="BD367" t="s">
        <v>192</v>
      </c>
      <c r="BE367" t="s">
        <v>148</v>
      </c>
      <c r="BF367" t="s">
        <v>432</v>
      </c>
      <c r="BG367" t="s">
        <v>433</v>
      </c>
      <c r="BH367" t="s">
        <v>434</v>
      </c>
      <c r="BI367" t="s">
        <v>434</v>
      </c>
      <c r="BJ367" t="s">
        <v>434</v>
      </c>
      <c r="BK367">
        <v>63</v>
      </c>
      <c r="BL367">
        <v>358</v>
      </c>
      <c r="BM367">
        <v>1113</v>
      </c>
      <c r="BN367">
        <v>2829</v>
      </c>
      <c r="BO367">
        <v>3</v>
      </c>
      <c r="BP367">
        <v>235</v>
      </c>
      <c r="BQ367">
        <v>0</v>
      </c>
      <c r="BR367">
        <v>1</v>
      </c>
      <c r="BS367">
        <v>72</v>
      </c>
      <c r="BT367">
        <v>75</v>
      </c>
      <c r="BU367">
        <v>76</v>
      </c>
      <c r="BV367">
        <v>95</v>
      </c>
      <c r="BW367">
        <v>4</v>
      </c>
      <c r="BX367">
        <v>0</v>
      </c>
      <c r="BY367">
        <v>0</v>
      </c>
      <c r="BZ367">
        <v>0</v>
      </c>
      <c r="CA367" t="s">
        <v>126</v>
      </c>
      <c r="CB367">
        <v>3532252</v>
      </c>
      <c r="CC367">
        <v>3563252</v>
      </c>
      <c r="CD367" t="s">
        <v>428</v>
      </c>
    </row>
    <row r="368" spans="1:82" x14ac:dyDescent="0.25">
      <c r="A368" t="s">
        <v>80</v>
      </c>
      <c r="B368" t="s">
        <v>81</v>
      </c>
      <c r="C368" t="s">
        <v>82</v>
      </c>
      <c r="D368" t="s">
        <v>83</v>
      </c>
      <c r="E368" t="s">
        <v>84</v>
      </c>
      <c r="F368" t="s">
        <v>85</v>
      </c>
      <c r="G368" t="s">
        <v>160</v>
      </c>
      <c r="H368" t="s">
        <v>160</v>
      </c>
      <c r="I368" t="s">
        <v>160</v>
      </c>
      <c r="J368" t="str">
        <f>VLOOKUP(I368,'Resp Clean'!$A$1:B374,2,FALSE)</f>
        <v>EMS: XHARIEP</v>
      </c>
      <c r="K368" t="s">
        <v>136</v>
      </c>
      <c r="L368" t="s">
        <v>88</v>
      </c>
      <c r="M368" s="4">
        <v>75473.41</v>
      </c>
      <c r="N368" t="s">
        <v>89</v>
      </c>
      <c r="O368" t="s">
        <v>90</v>
      </c>
      <c r="P368" t="s">
        <v>91</v>
      </c>
      <c r="Q368" t="s">
        <v>153</v>
      </c>
      <c r="R368" t="s">
        <v>93</v>
      </c>
      <c r="S368" t="s">
        <v>94</v>
      </c>
      <c r="T368" t="s">
        <v>95</v>
      </c>
      <c r="U368" t="s">
        <v>96</v>
      </c>
      <c r="V368" t="s">
        <v>96</v>
      </c>
      <c r="W368" t="s">
        <v>97</v>
      </c>
      <c r="X368" t="s">
        <v>435</v>
      </c>
      <c r="Y368" t="s">
        <v>435</v>
      </c>
      <c r="Z368" t="s">
        <v>435</v>
      </c>
      <c r="AA368" t="s">
        <v>140</v>
      </c>
      <c r="AB368" t="s">
        <v>140</v>
      </c>
      <c r="AC368" t="s">
        <v>140</v>
      </c>
      <c r="AD368" t="s">
        <v>102</v>
      </c>
      <c r="AE368" t="s">
        <v>102</v>
      </c>
      <c r="AF368" t="s">
        <v>102</v>
      </c>
      <c r="AG368" t="s">
        <v>103</v>
      </c>
      <c r="AH368" t="s">
        <v>103</v>
      </c>
      <c r="AI368" t="s">
        <v>427</v>
      </c>
      <c r="AJ368" t="s">
        <v>428</v>
      </c>
      <c r="AK368" t="s">
        <v>429</v>
      </c>
      <c r="AL368" t="s">
        <v>430</v>
      </c>
      <c r="AM368" t="s">
        <v>447</v>
      </c>
      <c r="AN368" t="str">
        <f>VLOOKUP(AM368,'Exp Bucket '!$B$1:C592,2,FALSE)</f>
        <v>COMPENSATION OF EMPLOYEES</v>
      </c>
      <c r="AO368" t="s">
        <v>108</v>
      </c>
      <c r="AP368" t="s">
        <v>144</v>
      </c>
      <c r="AQ368" t="s">
        <v>145</v>
      </c>
      <c r="AR368" t="s">
        <v>145</v>
      </c>
      <c r="AS368" t="s">
        <v>146</v>
      </c>
      <c r="AT368" t="s">
        <v>146</v>
      </c>
      <c r="AU368" t="s">
        <v>113</v>
      </c>
      <c r="AV368" t="s">
        <v>114</v>
      </c>
      <c r="AW368" t="s">
        <v>115</v>
      </c>
      <c r="AX368" t="s">
        <v>116</v>
      </c>
      <c r="AY368" t="s">
        <v>117</v>
      </c>
      <c r="AZ368" t="s">
        <v>118</v>
      </c>
      <c r="BA368" t="s">
        <v>119</v>
      </c>
      <c r="BB368" t="s">
        <v>147</v>
      </c>
      <c r="BC368" t="s">
        <v>427</v>
      </c>
      <c r="BD368" t="s">
        <v>427</v>
      </c>
      <c r="BE368" t="s">
        <v>148</v>
      </c>
      <c r="BF368" t="s">
        <v>432</v>
      </c>
      <c r="BG368" t="s">
        <v>433</v>
      </c>
      <c r="BH368" t="s">
        <v>434</v>
      </c>
      <c r="BI368" t="s">
        <v>434</v>
      </c>
      <c r="BJ368" t="s">
        <v>434</v>
      </c>
      <c r="BK368">
        <v>63</v>
      </c>
      <c r="BL368">
        <v>358</v>
      </c>
      <c r="BM368">
        <v>1113</v>
      </c>
      <c r="BN368">
        <v>2829</v>
      </c>
      <c r="BO368">
        <v>3</v>
      </c>
      <c r="BP368">
        <v>235</v>
      </c>
      <c r="BQ368">
        <v>0</v>
      </c>
      <c r="BR368">
        <v>1</v>
      </c>
      <c r="BS368">
        <v>72</v>
      </c>
      <c r="BT368">
        <v>75</v>
      </c>
      <c r="BU368">
        <v>76</v>
      </c>
      <c r="BV368">
        <v>95</v>
      </c>
      <c r="BW368">
        <v>4</v>
      </c>
      <c r="BX368">
        <v>0</v>
      </c>
      <c r="BY368">
        <v>0</v>
      </c>
      <c r="BZ368">
        <v>0</v>
      </c>
      <c r="CA368" t="s">
        <v>126</v>
      </c>
      <c r="CB368">
        <v>3533252</v>
      </c>
      <c r="CC368">
        <v>3555252</v>
      </c>
      <c r="CD368" t="s">
        <v>428</v>
      </c>
    </row>
    <row r="369" spans="1:82" x14ac:dyDescent="0.25">
      <c r="A369" t="s">
        <v>80</v>
      </c>
      <c r="B369" t="s">
        <v>81</v>
      </c>
      <c r="C369" t="s">
        <v>82</v>
      </c>
      <c r="D369" t="s">
        <v>83</v>
      </c>
      <c r="E369" t="s">
        <v>84</v>
      </c>
      <c r="F369" t="s">
        <v>85</v>
      </c>
      <c r="G369" t="s">
        <v>161</v>
      </c>
      <c r="H369" t="s">
        <v>161</v>
      </c>
      <c r="I369" t="s">
        <v>161</v>
      </c>
      <c r="J369" t="str">
        <f>VLOOKUP(I369,'Resp Clean'!$A$1:B375,2,FALSE)</f>
        <v>EMS: THABO MOFUTSANYANA</v>
      </c>
      <c r="K369" t="s">
        <v>136</v>
      </c>
      <c r="L369" t="s">
        <v>88</v>
      </c>
      <c r="M369" s="4">
        <v>3913076.18</v>
      </c>
      <c r="N369" t="s">
        <v>89</v>
      </c>
      <c r="O369" t="s">
        <v>90</v>
      </c>
      <c r="P369" t="s">
        <v>91</v>
      </c>
      <c r="Q369" t="s">
        <v>153</v>
      </c>
      <c r="R369" t="s">
        <v>93</v>
      </c>
      <c r="S369" t="s">
        <v>94</v>
      </c>
      <c r="T369" t="s">
        <v>95</v>
      </c>
      <c r="U369" t="s">
        <v>96</v>
      </c>
      <c r="V369" t="s">
        <v>96</v>
      </c>
      <c r="W369" t="s">
        <v>97</v>
      </c>
      <c r="X369" t="s">
        <v>98</v>
      </c>
      <c r="Y369" t="s">
        <v>98</v>
      </c>
      <c r="Z369" t="s">
        <v>98</v>
      </c>
      <c r="AA369" t="s">
        <v>140</v>
      </c>
      <c r="AB369" t="s">
        <v>140</v>
      </c>
      <c r="AC369" t="s">
        <v>140</v>
      </c>
      <c r="AD369" t="s">
        <v>102</v>
      </c>
      <c r="AE369" t="s">
        <v>102</v>
      </c>
      <c r="AF369" t="s">
        <v>102</v>
      </c>
      <c r="AG369" t="s">
        <v>103</v>
      </c>
      <c r="AH369" t="s">
        <v>103</v>
      </c>
      <c r="AI369" t="s">
        <v>427</v>
      </c>
      <c r="AJ369" t="s">
        <v>428</v>
      </c>
      <c r="AK369" t="s">
        <v>429</v>
      </c>
      <c r="AL369" t="s">
        <v>430</v>
      </c>
      <c r="AM369" t="s">
        <v>447</v>
      </c>
      <c r="AN369" t="str">
        <f>VLOOKUP(AM369,'Exp Bucket '!$B$1:C593,2,FALSE)</f>
        <v>COMPENSATION OF EMPLOYEES</v>
      </c>
      <c r="AO369" t="s">
        <v>108</v>
      </c>
      <c r="AP369" t="s">
        <v>144</v>
      </c>
      <c r="AQ369" t="s">
        <v>145</v>
      </c>
      <c r="AR369" t="s">
        <v>145</v>
      </c>
      <c r="AS369" t="s">
        <v>146</v>
      </c>
      <c r="AT369" t="s">
        <v>146</v>
      </c>
      <c r="AU369" t="s">
        <v>113</v>
      </c>
      <c r="AV369" t="s">
        <v>114</v>
      </c>
      <c r="AW369" t="s">
        <v>115</v>
      </c>
      <c r="AX369" t="s">
        <v>116</v>
      </c>
      <c r="AY369" t="s">
        <v>117</v>
      </c>
      <c r="AZ369" t="s">
        <v>118</v>
      </c>
      <c r="BA369" t="s">
        <v>119</v>
      </c>
      <c r="BB369" t="s">
        <v>147</v>
      </c>
      <c r="BC369" t="s">
        <v>427</v>
      </c>
      <c r="BD369" t="s">
        <v>427</v>
      </c>
      <c r="BE369" t="s">
        <v>148</v>
      </c>
      <c r="BF369" t="s">
        <v>432</v>
      </c>
      <c r="BG369" t="s">
        <v>433</v>
      </c>
      <c r="BH369" t="s">
        <v>434</v>
      </c>
      <c r="BI369" t="s">
        <v>434</v>
      </c>
      <c r="BJ369" t="s">
        <v>434</v>
      </c>
      <c r="BK369">
        <v>63</v>
      </c>
      <c r="BL369">
        <v>358</v>
      </c>
      <c r="BM369">
        <v>1113</v>
      </c>
      <c r="BN369">
        <v>2829</v>
      </c>
      <c r="BO369">
        <v>3</v>
      </c>
      <c r="BP369">
        <v>235</v>
      </c>
      <c r="BQ369">
        <v>0</v>
      </c>
      <c r="BR369">
        <v>1</v>
      </c>
      <c r="BS369">
        <v>72</v>
      </c>
      <c r="BT369">
        <v>75</v>
      </c>
      <c r="BU369">
        <v>76</v>
      </c>
      <c r="BV369">
        <v>95</v>
      </c>
      <c r="BW369">
        <v>4</v>
      </c>
      <c r="BX369">
        <v>0</v>
      </c>
      <c r="BY369">
        <v>0</v>
      </c>
      <c r="BZ369">
        <v>0</v>
      </c>
      <c r="CA369" t="s">
        <v>126</v>
      </c>
      <c r="CB369">
        <v>3533252</v>
      </c>
      <c r="CC369">
        <v>3554252</v>
      </c>
      <c r="CD369" t="s">
        <v>428</v>
      </c>
    </row>
    <row r="370" spans="1:82" x14ac:dyDescent="0.25">
      <c r="A370" t="s">
        <v>80</v>
      </c>
      <c r="B370" t="s">
        <v>81</v>
      </c>
      <c r="C370" t="s">
        <v>82</v>
      </c>
      <c r="D370" t="s">
        <v>83</v>
      </c>
      <c r="E370" t="s">
        <v>84</v>
      </c>
      <c r="F370" t="s">
        <v>85</v>
      </c>
      <c r="G370" t="s">
        <v>152</v>
      </c>
      <c r="H370" t="s">
        <v>152</v>
      </c>
      <c r="I370" t="s">
        <v>152</v>
      </c>
      <c r="J370" t="str">
        <f>VLOOKUP(I370,'Resp Clean'!$A$1:B376,2,FALSE)</f>
        <v>EMS: FEZILE DABI</v>
      </c>
      <c r="K370" t="s">
        <v>136</v>
      </c>
      <c r="L370" t="s">
        <v>88</v>
      </c>
      <c r="M370" s="4">
        <v>2173912.1800000002</v>
      </c>
      <c r="N370" t="s">
        <v>89</v>
      </c>
      <c r="O370" t="s">
        <v>90</v>
      </c>
      <c r="P370" t="s">
        <v>91</v>
      </c>
      <c r="Q370" t="s">
        <v>153</v>
      </c>
      <c r="R370" t="s">
        <v>93</v>
      </c>
      <c r="S370" t="s">
        <v>94</v>
      </c>
      <c r="T370" t="s">
        <v>95</v>
      </c>
      <c r="U370" t="s">
        <v>96</v>
      </c>
      <c r="V370" t="s">
        <v>96</v>
      </c>
      <c r="W370" t="s">
        <v>97</v>
      </c>
      <c r="X370" t="s">
        <v>98</v>
      </c>
      <c r="Y370" t="s">
        <v>98</v>
      </c>
      <c r="Z370" t="s">
        <v>98</v>
      </c>
      <c r="AA370" t="s">
        <v>140</v>
      </c>
      <c r="AB370" t="s">
        <v>140</v>
      </c>
      <c r="AC370" t="s">
        <v>140</v>
      </c>
      <c r="AD370" t="s">
        <v>102</v>
      </c>
      <c r="AE370" t="s">
        <v>102</v>
      </c>
      <c r="AF370" t="s">
        <v>102</v>
      </c>
      <c r="AG370" t="s">
        <v>103</v>
      </c>
      <c r="AH370" t="s">
        <v>103</v>
      </c>
      <c r="AI370" t="s">
        <v>427</v>
      </c>
      <c r="AJ370" t="s">
        <v>428</v>
      </c>
      <c r="AK370" t="s">
        <v>429</v>
      </c>
      <c r="AL370" t="s">
        <v>430</v>
      </c>
      <c r="AM370" t="s">
        <v>447</v>
      </c>
      <c r="AN370" t="str">
        <f>VLOOKUP(AM370,'Exp Bucket '!$B$1:C594,2,FALSE)</f>
        <v>COMPENSATION OF EMPLOYEES</v>
      </c>
      <c r="AO370" t="s">
        <v>108</v>
      </c>
      <c r="AP370" t="s">
        <v>144</v>
      </c>
      <c r="AQ370" t="s">
        <v>145</v>
      </c>
      <c r="AR370" t="s">
        <v>145</v>
      </c>
      <c r="AS370" t="s">
        <v>146</v>
      </c>
      <c r="AT370" t="s">
        <v>146</v>
      </c>
      <c r="AU370" t="s">
        <v>113</v>
      </c>
      <c r="AV370" t="s">
        <v>114</v>
      </c>
      <c r="AW370" t="s">
        <v>115</v>
      </c>
      <c r="AX370" t="s">
        <v>116</v>
      </c>
      <c r="AY370" t="s">
        <v>117</v>
      </c>
      <c r="AZ370" t="s">
        <v>118</v>
      </c>
      <c r="BA370" t="s">
        <v>119</v>
      </c>
      <c r="BB370" t="s">
        <v>147</v>
      </c>
      <c r="BC370" t="s">
        <v>427</v>
      </c>
      <c r="BD370" t="s">
        <v>427</v>
      </c>
      <c r="BE370" t="s">
        <v>148</v>
      </c>
      <c r="BF370" t="s">
        <v>432</v>
      </c>
      <c r="BG370" t="s">
        <v>433</v>
      </c>
      <c r="BH370" t="s">
        <v>434</v>
      </c>
      <c r="BI370" t="s">
        <v>434</v>
      </c>
      <c r="BJ370" t="s">
        <v>434</v>
      </c>
      <c r="BK370">
        <v>63</v>
      </c>
      <c r="BL370">
        <v>358</v>
      </c>
      <c r="BM370">
        <v>1113</v>
      </c>
      <c r="BN370">
        <v>2829</v>
      </c>
      <c r="BO370">
        <v>3</v>
      </c>
      <c r="BP370">
        <v>235</v>
      </c>
      <c r="BQ370">
        <v>0</v>
      </c>
      <c r="BR370">
        <v>1</v>
      </c>
      <c r="BS370">
        <v>72</v>
      </c>
      <c r="BT370">
        <v>75</v>
      </c>
      <c r="BU370">
        <v>76</v>
      </c>
      <c r="BV370">
        <v>95</v>
      </c>
      <c r="BW370">
        <v>4</v>
      </c>
      <c r="BX370">
        <v>0</v>
      </c>
      <c r="BY370">
        <v>0</v>
      </c>
      <c r="BZ370">
        <v>0</v>
      </c>
      <c r="CA370" t="s">
        <v>126</v>
      </c>
      <c r="CB370">
        <v>3533252</v>
      </c>
      <c r="CC370">
        <v>3554252</v>
      </c>
      <c r="CD370" t="s">
        <v>428</v>
      </c>
    </row>
    <row r="371" spans="1:82" x14ac:dyDescent="0.25">
      <c r="A371" t="s">
        <v>80</v>
      </c>
      <c r="B371" t="s">
        <v>81</v>
      </c>
      <c r="C371" t="s">
        <v>82</v>
      </c>
      <c r="D371" t="s">
        <v>83</v>
      </c>
      <c r="E371" t="s">
        <v>84</v>
      </c>
      <c r="F371" t="s">
        <v>85</v>
      </c>
      <c r="G371" t="s">
        <v>157</v>
      </c>
      <c r="H371" t="s">
        <v>157</v>
      </c>
      <c r="I371" t="s">
        <v>157</v>
      </c>
      <c r="J371" t="str">
        <f>VLOOKUP(I371,'Resp Clean'!$A$1:B377,2,FALSE)</f>
        <v>EMS: LEJWELEPUTSWA</v>
      </c>
      <c r="K371" t="s">
        <v>136</v>
      </c>
      <c r="L371" t="s">
        <v>88</v>
      </c>
      <c r="M371" s="4">
        <v>3730487.67</v>
      </c>
      <c r="N371" t="s">
        <v>89</v>
      </c>
      <c r="O371" t="s">
        <v>90</v>
      </c>
      <c r="P371" t="s">
        <v>91</v>
      </c>
      <c r="Q371" t="s">
        <v>153</v>
      </c>
      <c r="R371" t="s">
        <v>93</v>
      </c>
      <c r="S371" t="s">
        <v>94</v>
      </c>
      <c r="T371" t="s">
        <v>95</v>
      </c>
      <c r="U371" t="s">
        <v>96</v>
      </c>
      <c r="V371" t="s">
        <v>96</v>
      </c>
      <c r="W371" t="s">
        <v>97</v>
      </c>
      <c r="X371" t="s">
        <v>98</v>
      </c>
      <c r="Y371" t="s">
        <v>98</v>
      </c>
      <c r="Z371" t="s">
        <v>98</v>
      </c>
      <c r="AA371" t="s">
        <v>140</v>
      </c>
      <c r="AB371" t="s">
        <v>140</v>
      </c>
      <c r="AC371" t="s">
        <v>140</v>
      </c>
      <c r="AD371" t="s">
        <v>102</v>
      </c>
      <c r="AE371" t="s">
        <v>102</v>
      </c>
      <c r="AF371" t="s">
        <v>102</v>
      </c>
      <c r="AG371" t="s">
        <v>103</v>
      </c>
      <c r="AH371" t="s">
        <v>103</v>
      </c>
      <c r="AI371" t="s">
        <v>427</v>
      </c>
      <c r="AJ371" t="s">
        <v>428</v>
      </c>
      <c r="AK371" t="s">
        <v>429</v>
      </c>
      <c r="AL371" t="s">
        <v>430</v>
      </c>
      <c r="AM371" t="s">
        <v>447</v>
      </c>
      <c r="AN371" t="str">
        <f>VLOOKUP(AM371,'Exp Bucket '!$B$1:C595,2,FALSE)</f>
        <v>COMPENSATION OF EMPLOYEES</v>
      </c>
      <c r="AO371" t="s">
        <v>108</v>
      </c>
      <c r="AP371" t="s">
        <v>144</v>
      </c>
      <c r="AQ371" t="s">
        <v>145</v>
      </c>
      <c r="AR371" t="s">
        <v>145</v>
      </c>
      <c r="AS371" t="s">
        <v>146</v>
      </c>
      <c r="AT371" t="s">
        <v>146</v>
      </c>
      <c r="AU371" t="s">
        <v>113</v>
      </c>
      <c r="AV371" t="s">
        <v>114</v>
      </c>
      <c r="AW371" t="s">
        <v>115</v>
      </c>
      <c r="AX371" t="s">
        <v>116</v>
      </c>
      <c r="AY371" t="s">
        <v>117</v>
      </c>
      <c r="AZ371" t="s">
        <v>118</v>
      </c>
      <c r="BA371" t="s">
        <v>119</v>
      </c>
      <c r="BB371" t="s">
        <v>147</v>
      </c>
      <c r="BC371" t="s">
        <v>427</v>
      </c>
      <c r="BD371" t="s">
        <v>427</v>
      </c>
      <c r="BE371" t="s">
        <v>148</v>
      </c>
      <c r="BF371" t="s">
        <v>432</v>
      </c>
      <c r="BG371" t="s">
        <v>433</v>
      </c>
      <c r="BH371" t="s">
        <v>434</v>
      </c>
      <c r="BI371" t="s">
        <v>434</v>
      </c>
      <c r="BJ371" t="s">
        <v>434</v>
      </c>
      <c r="BK371">
        <v>63</v>
      </c>
      <c r="BL371">
        <v>358</v>
      </c>
      <c r="BM371">
        <v>1113</v>
      </c>
      <c r="BN371">
        <v>2829</v>
      </c>
      <c r="BO371">
        <v>3</v>
      </c>
      <c r="BP371">
        <v>235</v>
      </c>
      <c r="BQ371">
        <v>0</v>
      </c>
      <c r="BR371">
        <v>1</v>
      </c>
      <c r="BS371">
        <v>72</v>
      </c>
      <c r="BT371">
        <v>75</v>
      </c>
      <c r="BU371">
        <v>76</v>
      </c>
      <c r="BV371">
        <v>95</v>
      </c>
      <c r="BW371">
        <v>4</v>
      </c>
      <c r="BX371">
        <v>0</v>
      </c>
      <c r="BY371">
        <v>0</v>
      </c>
      <c r="BZ371">
        <v>0</v>
      </c>
      <c r="CA371" t="s">
        <v>126</v>
      </c>
      <c r="CB371">
        <v>3533252</v>
      </c>
      <c r="CC371">
        <v>3554252</v>
      </c>
      <c r="CD371" t="s">
        <v>428</v>
      </c>
    </row>
    <row r="372" spans="1:82" x14ac:dyDescent="0.25">
      <c r="A372" t="s">
        <v>80</v>
      </c>
      <c r="B372" t="s">
        <v>81</v>
      </c>
      <c r="C372" t="s">
        <v>82</v>
      </c>
      <c r="D372" t="s">
        <v>83</v>
      </c>
      <c r="E372" t="s">
        <v>84</v>
      </c>
      <c r="F372" t="s">
        <v>85</v>
      </c>
      <c r="G372" t="s">
        <v>158</v>
      </c>
      <c r="H372" t="s">
        <v>158</v>
      </c>
      <c r="I372" t="s">
        <v>158</v>
      </c>
      <c r="J372" t="str">
        <f>VLOOKUP(I372,'Resp Clean'!$A$1:B378,2,FALSE)</f>
        <v>EMS: MOTHEO</v>
      </c>
      <c r="K372" t="s">
        <v>136</v>
      </c>
      <c r="L372" t="s">
        <v>88</v>
      </c>
      <c r="M372" s="4">
        <v>1969564.3</v>
      </c>
      <c r="N372" t="s">
        <v>89</v>
      </c>
      <c r="O372" t="s">
        <v>90</v>
      </c>
      <c r="P372" t="s">
        <v>91</v>
      </c>
      <c r="Q372" t="s">
        <v>159</v>
      </c>
      <c r="R372" t="s">
        <v>93</v>
      </c>
      <c r="S372" t="s">
        <v>94</v>
      </c>
      <c r="T372" t="s">
        <v>95</v>
      </c>
      <c r="U372" t="s">
        <v>96</v>
      </c>
      <c r="V372" t="s">
        <v>96</v>
      </c>
      <c r="W372" t="s">
        <v>97</v>
      </c>
      <c r="X372" t="s">
        <v>98</v>
      </c>
      <c r="Y372" t="s">
        <v>98</v>
      </c>
      <c r="Z372" t="s">
        <v>98</v>
      </c>
      <c r="AA372" t="s">
        <v>140</v>
      </c>
      <c r="AB372" t="s">
        <v>140</v>
      </c>
      <c r="AC372" t="s">
        <v>140</v>
      </c>
      <c r="AD372" t="s">
        <v>102</v>
      </c>
      <c r="AE372" t="s">
        <v>102</v>
      </c>
      <c r="AF372" t="s">
        <v>102</v>
      </c>
      <c r="AG372" t="s">
        <v>103</v>
      </c>
      <c r="AH372" t="s">
        <v>103</v>
      </c>
      <c r="AI372" t="s">
        <v>427</v>
      </c>
      <c r="AJ372" t="s">
        <v>428</v>
      </c>
      <c r="AK372" t="s">
        <v>429</v>
      </c>
      <c r="AL372" t="s">
        <v>430</v>
      </c>
      <c r="AM372" t="s">
        <v>447</v>
      </c>
      <c r="AN372" t="str">
        <f>VLOOKUP(AM372,'Exp Bucket '!$B$1:C596,2,FALSE)</f>
        <v>COMPENSATION OF EMPLOYEES</v>
      </c>
      <c r="AO372" t="s">
        <v>108</v>
      </c>
      <c r="AP372" t="s">
        <v>144</v>
      </c>
      <c r="AQ372" t="s">
        <v>145</v>
      </c>
      <c r="AR372" t="s">
        <v>145</v>
      </c>
      <c r="AS372" t="s">
        <v>146</v>
      </c>
      <c r="AT372" t="s">
        <v>146</v>
      </c>
      <c r="AU372" t="s">
        <v>113</v>
      </c>
      <c r="AV372" t="s">
        <v>114</v>
      </c>
      <c r="AW372" t="s">
        <v>115</v>
      </c>
      <c r="AX372" t="s">
        <v>116</v>
      </c>
      <c r="AY372" t="s">
        <v>117</v>
      </c>
      <c r="AZ372" t="s">
        <v>118</v>
      </c>
      <c r="BA372" t="s">
        <v>119</v>
      </c>
      <c r="BB372" t="s">
        <v>147</v>
      </c>
      <c r="BC372" t="s">
        <v>427</v>
      </c>
      <c r="BD372" t="s">
        <v>427</v>
      </c>
      <c r="BE372" t="s">
        <v>148</v>
      </c>
      <c r="BF372" t="s">
        <v>432</v>
      </c>
      <c r="BG372" t="s">
        <v>433</v>
      </c>
      <c r="BH372" t="s">
        <v>434</v>
      </c>
      <c r="BI372" t="s">
        <v>434</v>
      </c>
      <c r="BJ372" t="s">
        <v>434</v>
      </c>
      <c r="BK372">
        <v>63</v>
      </c>
      <c r="BL372">
        <v>358</v>
      </c>
      <c r="BM372">
        <v>1113</v>
      </c>
      <c r="BN372">
        <v>2829</v>
      </c>
      <c r="BO372">
        <v>3</v>
      </c>
      <c r="BP372">
        <v>235</v>
      </c>
      <c r="BQ372">
        <v>0</v>
      </c>
      <c r="BR372">
        <v>1</v>
      </c>
      <c r="BS372">
        <v>72</v>
      </c>
      <c r="BT372">
        <v>75</v>
      </c>
      <c r="BU372">
        <v>76</v>
      </c>
      <c r="BV372">
        <v>95</v>
      </c>
      <c r="BW372">
        <v>4</v>
      </c>
      <c r="BX372">
        <v>0</v>
      </c>
      <c r="BY372">
        <v>0</v>
      </c>
      <c r="BZ372">
        <v>0</v>
      </c>
      <c r="CA372" t="s">
        <v>126</v>
      </c>
      <c r="CB372">
        <v>3533252</v>
      </c>
      <c r="CC372">
        <v>3554252</v>
      </c>
      <c r="CD372" t="s">
        <v>428</v>
      </c>
    </row>
    <row r="373" spans="1:82" x14ac:dyDescent="0.25">
      <c r="A373" t="s">
        <v>80</v>
      </c>
      <c r="B373" t="s">
        <v>81</v>
      </c>
      <c r="C373" t="s">
        <v>82</v>
      </c>
      <c r="D373" t="s">
        <v>83</v>
      </c>
      <c r="E373" t="s">
        <v>84</v>
      </c>
      <c r="F373" t="s">
        <v>85</v>
      </c>
      <c r="G373" t="s">
        <v>160</v>
      </c>
      <c r="H373" t="s">
        <v>160</v>
      </c>
      <c r="I373" t="s">
        <v>160</v>
      </c>
      <c r="J373" t="str">
        <f>VLOOKUP(I373,'Resp Clean'!$A$1:B379,2,FALSE)</f>
        <v>EMS: XHARIEP</v>
      </c>
      <c r="K373" t="s">
        <v>136</v>
      </c>
      <c r="L373" t="s">
        <v>88</v>
      </c>
      <c r="M373" s="4">
        <v>1752375.63</v>
      </c>
      <c r="N373" t="s">
        <v>89</v>
      </c>
      <c r="O373" t="s">
        <v>90</v>
      </c>
      <c r="P373" t="s">
        <v>91</v>
      </c>
      <c r="Q373" t="s">
        <v>153</v>
      </c>
      <c r="R373" t="s">
        <v>93</v>
      </c>
      <c r="S373" t="s">
        <v>94</v>
      </c>
      <c r="T373" t="s">
        <v>95</v>
      </c>
      <c r="U373" t="s">
        <v>96</v>
      </c>
      <c r="V373" t="s">
        <v>96</v>
      </c>
      <c r="W373" t="s">
        <v>97</v>
      </c>
      <c r="X373" t="s">
        <v>98</v>
      </c>
      <c r="Y373" t="s">
        <v>98</v>
      </c>
      <c r="Z373" t="s">
        <v>98</v>
      </c>
      <c r="AA373" t="s">
        <v>140</v>
      </c>
      <c r="AB373" t="s">
        <v>140</v>
      </c>
      <c r="AC373" t="s">
        <v>140</v>
      </c>
      <c r="AD373" t="s">
        <v>102</v>
      </c>
      <c r="AE373" t="s">
        <v>102</v>
      </c>
      <c r="AF373" t="s">
        <v>102</v>
      </c>
      <c r="AG373" t="s">
        <v>103</v>
      </c>
      <c r="AH373" t="s">
        <v>103</v>
      </c>
      <c r="AI373" t="s">
        <v>427</v>
      </c>
      <c r="AJ373" t="s">
        <v>428</v>
      </c>
      <c r="AK373" t="s">
        <v>429</v>
      </c>
      <c r="AL373" t="s">
        <v>430</v>
      </c>
      <c r="AM373" t="s">
        <v>447</v>
      </c>
      <c r="AN373" t="str">
        <f>VLOOKUP(AM373,'Exp Bucket '!$B$1:C597,2,FALSE)</f>
        <v>COMPENSATION OF EMPLOYEES</v>
      </c>
      <c r="AO373" t="s">
        <v>108</v>
      </c>
      <c r="AP373" t="s">
        <v>144</v>
      </c>
      <c r="AQ373" t="s">
        <v>145</v>
      </c>
      <c r="AR373" t="s">
        <v>145</v>
      </c>
      <c r="AS373" t="s">
        <v>146</v>
      </c>
      <c r="AT373" t="s">
        <v>146</v>
      </c>
      <c r="AU373" t="s">
        <v>113</v>
      </c>
      <c r="AV373" t="s">
        <v>114</v>
      </c>
      <c r="AW373" t="s">
        <v>115</v>
      </c>
      <c r="AX373" t="s">
        <v>116</v>
      </c>
      <c r="AY373" t="s">
        <v>117</v>
      </c>
      <c r="AZ373" t="s">
        <v>118</v>
      </c>
      <c r="BA373" t="s">
        <v>119</v>
      </c>
      <c r="BB373" t="s">
        <v>147</v>
      </c>
      <c r="BC373" t="s">
        <v>427</v>
      </c>
      <c r="BD373" t="s">
        <v>427</v>
      </c>
      <c r="BE373" t="s">
        <v>148</v>
      </c>
      <c r="BF373" t="s">
        <v>432</v>
      </c>
      <c r="BG373" t="s">
        <v>433</v>
      </c>
      <c r="BH373" t="s">
        <v>434</v>
      </c>
      <c r="BI373" t="s">
        <v>434</v>
      </c>
      <c r="BJ373" t="s">
        <v>434</v>
      </c>
      <c r="BK373">
        <v>63</v>
      </c>
      <c r="BL373">
        <v>358</v>
      </c>
      <c r="BM373">
        <v>1113</v>
      </c>
      <c r="BN373">
        <v>2829</v>
      </c>
      <c r="BO373">
        <v>3</v>
      </c>
      <c r="BP373">
        <v>235</v>
      </c>
      <c r="BQ373">
        <v>0</v>
      </c>
      <c r="BR373">
        <v>1</v>
      </c>
      <c r="BS373">
        <v>72</v>
      </c>
      <c r="BT373">
        <v>75</v>
      </c>
      <c r="BU373">
        <v>76</v>
      </c>
      <c r="BV373">
        <v>95</v>
      </c>
      <c r="BW373">
        <v>4</v>
      </c>
      <c r="BX373">
        <v>0</v>
      </c>
      <c r="BY373">
        <v>0</v>
      </c>
      <c r="BZ373">
        <v>0</v>
      </c>
      <c r="CA373" t="s">
        <v>126</v>
      </c>
      <c r="CB373">
        <v>3533252</v>
      </c>
      <c r="CC373">
        <v>3554252</v>
      </c>
      <c r="CD373" t="s">
        <v>428</v>
      </c>
    </row>
    <row r="374" spans="1:82" x14ac:dyDescent="0.25">
      <c r="A374" t="s">
        <v>80</v>
      </c>
      <c r="B374" t="s">
        <v>81</v>
      </c>
      <c r="C374" t="s">
        <v>82</v>
      </c>
      <c r="D374" t="s">
        <v>83</v>
      </c>
      <c r="E374" t="s">
        <v>84</v>
      </c>
      <c r="F374" t="s">
        <v>85</v>
      </c>
      <c r="G374" t="s">
        <v>86</v>
      </c>
      <c r="H374" t="s">
        <v>86</v>
      </c>
      <c r="I374" t="s">
        <v>86</v>
      </c>
      <c r="J374" t="str">
        <f>VLOOKUP(I374,'Resp Clean'!$A$1:B380,2,FALSE)</f>
        <v>EMS MANAGEMENT</v>
      </c>
      <c r="K374" t="s">
        <v>136</v>
      </c>
      <c r="L374" t="s">
        <v>88</v>
      </c>
      <c r="M374" s="4">
        <v>7198</v>
      </c>
      <c r="N374" t="s">
        <v>89</v>
      </c>
      <c r="O374" t="s">
        <v>90</v>
      </c>
      <c r="P374" t="s">
        <v>91</v>
      </c>
      <c r="Q374" t="s">
        <v>92</v>
      </c>
      <c r="R374" t="s">
        <v>93</v>
      </c>
      <c r="S374" t="s">
        <v>94</v>
      </c>
      <c r="T374" t="s">
        <v>95</v>
      </c>
      <c r="U374" t="s">
        <v>96</v>
      </c>
      <c r="V374" t="s">
        <v>96</v>
      </c>
      <c r="W374" t="s">
        <v>97</v>
      </c>
      <c r="X374" t="s">
        <v>98</v>
      </c>
      <c r="Y374" t="s">
        <v>98</v>
      </c>
      <c r="Z374" t="s">
        <v>98</v>
      </c>
      <c r="AA374" t="s">
        <v>140</v>
      </c>
      <c r="AB374" t="s">
        <v>140</v>
      </c>
      <c r="AC374" t="s">
        <v>140</v>
      </c>
      <c r="AD374" t="s">
        <v>102</v>
      </c>
      <c r="AE374" t="s">
        <v>102</v>
      </c>
      <c r="AF374" t="s">
        <v>102</v>
      </c>
      <c r="AG374" t="s">
        <v>103</v>
      </c>
      <c r="AH374" t="s">
        <v>103</v>
      </c>
      <c r="AI374" t="s">
        <v>427</v>
      </c>
      <c r="AJ374" t="s">
        <v>428</v>
      </c>
      <c r="AK374" t="s">
        <v>429</v>
      </c>
      <c r="AL374" t="s">
        <v>430</v>
      </c>
      <c r="AM374" t="s">
        <v>447</v>
      </c>
      <c r="AN374" t="str">
        <f>VLOOKUP(AM374,'Exp Bucket '!$B$1:C598,2,FALSE)</f>
        <v>COMPENSATION OF EMPLOYEES</v>
      </c>
      <c r="AO374" t="s">
        <v>108</v>
      </c>
      <c r="AP374" t="s">
        <v>144</v>
      </c>
      <c r="AQ374" t="s">
        <v>145</v>
      </c>
      <c r="AR374" t="s">
        <v>145</v>
      </c>
      <c r="AS374" t="s">
        <v>146</v>
      </c>
      <c r="AT374" t="s">
        <v>146</v>
      </c>
      <c r="AU374" t="s">
        <v>113</v>
      </c>
      <c r="AV374" t="s">
        <v>114</v>
      </c>
      <c r="AW374" t="s">
        <v>115</v>
      </c>
      <c r="AX374" t="s">
        <v>116</v>
      </c>
      <c r="AY374" t="s">
        <v>117</v>
      </c>
      <c r="AZ374" t="s">
        <v>118</v>
      </c>
      <c r="BA374" t="s">
        <v>119</v>
      </c>
      <c r="BB374" t="s">
        <v>147</v>
      </c>
      <c r="BC374" t="s">
        <v>427</v>
      </c>
      <c r="BD374" t="s">
        <v>427</v>
      </c>
      <c r="BE374" t="s">
        <v>148</v>
      </c>
      <c r="BF374" t="s">
        <v>432</v>
      </c>
      <c r="BG374" t="s">
        <v>433</v>
      </c>
      <c r="BH374" t="s">
        <v>434</v>
      </c>
      <c r="BI374" t="s">
        <v>434</v>
      </c>
      <c r="BJ374" t="s">
        <v>434</v>
      </c>
      <c r="BK374">
        <v>63</v>
      </c>
      <c r="BL374">
        <v>358</v>
      </c>
      <c r="BM374">
        <v>1113</v>
      </c>
      <c r="BN374">
        <v>2829</v>
      </c>
      <c r="BO374">
        <v>3</v>
      </c>
      <c r="BP374">
        <v>235</v>
      </c>
      <c r="BQ374">
        <v>0</v>
      </c>
      <c r="BR374">
        <v>1</v>
      </c>
      <c r="BS374">
        <v>72</v>
      </c>
      <c r="BT374">
        <v>75</v>
      </c>
      <c r="BU374">
        <v>76</v>
      </c>
      <c r="BV374">
        <v>95</v>
      </c>
      <c r="BW374">
        <v>4</v>
      </c>
      <c r="BX374">
        <v>0</v>
      </c>
      <c r="BY374">
        <v>0</v>
      </c>
      <c r="BZ374">
        <v>0</v>
      </c>
      <c r="CA374" t="s">
        <v>126</v>
      </c>
      <c r="CB374">
        <v>3533252</v>
      </c>
      <c r="CC374">
        <v>3554252</v>
      </c>
      <c r="CD374" t="s">
        <v>428</v>
      </c>
    </row>
    <row r="375" spans="1:82" x14ac:dyDescent="0.25">
      <c r="A375" t="s">
        <v>80</v>
      </c>
      <c r="B375" t="s">
        <v>81</v>
      </c>
      <c r="C375" t="s">
        <v>82</v>
      </c>
      <c r="D375" t="s">
        <v>83</v>
      </c>
      <c r="E375" t="s">
        <v>84</v>
      </c>
      <c r="F375" t="s">
        <v>85</v>
      </c>
      <c r="G375" t="s">
        <v>158</v>
      </c>
      <c r="H375" t="s">
        <v>158</v>
      </c>
      <c r="I375" t="s">
        <v>158</v>
      </c>
      <c r="J375" t="str">
        <f>VLOOKUP(I375,'Resp Clean'!$A$1:B381,2,FALSE)</f>
        <v>EMS: MOTHEO</v>
      </c>
      <c r="K375" t="s">
        <v>136</v>
      </c>
      <c r="L375" t="s">
        <v>88</v>
      </c>
      <c r="M375" s="4">
        <v>46270.68</v>
      </c>
      <c r="N375" t="s">
        <v>89</v>
      </c>
      <c r="O375" t="s">
        <v>90</v>
      </c>
      <c r="P375" t="s">
        <v>91</v>
      </c>
      <c r="Q375" t="s">
        <v>159</v>
      </c>
      <c r="R375" t="s">
        <v>93</v>
      </c>
      <c r="S375" t="s">
        <v>94</v>
      </c>
      <c r="T375" t="s">
        <v>95</v>
      </c>
      <c r="U375" t="s">
        <v>96</v>
      </c>
      <c r="V375" t="s">
        <v>96</v>
      </c>
      <c r="W375" t="s">
        <v>97</v>
      </c>
      <c r="X375" t="s">
        <v>435</v>
      </c>
      <c r="Y375" t="s">
        <v>435</v>
      </c>
      <c r="Z375" t="s">
        <v>435</v>
      </c>
      <c r="AA375" t="s">
        <v>140</v>
      </c>
      <c r="AB375" t="s">
        <v>140</v>
      </c>
      <c r="AC375" t="s">
        <v>140</v>
      </c>
      <c r="AD375" t="s">
        <v>102</v>
      </c>
      <c r="AE375" t="s">
        <v>102</v>
      </c>
      <c r="AF375" t="s">
        <v>102</v>
      </c>
      <c r="AG375" t="s">
        <v>103</v>
      </c>
      <c r="AH375" t="s">
        <v>103</v>
      </c>
      <c r="AI375" t="s">
        <v>427</v>
      </c>
      <c r="AJ375" t="s">
        <v>428</v>
      </c>
      <c r="AK375" t="s">
        <v>429</v>
      </c>
      <c r="AL375" t="s">
        <v>430</v>
      </c>
      <c r="AM375" t="s">
        <v>447</v>
      </c>
      <c r="AN375" t="str">
        <f>VLOOKUP(AM375,'Exp Bucket '!$B$1:C599,2,FALSE)</f>
        <v>COMPENSATION OF EMPLOYEES</v>
      </c>
      <c r="AO375" t="s">
        <v>108</v>
      </c>
      <c r="AP375" t="s">
        <v>144</v>
      </c>
      <c r="AQ375" t="s">
        <v>145</v>
      </c>
      <c r="AR375" t="s">
        <v>145</v>
      </c>
      <c r="AS375" t="s">
        <v>146</v>
      </c>
      <c r="AT375" t="s">
        <v>146</v>
      </c>
      <c r="AU375" t="s">
        <v>113</v>
      </c>
      <c r="AV375" t="s">
        <v>114</v>
      </c>
      <c r="AW375" t="s">
        <v>115</v>
      </c>
      <c r="AX375" t="s">
        <v>116</v>
      </c>
      <c r="AY375" t="s">
        <v>117</v>
      </c>
      <c r="AZ375" t="s">
        <v>118</v>
      </c>
      <c r="BA375" t="s">
        <v>119</v>
      </c>
      <c r="BB375" t="s">
        <v>147</v>
      </c>
      <c r="BC375" t="s">
        <v>427</v>
      </c>
      <c r="BD375" t="s">
        <v>427</v>
      </c>
      <c r="BE375" t="s">
        <v>148</v>
      </c>
      <c r="BF375" t="s">
        <v>432</v>
      </c>
      <c r="BG375" t="s">
        <v>433</v>
      </c>
      <c r="BH375" t="s">
        <v>434</v>
      </c>
      <c r="BI375" t="s">
        <v>434</v>
      </c>
      <c r="BJ375" t="s">
        <v>434</v>
      </c>
      <c r="BK375">
        <v>63</v>
      </c>
      <c r="BL375">
        <v>358</v>
      </c>
      <c r="BM375">
        <v>1113</v>
      </c>
      <c r="BN375">
        <v>2829</v>
      </c>
      <c r="BO375">
        <v>3</v>
      </c>
      <c r="BP375">
        <v>235</v>
      </c>
      <c r="BQ375">
        <v>0</v>
      </c>
      <c r="BR375">
        <v>1</v>
      </c>
      <c r="BS375">
        <v>72</v>
      </c>
      <c r="BT375">
        <v>75</v>
      </c>
      <c r="BU375">
        <v>76</v>
      </c>
      <c r="BV375">
        <v>95</v>
      </c>
      <c r="BW375">
        <v>4</v>
      </c>
      <c r="BX375">
        <v>0</v>
      </c>
      <c r="BY375">
        <v>0</v>
      </c>
      <c r="BZ375">
        <v>0</v>
      </c>
      <c r="CA375" t="s">
        <v>126</v>
      </c>
      <c r="CB375">
        <v>3533252</v>
      </c>
      <c r="CC375">
        <v>3555252</v>
      </c>
      <c r="CD375" t="s">
        <v>428</v>
      </c>
    </row>
    <row r="376" spans="1:82" hidden="1" x14ac:dyDescent="0.25">
      <c r="A376" t="s">
        <v>80</v>
      </c>
      <c r="B376" t="s">
        <v>81</v>
      </c>
      <c r="C376" t="s">
        <v>82</v>
      </c>
      <c r="D376" t="s">
        <v>83</v>
      </c>
      <c r="E376" t="s">
        <v>84</v>
      </c>
      <c r="F376" t="s">
        <v>85</v>
      </c>
      <c r="G376" t="s">
        <v>157</v>
      </c>
      <c r="H376" t="s">
        <v>157</v>
      </c>
      <c r="I376" t="s">
        <v>157</v>
      </c>
      <c r="J376" t="str">
        <f>VLOOKUP(I376,'Resp Clean'!$A$1:B382,2,FALSE)</f>
        <v>EMS: LEJWELEPUTSWA</v>
      </c>
      <c r="K376" t="s">
        <v>136</v>
      </c>
      <c r="L376" t="s">
        <v>88</v>
      </c>
      <c r="M376" s="4">
        <v>28521</v>
      </c>
      <c r="N376" t="s">
        <v>89</v>
      </c>
      <c r="O376" t="s">
        <v>90</v>
      </c>
      <c r="P376" t="s">
        <v>91</v>
      </c>
      <c r="Q376" t="s">
        <v>153</v>
      </c>
      <c r="R376" t="s">
        <v>93</v>
      </c>
      <c r="S376" t="s">
        <v>94</v>
      </c>
      <c r="T376" t="s">
        <v>95</v>
      </c>
      <c r="U376" t="s">
        <v>96</v>
      </c>
      <c r="V376" t="s">
        <v>96</v>
      </c>
      <c r="W376" t="s">
        <v>436</v>
      </c>
      <c r="X376" t="s">
        <v>448</v>
      </c>
      <c r="Y376" t="s">
        <v>449</v>
      </c>
      <c r="Z376" t="s">
        <v>449</v>
      </c>
      <c r="AA376" t="s">
        <v>140</v>
      </c>
      <c r="AB376" t="s">
        <v>140</v>
      </c>
      <c r="AC376" t="s">
        <v>140</v>
      </c>
      <c r="AD376" t="s">
        <v>102</v>
      </c>
      <c r="AE376" t="s">
        <v>102</v>
      </c>
      <c r="AF376" t="s">
        <v>102</v>
      </c>
      <c r="AG376" t="s">
        <v>103</v>
      </c>
      <c r="AH376" t="s">
        <v>103</v>
      </c>
      <c r="AI376" t="s">
        <v>427</v>
      </c>
      <c r="AJ376" t="s">
        <v>428</v>
      </c>
      <c r="AK376" t="s">
        <v>429</v>
      </c>
      <c r="AL376" t="s">
        <v>439</v>
      </c>
      <c r="AM376" t="s">
        <v>440</v>
      </c>
      <c r="AN376" t="str">
        <f>VLOOKUP(AM376,'Exp Bucket '!$B$1:C600,2,FALSE)</f>
        <v>COMPENSATION OF EMPLOYEES</v>
      </c>
      <c r="AO376" t="s">
        <v>108</v>
      </c>
      <c r="AP376" t="s">
        <v>144</v>
      </c>
      <c r="AQ376" t="s">
        <v>145</v>
      </c>
      <c r="AR376" t="s">
        <v>145</v>
      </c>
      <c r="AS376" t="s">
        <v>146</v>
      </c>
      <c r="AT376" t="s">
        <v>146</v>
      </c>
      <c r="AU376" t="s">
        <v>113</v>
      </c>
      <c r="AV376" t="s">
        <v>450</v>
      </c>
      <c r="AW376" t="s">
        <v>451</v>
      </c>
      <c r="AX376" t="s">
        <v>116</v>
      </c>
      <c r="AY376" t="s">
        <v>117</v>
      </c>
      <c r="AZ376" t="s">
        <v>118</v>
      </c>
      <c r="BA376" t="s">
        <v>119</v>
      </c>
      <c r="BB376" t="s">
        <v>147</v>
      </c>
      <c r="BC376" t="s">
        <v>427</v>
      </c>
      <c r="BD376" t="s">
        <v>427</v>
      </c>
      <c r="BE376" t="s">
        <v>148</v>
      </c>
      <c r="BF376" t="s">
        <v>432</v>
      </c>
      <c r="BG376" t="s">
        <v>433</v>
      </c>
      <c r="BH376" t="s">
        <v>434</v>
      </c>
      <c r="BI376" t="s">
        <v>434</v>
      </c>
      <c r="BJ376" t="s">
        <v>434</v>
      </c>
      <c r="BK376">
        <v>63</v>
      </c>
      <c r="BL376">
        <v>358</v>
      </c>
      <c r="BM376">
        <v>1113</v>
      </c>
      <c r="BN376">
        <v>2828</v>
      </c>
      <c r="BO376">
        <v>3</v>
      </c>
      <c r="BP376">
        <v>235</v>
      </c>
      <c r="BQ376">
        <v>0</v>
      </c>
      <c r="BR376">
        <v>1</v>
      </c>
      <c r="BS376">
        <v>72</v>
      </c>
      <c r="BT376">
        <v>75</v>
      </c>
      <c r="BU376">
        <v>76</v>
      </c>
      <c r="BV376">
        <v>95</v>
      </c>
      <c r="BW376">
        <v>4</v>
      </c>
      <c r="BX376">
        <v>0</v>
      </c>
      <c r="BY376">
        <v>0</v>
      </c>
      <c r="BZ376">
        <v>0</v>
      </c>
      <c r="CA376" t="s">
        <v>126</v>
      </c>
      <c r="CB376">
        <v>3532252</v>
      </c>
      <c r="CC376">
        <v>3559252</v>
      </c>
      <c r="CD376" t="s">
        <v>428</v>
      </c>
    </row>
    <row r="377" spans="1:82" x14ac:dyDescent="0.25">
      <c r="A377" t="s">
        <v>80</v>
      </c>
      <c r="B377" t="s">
        <v>81</v>
      </c>
      <c r="C377" t="s">
        <v>82</v>
      </c>
      <c r="D377" t="s">
        <v>83</v>
      </c>
      <c r="E377" t="s">
        <v>84</v>
      </c>
      <c r="F377" t="s">
        <v>85</v>
      </c>
      <c r="G377" t="s">
        <v>157</v>
      </c>
      <c r="H377" t="s">
        <v>157</v>
      </c>
      <c r="I377" t="s">
        <v>157</v>
      </c>
      <c r="J377" t="str">
        <f>VLOOKUP(I377,'Resp Clean'!$A$1:B383,2,FALSE)</f>
        <v>EMS: LEJWELEPUTSWA</v>
      </c>
      <c r="K377" t="s">
        <v>136</v>
      </c>
      <c r="L377" t="s">
        <v>88</v>
      </c>
      <c r="M377" s="4">
        <v>135339.48000000001</v>
      </c>
      <c r="N377" t="s">
        <v>89</v>
      </c>
      <c r="O377" t="s">
        <v>90</v>
      </c>
      <c r="P377" t="s">
        <v>91</v>
      </c>
      <c r="Q377" t="s">
        <v>153</v>
      </c>
      <c r="R377" t="s">
        <v>93</v>
      </c>
      <c r="S377" t="s">
        <v>94</v>
      </c>
      <c r="T377" t="s">
        <v>95</v>
      </c>
      <c r="U377" t="s">
        <v>96</v>
      </c>
      <c r="V377" t="s">
        <v>96</v>
      </c>
      <c r="W377" t="s">
        <v>97</v>
      </c>
      <c r="X377" t="s">
        <v>435</v>
      </c>
      <c r="Y377" t="s">
        <v>435</v>
      </c>
      <c r="Z377" t="s">
        <v>435</v>
      </c>
      <c r="AA377" t="s">
        <v>140</v>
      </c>
      <c r="AB377" t="s">
        <v>140</v>
      </c>
      <c r="AC377" t="s">
        <v>140</v>
      </c>
      <c r="AD377" t="s">
        <v>102</v>
      </c>
      <c r="AE377" t="s">
        <v>102</v>
      </c>
      <c r="AF377" t="s">
        <v>102</v>
      </c>
      <c r="AG377" t="s">
        <v>103</v>
      </c>
      <c r="AH377" t="s">
        <v>103</v>
      </c>
      <c r="AI377" t="s">
        <v>427</v>
      </c>
      <c r="AJ377" t="s">
        <v>428</v>
      </c>
      <c r="AK377" t="s">
        <v>429</v>
      </c>
      <c r="AL377" t="s">
        <v>430</v>
      </c>
      <c r="AM377" t="s">
        <v>447</v>
      </c>
      <c r="AN377" t="str">
        <f>VLOOKUP(AM377,'Exp Bucket '!$B$1:C601,2,FALSE)</f>
        <v>COMPENSATION OF EMPLOYEES</v>
      </c>
      <c r="AO377" t="s">
        <v>108</v>
      </c>
      <c r="AP377" t="s">
        <v>144</v>
      </c>
      <c r="AQ377" t="s">
        <v>145</v>
      </c>
      <c r="AR377" t="s">
        <v>145</v>
      </c>
      <c r="AS377" t="s">
        <v>146</v>
      </c>
      <c r="AT377" t="s">
        <v>146</v>
      </c>
      <c r="AU377" t="s">
        <v>113</v>
      </c>
      <c r="AV377" t="s">
        <v>114</v>
      </c>
      <c r="AW377" t="s">
        <v>115</v>
      </c>
      <c r="AX377" t="s">
        <v>116</v>
      </c>
      <c r="AY377" t="s">
        <v>117</v>
      </c>
      <c r="AZ377" t="s">
        <v>118</v>
      </c>
      <c r="BA377" t="s">
        <v>119</v>
      </c>
      <c r="BB377" t="s">
        <v>147</v>
      </c>
      <c r="BC377" t="s">
        <v>427</v>
      </c>
      <c r="BD377" t="s">
        <v>427</v>
      </c>
      <c r="BE377" t="s">
        <v>148</v>
      </c>
      <c r="BF377" t="s">
        <v>432</v>
      </c>
      <c r="BG377" t="s">
        <v>433</v>
      </c>
      <c r="BH377" t="s">
        <v>434</v>
      </c>
      <c r="BI377" t="s">
        <v>434</v>
      </c>
      <c r="BJ377" t="s">
        <v>434</v>
      </c>
      <c r="BK377">
        <v>63</v>
      </c>
      <c r="BL377">
        <v>358</v>
      </c>
      <c r="BM377">
        <v>1113</v>
      </c>
      <c r="BN377">
        <v>2829</v>
      </c>
      <c r="BO377">
        <v>3</v>
      </c>
      <c r="BP377">
        <v>235</v>
      </c>
      <c r="BQ377">
        <v>0</v>
      </c>
      <c r="BR377">
        <v>1</v>
      </c>
      <c r="BS377">
        <v>72</v>
      </c>
      <c r="BT377">
        <v>75</v>
      </c>
      <c r="BU377">
        <v>76</v>
      </c>
      <c r="BV377">
        <v>95</v>
      </c>
      <c r="BW377">
        <v>4</v>
      </c>
      <c r="BX377">
        <v>0</v>
      </c>
      <c r="BY377">
        <v>0</v>
      </c>
      <c r="BZ377">
        <v>0</v>
      </c>
      <c r="CA377" t="s">
        <v>126</v>
      </c>
      <c r="CB377">
        <v>3533252</v>
      </c>
      <c r="CC377">
        <v>3555252</v>
      </c>
      <c r="CD377" t="s">
        <v>428</v>
      </c>
    </row>
    <row r="378" spans="1:82" x14ac:dyDescent="0.25">
      <c r="A378" t="s">
        <v>80</v>
      </c>
      <c r="B378" t="s">
        <v>81</v>
      </c>
      <c r="C378" t="s">
        <v>82</v>
      </c>
      <c r="D378" t="s">
        <v>83</v>
      </c>
      <c r="E378" t="s">
        <v>84</v>
      </c>
      <c r="F378" t="s">
        <v>85</v>
      </c>
      <c r="G378" t="s">
        <v>152</v>
      </c>
      <c r="H378" t="s">
        <v>152</v>
      </c>
      <c r="I378" t="s">
        <v>152</v>
      </c>
      <c r="J378" t="str">
        <f>VLOOKUP(I378,'Resp Clean'!$A$1:B384,2,FALSE)</f>
        <v>EMS: FEZILE DABI</v>
      </c>
      <c r="K378" t="s">
        <v>136</v>
      </c>
      <c r="L378" t="s">
        <v>88</v>
      </c>
      <c r="M378" s="4">
        <v>111153.93</v>
      </c>
      <c r="N378" t="s">
        <v>89</v>
      </c>
      <c r="O378" t="s">
        <v>90</v>
      </c>
      <c r="P378" t="s">
        <v>91</v>
      </c>
      <c r="Q378" t="s">
        <v>153</v>
      </c>
      <c r="R378" t="s">
        <v>93</v>
      </c>
      <c r="S378" t="s">
        <v>94</v>
      </c>
      <c r="T378" t="s">
        <v>95</v>
      </c>
      <c r="U378" t="s">
        <v>96</v>
      </c>
      <c r="V378" t="s">
        <v>96</v>
      </c>
      <c r="W378" t="s">
        <v>97</v>
      </c>
      <c r="X378" t="s">
        <v>435</v>
      </c>
      <c r="Y378" t="s">
        <v>435</v>
      </c>
      <c r="Z378" t="s">
        <v>435</v>
      </c>
      <c r="AA378" t="s">
        <v>140</v>
      </c>
      <c r="AB378" t="s">
        <v>140</v>
      </c>
      <c r="AC378" t="s">
        <v>140</v>
      </c>
      <c r="AD378" t="s">
        <v>102</v>
      </c>
      <c r="AE378" t="s">
        <v>102</v>
      </c>
      <c r="AF378" t="s">
        <v>102</v>
      </c>
      <c r="AG378" t="s">
        <v>103</v>
      </c>
      <c r="AH378" t="s">
        <v>103</v>
      </c>
      <c r="AI378" t="s">
        <v>427</v>
      </c>
      <c r="AJ378" t="s">
        <v>428</v>
      </c>
      <c r="AK378" t="s">
        <v>429</v>
      </c>
      <c r="AL378" t="s">
        <v>430</v>
      </c>
      <c r="AM378" t="s">
        <v>447</v>
      </c>
      <c r="AN378" t="str">
        <f>VLOOKUP(AM378,'Exp Bucket '!$B$1:C602,2,FALSE)</f>
        <v>COMPENSATION OF EMPLOYEES</v>
      </c>
      <c r="AO378" t="s">
        <v>108</v>
      </c>
      <c r="AP378" t="s">
        <v>144</v>
      </c>
      <c r="AQ378" t="s">
        <v>145</v>
      </c>
      <c r="AR378" t="s">
        <v>145</v>
      </c>
      <c r="AS378" t="s">
        <v>146</v>
      </c>
      <c r="AT378" t="s">
        <v>146</v>
      </c>
      <c r="AU378" t="s">
        <v>113</v>
      </c>
      <c r="AV378" t="s">
        <v>114</v>
      </c>
      <c r="AW378" t="s">
        <v>115</v>
      </c>
      <c r="AX378" t="s">
        <v>116</v>
      </c>
      <c r="AY378" t="s">
        <v>117</v>
      </c>
      <c r="AZ378" t="s">
        <v>118</v>
      </c>
      <c r="BA378" t="s">
        <v>119</v>
      </c>
      <c r="BB378" t="s">
        <v>147</v>
      </c>
      <c r="BC378" t="s">
        <v>427</v>
      </c>
      <c r="BD378" t="s">
        <v>427</v>
      </c>
      <c r="BE378" t="s">
        <v>148</v>
      </c>
      <c r="BF378" t="s">
        <v>432</v>
      </c>
      <c r="BG378" t="s">
        <v>433</v>
      </c>
      <c r="BH378" t="s">
        <v>434</v>
      </c>
      <c r="BI378" t="s">
        <v>434</v>
      </c>
      <c r="BJ378" t="s">
        <v>434</v>
      </c>
      <c r="BK378">
        <v>63</v>
      </c>
      <c r="BL378">
        <v>358</v>
      </c>
      <c r="BM378">
        <v>1113</v>
      </c>
      <c r="BN378">
        <v>2829</v>
      </c>
      <c r="BO378">
        <v>3</v>
      </c>
      <c r="BP378">
        <v>235</v>
      </c>
      <c r="BQ378">
        <v>0</v>
      </c>
      <c r="BR378">
        <v>1</v>
      </c>
      <c r="BS378">
        <v>72</v>
      </c>
      <c r="BT378">
        <v>75</v>
      </c>
      <c r="BU378">
        <v>76</v>
      </c>
      <c r="BV378">
        <v>95</v>
      </c>
      <c r="BW378">
        <v>4</v>
      </c>
      <c r="BX378">
        <v>0</v>
      </c>
      <c r="BY378">
        <v>0</v>
      </c>
      <c r="BZ378">
        <v>0</v>
      </c>
      <c r="CA378" t="s">
        <v>126</v>
      </c>
      <c r="CB378">
        <v>3533252</v>
      </c>
      <c r="CC378">
        <v>3555252</v>
      </c>
      <c r="CD378" t="s">
        <v>428</v>
      </c>
    </row>
    <row r="379" spans="1:82" x14ac:dyDescent="0.25">
      <c r="A379" t="s">
        <v>80</v>
      </c>
      <c r="B379" t="s">
        <v>81</v>
      </c>
      <c r="C379" t="s">
        <v>82</v>
      </c>
      <c r="D379" t="s">
        <v>83</v>
      </c>
      <c r="E379" t="s">
        <v>84</v>
      </c>
      <c r="F379" t="s">
        <v>85</v>
      </c>
      <c r="G379" t="s">
        <v>161</v>
      </c>
      <c r="H379" t="s">
        <v>161</v>
      </c>
      <c r="I379" t="s">
        <v>161</v>
      </c>
      <c r="J379" t="str">
        <f>VLOOKUP(I379,'Resp Clean'!$A$1:B385,2,FALSE)</f>
        <v>EMS: THABO MOFUTSANYANA</v>
      </c>
      <c r="K379" t="s">
        <v>136</v>
      </c>
      <c r="L379" t="s">
        <v>88</v>
      </c>
      <c r="M379" s="4">
        <v>101808.5</v>
      </c>
      <c r="N379" t="s">
        <v>89</v>
      </c>
      <c r="O379" t="s">
        <v>90</v>
      </c>
      <c r="P379" t="s">
        <v>91</v>
      </c>
      <c r="Q379" t="s">
        <v>153</v>
      </c>
      <c r="R379" t="s">
        <v>93</v>
      </c>
      <c r="S379" t="s">
        <v>94</v>
      </c>
      <c r="T379" t="s">
        <v>95</v>
      </c>
      <c r="U379" t="s">
        <v>96</v>
      </c>
      <c r="V379" t="s">
        <v>96</v>
      </c>
      <c r="W379" t="s">
        <v>97</v>
      </c>
      <c r="X379" t="s">
        <v>435</v>
      </c>
      <c r="Y379" t="s">
        <v>435</v>
      </c>
      <c r="Z379" t="s">
        <v>435</v>
      </c>
      <c r="AA379" t="s">
        <v>140</v>
      </c>
      <c r="AB379" t="s">
        <v>140</v>
      </c>
      <c r="AC379" t="s">
        <v>140</v>
      </c>
      <c r="AD379" t="s">
        <v>102</v>
      </c>
      <c r="AE379" t="s">
        <v>102</v>
      </c>
      <c r="AF379" t="s">
        <v>102</v>
      </c>
      <c r="AG379" t="s">
        <v>103</v>
      </c>
      <c r="AH379" t="s">
        <v>103</v>
      </c>
      <c r="AI379" t="s">
        <v>427</v>
      </c>
      <c r="AJ379" t="s">
        <v>428</v>
      </c>
      <c r="AK379" t="s">
        <v>429</v>
      </c>
      <c r="AL379" t="s">
        <v>430</v>
      </c>
      <c r="AM379" t="s">
        <v>447</v>
      </c>
      <c r="AN379" t="str">
        <f>VLOOKUP(AM379,'Exp Bucket '!$B$1:C603,2,FALSE)</f>
        <v>COMPENSATION OF EMPLOYEES</v>
      </c>
      <c r="AO379" t="s">
        <v>108</v>
      </c>
      <c r="AP379" t="s">
        <v>144</v>
      </c>
      <c r="AQ379" t="s">
        <v>145</v>
      </c>
      <c r="AR379" t="s">
        <v>145</v>
      </c>
      <c r="AS379" t="s">
        <v>146</v>
      </c>
      <c r="AT379" t="s">
        <v>146</v>
      </c>
      <c r="AU379" t="s">
        <v>113</v>
      </c>
      <c r="AV379" t="s">
        <v>114</v>
      </c>
      <c r="AW379" t="s">
        <v>115</v>
      </c>
      <c r="AX379" t="s">
        <v>116</v>
      </c>
      <c r="AY379" t="s">
        <v>117</v>
      </c>
      <c r="AZ379" t="s">
        <v>118</v>
      </c>
      <c r="BA379" t="s">
        <v>119</v>
      </c>
      <c r="BB379" t="s">
        <v>147</v>
      </c>
      <c r="BC379" t="s">
        <v>427</v>
      </c>
      <c r="BD379" t="s">
        <v>427</v>
      </c>
      <c r="BE379" t="s">
        <v>148</v>
      </c>
      <c r="BF379" t="s">
        <v>432</v>
      </c>
      <c r="BG379" t="s">
        <v>433</v>
      </c>
      <c r="BH379" t="s">
        <v>434</v>
      </c>
      <c r="BI379" t="s">
        <v>434</v>
      </c>
      <c r="BJ379" t="s">
        <v>434</v>
      </c>
      <c r="BK379">
        <v>63</v>
      </c>
      <c r="BL379">
        <v>358</v>
      </c>
      <c r="BM379">
        <v>1113</v>
      </c>
      <c r="BN379">
        <v>2829</v>
      </c>
      <c r="BO379">
        <v>3</v>
      </c>
      <c r="BP379">
        <v>235</v>
      </c>
      <c r="BQ379">
        <v>0</v>
      </c>
      <c r="BR379">
        <v>1</v>
      </c>
      <c r="BS379">
        <v>72</v>
      </c>
      <c r="BT379">
        <v>75</v>
      </c>
      <c r="BU379">
        <v>76</v>
      </c>
      <c r="BV379">
        <v>95</v>
      </c>
      <c r="BW379">
        <v>4</v>
      </c>
      <c r="BX379">
        <v>0</v>
      </c>
      <c r="BY379">
        <v>0</v>
      </c>
      <c r="BZ379">
        <v>0</v>
      </c>
      <c r="CA379" t="s">
        <v>126</v>
      </c>
      <c r="CB379">
        <v>3533252</v>
      </c>
      <c r="CC379">
        <v>3555252</v>
      </c>
      <c r="CD379" t="s">
        <v>428</v>
      </c>
    </row>
    <row r="380" spans="1:82" x14ac:dyDescent="0.25">
      <c r="A380" t="s">
        <v>80</v>
      </c>
      <c r="B380" t="s">
        <v>81</v>
      </c>
      <c r="C380" t="s">
        <v>82</v>
      </c>
      <c r="D380" t="s">
        <v>83</v>
      </c>
      <c r="E380" t="s">
        <v>133</v>
      </c>
      <c r="F380" t="s">
        <v>134</v>
      </c>
      <c r="G380" t="s">
        <v>135</v>
      </c>
      <c r="H380" t="s">
        <v>135</v>
      </c>
      <c r="I380" t="s">
        <v>135</v>
      </c>
      <c r="J380" t="str">
        <f>VLOOKUP(I380,'Resp Clean'!$A$1:B386,2,FALSE)</f>
        <v>EMS TRAINING</v>
      </c>
      <c r="K380" t="s">
        <v>136</v>
      </c>
      <c r="L380" t="s">
        <v>88</v>
      </c>
      <c r="M380" s="4">
        <v>604916.98</v>
      </c>
      <c r="N380" t="s">
        <v>89</v>
      </c>
      <c r="O380" t="s">
        <v>90</v>
      </c>
      <c r="P380" t="s">
        <v>91</v>
      </c>
      <c r="Q380" t="s">
        <v>92</v>
      </c>
      <c r="R380" t="s">
        <v>93</v>
      </c>
      <c r="S380" t="s">
        <v>94</v>
      </c>
      <c r="T380" t="s">
        <v>95</v>
      </c>
      <c r="U380" t="s">
        <v>96</v>
      </c>
      <c r="V380" t="s">
        <v>96</v>
      </c>
      <c r="W380" t="s">
        <v>137</v>
      </c>
      <c r="X380" t="s">
        <v>138</v>
      </c>
      <c r="Y380" t="s">
        <v>139</v>
      </c>
      <c r="Z380" t="s">
        <v>139</v>
      </c>
      <c r="AA380" t="s">
        <v>140</v>
      </c>
      <c r="AB380" t="s">
        <v>140</v>
      </c>
      <c r="AC380" t="s">
        <v>140</v>
      </c>
      <c r="AD380" t="s">
        <v>102</v>
      </c>
      <c r="AE380" t="s">
        <v>102</v>
      </c>
      <c r="AF380" t="s">
        <v>102</v>
      </c>
      <c r="AG380" t="s">
        <v>103</v>
      </c>
      <c r="AH380" t="s">
        <v>103</v>
      </c>
      <c r="AI380" t="s">
        <v>427</v>
      </c>
      <c r="AJ380" t="s">
        <v>428</v>
      </c>
      <c r="AK380" t="s">
        <v>429</v>
      </c>
      <c r="AL380" t="s">
        <v>430</v>
      </c>
      <c r="AM380" t="s">
        <v>446</v>
      </c>
      <c r="AN380" t="str">
        <f>VLOOKUP(AM380,'Exp Bucket '!$B$1:C604,2,FALSE)</f>
        <v>COMPENSATION OF EMPLOYEES</v>
      </c>
      <c r="AO380" t="s">
        <v>108</v>
      </c>
      <c r="AP380" t="s">
        <v>144</v>
      </c>
      <c r="AQ380" t="s">
        <v>145</v>
      </c>
      <c r="AR380" t="s">
        <v>145</v>
      </c>
      <c r="AS380" t="s">
        <v>146</v>
      </c>
      <c r="AT380" t="s">
        <v>146</v>
      </c>
      <c r="AU380" t="s">
        <v>113</v>
      </c>
      <c r="AV380" t="s">
        <v>114</v>
      </c>
      <c r="AW380" t="s">
        <v>115</v>
      </c>
      <c r="AX380" t="s">
        <v>116</v>
      </c>
      <c r="AY380" t="s">
        <v>117</v>
      </c>
      <c r="AZ380" t="s">
        <v>118</v>
      </c>
      <c r="BA380" t="s">
        <v>119</v>
      </c>
      <c r="BB380" t="s">
        <v>147</v>
      </c>
      <c r="BC380" t="s">
        <v>427</v>
      </c>
      <c r="BD380" t="s">
        <v>427</v>
      </c>
      <c r="BE380" t="s">
        <v>148</v>
      </c>
      <c r="BF380" t="s">
        <v>432</v>
      </c>
      <c r="BG380" t="s">
        <v>433</v>
      </c>
      <c r="BH380" t="s">
        <v>434</v>
      </c>
      <c r="BI380" t="s">
        <v>434</v>
      </c>
      <c r="BJ380" t="s">
        <v>434</v>
      </c>
      <c r="BK380">
        <v>63</v>
      </c>
      <c r="BL380">
        <v>358</v>
      </c>
      <c r="BM380">
        <v>1113</v>
      </c>
      <c r="BN380">
        <v>2829</v>
      </c>
      <c r="BO380">
        <v>3</v>
      </c>
      <c r="BP380">
        <v>235</v>
      </c>
      <c r="BQ380">
        <v>0</v>
      </c>
      <c r="BR380">
        <v>1</v>
      </c>
      <c r="BS380">
        <v>72</v>
      </c>
      <c r="BT380">
        <v>75</v>
      </c>
      <c r="BU380">
        <v>76</v>
      </c>
      <c r="BV380">
        <v>95</v>
      </c>
      <c r="BW380">
        <v>4</v>
      </c>
      <c r="BX380">
        <v>0</v>
      </c>
      <c r="BY380">
        <v>0</v>
      </c>
      <c r="BZ380">
        <v>0</v>
      </c>
      <c r="CA380" t="s">
        <v>126</v>
      </c>
      <c r="CB380">
        <v>3536252</v>
      </c>
      <c r="CC380">
        <v>3546252</v>
      </c>
      <c r="CD380" t="s">
        <v>428</v>
      </c>
    </row>
    <row r="381" spans="1:82" x14ac:dyDescent="0.25">
      <c r="A381" t="s">
        <v>80</v>
      </c>
      <c r="B381" t="s">
        <v>81</v>
      </c>
      <c r="C381" t="s">
        <v>82</v>
      </c>
      <c r="D381" t="s">
        <v>83</v>
      </c>
      <c r="E381" t="s">
        <v>84</v>
      </c>
      <c r="F381" t="s">
        <v>85</v>
      </c>
      <c r="G381" t="s">
        <v>160</v>
      </c>
      <c r="H381" t="s">
        <v>160</v>
      </c>
      <c r="I381" t="s">
        <v>160</v>
      </c>
      <c r="J381" t="str">
        <f>VLOOKUP(I381,'Resp Clean'!$A$1:B387,2,FALSE)</f>
        <v>EMS: XHARIEP</v>
      </c>
      <c r="K381" t="s">
        <v>136</v>
      </c>
      <c r="L381" t="s">
        <v>88</v>
      </c>
      <c r="M381" s="4">
        <v>2128127.4300000002</v>
      </c>
      <c r="N381" t="s">
        <v>89</v>
      </c>
      <c r="O381" t="s">
        <v>90</v>
      </c>
      <c r="P381" t="s">
        <v>91</v>
      </c>
      <c r="Q381" t="s">
        <v>153</v>
      </c>
      <c r="R381" t="s">
        <v>93</v>
      </c>
      <c r="S381" t="s">
        <v>94</v>
      </c>
      <c r="T381" t="s">
        <v>95</v>
      </c>
      <c r="U381" t="s">
        <v>96</v>
      </c>
      <c r="V381" t="s">
        <v>96</v>
      </c>
      <c r="W381" t="s">
        <v>97</v>
      </c>
      <c r="X381" t="s">
        <v>98</v>
      </c>
      <c r="Y381" t="s">
        <v>98</v>
      </c>
      <c r="Z381" t="s">
        <v>98</v>
      </c>
      <c r="AA381" t="s">
        <v>140</v>
      </c>
      <c r="AB381" t="s">
        <v>140</v>
      </c>
      <c r="AC381" t="s">
        <v>140</v>
      </c>
      <c r="AD381" t="s">
        <v>102</v>
      </c>
      <c r="AE381" t="s">
        <v>102</v>
      </c>
      <c r="AF381" t="s">
        <v>102</v>
      </c>
      <c r="AG381" t="s">
        <v>103</v>
      </c>
      <c r="AH381" t="s">
        <v>103</v>
      </c>
      <c r="AI381" t="s">
        <v>427</v>
      </c>
      <c r="AJ381" t="s">
        <v>428</v>
      </c>
      <c r="AK381" t="s">
        <v>429</v>
      </c>
      <c r="AL381" t="s">
        <v>430</v>
      </c>
      <c r="AM381" t="s">
        <v>446</v>
      </c>
      <c r="AN381" t="str">
        <f>VLOOKUP(AM381,'Exp Bucket '!$B$1:C605,2,FALSE)</f>
        <v>COMPENSATION OF EMPLOYEES</v>
      </c>
      <c r="AO381" t="s">
        <v>108</v>
      </c>
      <c r="AP381" t="s">
        <v>144</v>
      </c>
      <c r="AQ381" t="s">
        <v>145</v>
      </c>
      <c r="AR381" t="s">
        <v>145</v>
      </c>
      <c r="AS381" t="s">
        <v>146</v>
      </c>
      <c r="AT381" t="s">
        <v>146</v>
      </c>
      <c r="AU381" t="s">
        <v>113</v>
      </c>
      <c r="AV381" t="s">
        <v>114</v>
      </c>
      <c r="AW381" t="s">
        <v>115</v>
      </c>
      <c r="AX381" t="s">
        <v>116</v>
      </c>
      <c r="AY381" t="s">
        <v>117</v>
      </c>
      <c r="AZ381" t="s">
        <v>118</v>
      </c>
      <c r="BA381" t="s">
        <v>119</v>
      </c>
      <c r="BB381" t="s">
        <v>147</v>
      </c>
      <c r="BC381" t="s">
        <v>427</v>
      </c>
      <c r="BD381" t="s">
        <v>427</v>
      </c>
      <c r="BE381" t="s">
        <v>148</v>
      </c>
      <c r="BF381" t="s">
        <v>432</v>
      </c>
      <c r="BG381" t="s">
        <v>433</v>
      </c>
      <c r="BH381" t="s">
        <v>434</v>
      </c>
      <c r="BI381" t="s">
        <v>434</v>
      </c>
      <c r="BJ381" t="s">
        <v>434</v>
      </c>
      <c r="BK381">
        <v>63</v>
      </c>
      <c r="BL381">
        <v>358</v>
      </c>
      <c r="BM381">
        <v>1113</v>
      </c>
      <c r="BN381">
        <v>2829</v>
      </c>
      <c r="BO381">
        <v>3</v>
      </c>
      <c r="BP381">
        <v>235</v>
      </c>
      <c r="BQ381">
        <v>0</v>
      </c>
      <c r="BR381">
        <v>1</v>
      </c>
      <c r="BS381">
        <v>72</v>
      </c>
      <c r="BT381">
        <v>75</v>
      </c>
      <c r="BU381">
        <v>76</v>
      </c>
      <c r="BV381">
        <v>95</v>
      </c>
      <c r="BW381">
        <v>4</v>
      </c>
      <c r="BX381">
        <v>0</v>
      </c>
      <c r="BY381">
        <v>0</v>
      </c>
      <c r="BZ381">
        <v>0</v>
      </c>
      <c r="CA381" t="s">
        <v>126</v>
      </c>
      <c r="CB381">
        <v>3533252</v>
      </c>
      <c r="CC381">
        <v>3554252</v>
      </c>
      <c r="CD381" t="s">
        <v>428</v>
      </c>
    </row>
    <row r="382" spans="1:82" x14ac:dyDescent="0.25">
      <c r="A382" t="s">
        <v>80</v>
      </c>
      <c r="B382" t="s">
        <v>81</v>
      </c>
      <c r="C382" t="s">
        <v>82</v>
      </c>
      <c r="D382" t="s">
        <v>83</v>
      </c>
      <c r="E382" t="s">
        <v>84</v>
      </c>
      <c r="F382" t="s">
        <v>85</v>
      </c>
      <c r="G382" t="s">
        <v>86</v>
      </c>
      <c r="H382" t="s">
        <v>86</v>
      </c>
      <c r="I382" t="s">
        <v>86</v>
      </c>
      <c r="J382" t="str">
        <f>VLOOKUP(I382,'Resp Clean'!$A$1:B388,2,FALSE)</f>
        <v>EMS MANAGEMENT</v>
      </c>
      <c r="K382" t="s">
        <v>136</v>
      </c>
      <c r="L382" t="s">
        <v>88</v>
      </c>
      <c r="M382" s="4">
        <v>234650.05</v>
      </c>
      <c r="N382" t="s">
        <v>89</v>
      </c>
      <c r="O382" t="s">
        <v>90</v>
      </c>
      <c r="P382" t="s">
        <v>91</v>
      </c>
      <c r="Q382" t="s">
        <v>92</v>
      </c>
      <c r="R382" t="s">
        <v>93</v>
      </c>
      <c r="S382" t="s">
        <v>94</v>
      </c>
      <c r="T382" t="s">
        <v>95</v>
      </c>
      <c r="U382" t="s">
        <v>96</v>
      </c>
      <c r="V382" t="s">
        <v>96</v>
      </c>
      <c r="W382" t="s">
        <v>97</v>
      </c>
      <c r="X382" t="s">
        <v>98</v>
      </c>
      <c r="Y382" t="s">
        <v>98</v>
      </c>
      <c r="Z382" t="s">
        <v>98</v>
      </c>
      <c r="AA382" t="s">
        <v>140</v>
      </c>
      <c r="AB382" t="s">
        <v>140</v>
      </c>
      <c r="AC382" t="s">
        <v>140</v>
      </c>
      <c r="AD382" t="s">
        <v>102</v>
      </c>
      <c r="AE382" t="s">
        <v>102</v>
      </c>
      <c r="AF382" t="s">
        <v>102</v>
      </c>
      <c r="AG382" t="s">
        <v>103</v>
      </c>
      <c r="AH382" t="s">
        <v>103</v>
      </c>
      <c r="AI382" t="s">
        <v>427</v>
      </c>
      <c r="AJ382" t="s">
        <v>428</v>
      </c>
      <c r="AK382" t="s">
        <v>429</v>
      </c>
      <c r="AL382" t="s">
        <v>430</v>
      </c>
      <c r="AM382" t="s">
        <v>446</v>
      </c>
      <c r="AN382" t="str">
        <f>VLOOKUP(AM382,'Exp Bucket '!$B$1:C606,2,FALSE)</f>
        <v>COMPENSATION OF EMPLOYEES</v>
      </c>
      <c r="AO382" t="s">
        <v>108</v>
      </c>
      <c r="AP382" t="s">
        <v>144</v>
      </c>
      <c r="AQ382" t="s">
        <v>145</v>
      </c>
      <c r="AR382" t="s">
        <v>145</v>
      </c>
      <c r="AS382" t="s">
        <v>146</v>
      </c>
      <c r="AT382" t="s">
        <v>146</v>
      </c>
      <c r="AU382" t="s">
        <v>113</v>
      </c>
      <c r="AV382" t="s">
        <v>114</v>
      </c>
      <c r="AW382" t="s">
        <v>115</v>
      </c>
      <c r="AX382" t="s">
        <v>116</v>
      </c>
      <c r="AY382" t="s">
        <v>117</v>
      </c>
      <c r="AZ382" t="s">
        <v>118</v>
      </c>
      <c r="BA382" t="s">
        <v>119</v>
      </c>
      <c r="BB382" t="s">
        <v>147</v>
      </c>
      <c r="BC382" t="s">
        <v>427</v>
      </c>
      <c r="BD382" t="s">
        <v>427</v>
      </c>
      <c r="BE382" t="s">
        <v>148</v>
      </c>
      <c r="BF382" t="s">
        <v>432</v>
      </c>
      <c r="BG382" t="s">
        <v>433</v>
      </c>
      <c r="BH382" t="s">
        <v>434</v>
      </c>
      <c r="BI382" t="s">
        <v>434</v>
      </c>
      <c r="BJ382" t="s">
        <v>434</v>
      </c>
      <c r="BK382">
        <v>63</v>
      </c>
      <c r="BL382">
        <v>358</v>
      </c>
      <c r="BM382">
        <v>1113</v>
      </c>
      <c r="BN382">
        <v>2829</v>
      </c>
      <c r="BO382">
        <v>3</v>
      </c>
      <c r="BP382">
        <v>235</v>
      </c>
      <c r="BQ382">
        <v>0</v>
      </c>
      <c r="BR382">
        <v>1</v>
      </c>
      <c r="BS382">
        <v>72</v>
      </c>
      <c r="BT382">
        <v>75</v>
      </c>
      <c r="BU382">
        <v>76</v>
      </c>
      <c r="BV382">
        <v>95</v>
      </c>
      <c r="BW382">
        <v>4</v>
      </c>
      <c r="BX382">
        <v>0</v>
      </c>
      <c r="BY382">
        <v>0</v>
      </c>
      <c r="BZ382">
        <v>0</v>
      </c>
      <c r="CA382" t="s">
        <v>126</v>
      </c>
      <c r="CB382">
        <v>3533252</v>
      </c>
      <c r="CC382">
        <v>3554252</v>
      </c>
      <c r="CD382" t="s">
        <v>428</v>
      </c>
    </row>
    <row r="383" spans="1:82" x14ac:dyDescent="0.25">
      <c r="A383" t="s">
        <v>80</v>
      </c>
      <c r="B383" t="s">
        <v>81</v>
      </c>
      <c r="C383" t="s">
        <v>82</v>
      </c>
      <c r="D383" t="s">
        <v>83</v>
      </c>
      <c r="E383" t="s">
        <v>84</v>
      </c>
      <c r="F383" t="s">
        <v>85</v>
      </c>
      <c r="G383" t="s">
        <v>158</v>
      </c>
      <c r="H383" t="s">
        <v>158</v>
      </c>
      <c r="I383" t="s">
        <v>158</v>
      </c>
      <c r="J383" t="str">
        <f>VLOOKUP(I383,'Resp Clean'!$A$1:B389,2,FALSE)</f>
        <v>EMS: MOTHEO</v>
      </c>
      <c r="K383" t="s">
        <v>136</v>
      </c>
      <c r="L383" t="s">
        <v>88</v>
      </c>
      <c r="M383" s="4">
        <v>2439254.71</v>
      </c>
      <c r="N383" t="s">
        <v>89</v>
      </c>
      <c r="O383" t="s">
        <v>90</v>
      </c>
      <c r="P383" t="s">
        <v>91</v>
      </c>
      <c r="Q383" t="s">
        <v>159</v>
      </c>
      <c r="R383" t="s">
        <v>93</v>
      </c>
      <c r="S383" t="s">
        <v>94</v>
      </c>
      <c r="T383" t="s">
        <v>95</v>
      </c>
      <c r="U383" t="s">
        <v>96</v>
      </c>
      <c r="V383" t="s">
        <v>96</v>
      </c>
      <c r="W383" t="s">
        <v>97</v>
      </c>
      <c r="X383" t="s">
        <v>98</v>
      </c>
      <c r="Y383" t="s">
        <v>98</v>
      </c>
      <c r="Z383" t="s">
        <v>98</v>
      </c>
      <c r="AA383" t="s">
        <v>140</v>
      </c>
      <c r="AB383" t="s">
        <v>140</v>
      </c>
      <c r="AC383" t="s">
        <v>140</v>
      </c>
      <c r="AD383" t="s">
        <v>102</v>
      </c>
      <c r="AE383" t="s">
        <v>102</v>
      </c>
      <c r="AF383" t="s">
        <v>102</v>
      </c>
      <c r="AG383" t="s">
        <v>103</v>
      </c>
      <c r="AH383" t="s">
        <v>103</v>
      </c>
      <c r="AI383" t="s">
        <v>427</v>
      </c>
      <c r="AJ383" t="s">
        <v>428</v>
      </c>
      <c r="AK383" t="s">
        <v>429</v>
      </c>
      <c r="AL383" t="s">
        <v>430</v>
      </c>
      <c r="AM383" t="s">
        <v>446</v>
      </c>
      <c r="AN383" t="str">
        <f>VLOOKUP(AM383,'Exp Bucket '!$B$1:C607,2,FALSE)</f>
        <v>COMPENSATION OF EMPLOYEES</v>
      </c>
      <c r="AO383" t="s">
        <v>108</v>
      </c>
      <c r="AP383" t="s">
        <v>144</v>
      </c>
      <c r="AQ383" t="s">
        <v>145</v>
      </c>
      <c r="AR383" t="s">
        <v>145</v>
      </c>
      <c r="AS383" t="s">
        <v>146</v>
      </c>
      <c r="AT383" t="s">
        <v>146</v>
      </c>
      <c r="AU383" t="s">
        <v>113</v>
      </c>
      <c r="AV383" t="s">
        <v>114</v>
      </c>
      <c r="AW383" t="s">
        <v>115</v>
      </c>
      <c r="AX383" t="s">
        <v>116</v>
      </c>
      <c r="AY383" t="s">
        <v>117</v>
      </c>
      <c r="AZ383" t="s">
        <v>118</v>
      </c>
      <c r="BA383" t="s">
        <v>119</v>
      </c>
      <c r="BB383" t="s">
        <v>147</v>
      </c>
      <c r="BC383" t="s">
        <v>427</v>
      </c>
      <c r="BD383" t="s">
        <v>427</v>
      </c>
      <c r="BE383" t="s">
        <v>148</v>
      </c>
      <c r="BF383" t="s">
        <v>432</v>
      </c>
      <c r="BG383" t="s">
        <v>433</v>
      </c>
      <c r="BH383" t="s">
        <v>434</v>
      </c>
      <c r="BI383" t="s">
        <v>434</v>
      </c>
      <c r="BJ383" t="s">
        <v>434</v>
      </c>
      <c r="BK383">
        <v>63</v>
      </c>
      <c r="BL383">
        <v>358</v>
      </c>
      <c r="BM383">
        <v>1113</v>
      </c>
      <c r="BN383">
        <v>2829</v>
      </c>
      <c r="BO383">
        <v>3</v>
      </c>
      <c r="BP383">
        <v>235</v>
      </c>
      <c r="BQ383">
        <v>0</v>
      </c>
      <c r="BR383">
        <v>1</v>
      </c>
      <c r="BS383">
        <v>72</v>
      </c>
      <c r="BT383">
        <v>75</v>
      </c>
      <c r="BU383">
        <v>76</v>
      </c>
      <c r="BV383">
        <v>95</v>
      </c>
      <c r="BW383">
        <v>4</v>
      </c>
      <c r="BX383">
        <v>0</v>
      </c>
      <c r="BY383">
        <v>0</v>
      </c>
      <c r="BZ383">
        <v>0</v>
      </c>
      <c r="CA383" t="s">
        <v>126</v>
      </c>
      <c r="CB383">
        <v>3533252</v>
      </c>
      <c r="CC383">
        <v>3554252</v>
      </c>
      <c r="CD383" t="s">
        <v>428</v>
      </c>
    </row>
    <row r="384" spans="1:82" x14ac:dyDescent="0.25">
      <c r="A384" t="s">
        <v>80</v>
      </c>
      <c r="B384" t="s">
        <v>81</v>
      </c>
      <c r="C384" t="s">
        <v>82</v>
      </c>
      <c r="D384" t="s">
        <v>83</v>
      </c>
      <c r="E384" t="s">
        <v>84</v>
      </c>
      <c r="F384" t="s">
        <v>85</v>
      </c>
      <c r="G384" t="s">
        <v>157</v>
      </c>
      <c r="H384" t="s">
        <v>157</v>
      </c>
      <c r="I384" t="s">
        <v>157</v>
      </c>
      <c r="J384" t="str">
        <f>VLOOKUP(I384,'Resp Clean'!$A$1:B390,2,FALSE)</f>
        <v>EMS: LEJWELEPUTSWA</v>
      </c>
      <c r="K384" t="s">
        <v>136</v>
      </c>
      <c r="L384" t="s">
        <v>88</v>
      </c>
      <c r="M384" s="4">
        <v>3940316.16</v>
      </c>
      <c r="N384" t="s">
        <v>89</v>
      </c>
      <c r="O384" t="s">
        <v>90</v>
      </c>
      <c r="P384" t="s">
        <v>91</v>
      </c>
      <c r="Q384" t="s">
        <v>153</v>
      </c>
      <c r="R384" t="s">
        <v>93</v>
      </c>
      <c r="S384" t="s">
        <v>94</v>
      </c>
      <c r="T384" t="s">
        <v>95</v>
      </c>
      <c r="U384" t="s">
        <v>96</v>
      </c>
      <c r="V384" t="s">
        <v>96</v>
      </c>
      <c r="W384" t="s">
        <v>97</v>
      </c>
      <c r="X384" t="s">
        <v>98</v>
      </c>
      <c r="Y384" t="s">
        <v>98</v>
      </c>
      <c r="Z384" t="s">
        <v>98</v>
      </c>
      <c r="AA384" t="s">
        <v>140</v>
      </c>
      <c r="AB384" t="s">
        <v>140</v>
      </c>
      <c r="AC384" t="s">
        <v>140</v>
      </c>
      <c r="AD384" t="s">
        <v>102</v>
      </c>
      <c r="AE384" t="s">
        <v>102</v>
      </c>
      <c r="AF384" t="s">
        <v>102</v>
      </c>
      <c r="AG384" t="s">
        <v>103</v>
      </c>
      <c r="AH384" t="s">
        <v>103</v>
      </c>
      <c r="AI384" t="s">
        <v>427</v>
      </c>
      <c r="AJ384" t="s">
        <v>428</v>
      </c>
      <c r="AK384" t="s">
        <v>429</v>
      </c>
      <c r="AL384" t="s">
        <v>430</v>
      </c>
      <c r="AM384" t="s">
        <v>446</v>
      </c>
      <c r="AN384" t="str">
        <f>VLOOKUP(AM384,'Exp Bucket '!$B$1:C608,2,FALSE)</f>
        <v>COMPENSATION OF EMPLOYEES</v>
      </c>
      <c r="AO384" t="s">
        <v>108</v>
      </c>
      <c r="AP384" t="s">
        <v>144</v>
      </c>
      <c r="AQ384" t="s">
        <v>145</v>
      </c>
      <c r="AR384" t="s">
        <v>145</v>
      </c>
      <c r="AS384" t="s">
        <v>146</v>
      </c>
      <c r="AT384" t="s">
        <v>146</v>
      </c>
      <c r="AU384" t="s">
        <v>113</v>
      </c>
      <c r="AV384" t="s">
        <v>114</v>
      </c>
      <c r="AW384" t="s">
        <v>115</v>
      </c>
      <c r="AX384" t="s">
        <v>116</v>
      </c>
      <c r="AY384" t="s">
        <v>117</v>
      </c>
      <c r="AZ384" t="s">
        <v>118</v>
      </c>
      <c r="BA384" t="s">
        <v>119</v>
      </c>
      <c r="BB384" t="s">
        <v>147</v>
      </c>
      <c r="BC384" t="s">
        <v>427</v>
      </c>
      <c r="BD384" t="s">
        <v>427</v>
      </c>
      <c r="BE384" t="s">
        <v>148</v>
      </c>
      <c r="BF384" t="s">
        <v>432</v>
      </c>
      <c r="BG384" t="s">
        <v>433</v>
      </c>
      <c r="BH384" t="s">
        <v>434</v>
      </c>
      <c r="BI384" t="s">
        <v>434</v>
      </c>
      <c r="BJ384" t="s">
        <v>434</v>
      </c>
      <c r="BK384">
        <v>63</v>
      </c>
      <c r="BL384">
        <v>358</v>
      </c>
      <c r="BM384">
        <v>1113</v>
      </c>
      <c r="BN384">
        <v>2829</v>
      </c>
      <c r="BO384">
        <v>3</v>
      </c>
      <c r="BP384">
        <v>235</v>
      </c>
      <c r="BQ384">
        <v>0</v>
      </c>
      <c r="BR384">
        <v>1</v>
      </c>
      <c r="BS384">
        <v>72</v>
      </c>
      <c r="BT384">
        <v>75</v>
      </c>
      <c r="BU384">
        <v>76</v>
      </c>
      <c r="BV384">
        <v>95</v>
      </c>
      <c r="BW384">
        <v>4</v>
      </c>
      <c r="BX384">
        <v>0</v>
      </c>
      <c r="BY384">
        <v>0</v>
      </c>
      <c r="BZ384">
        <v>0</v>
      </c>
      <c r="CA384" t="s">
        <v>126</v>
      </c>
      <c r="CB384">
        <v>3533252</v>
      </c>
      <c r="CC384">
        <v>3554252</v>
      </c>
      <c r="CD384" t="s">
        <v>428</v>
      </c>
    </row>
    <row r="385" spans="1:82" x14ac:dyDescent="0.25">
      <c r="A385" t="s">
        <v>80</v>
      </c>
      <c r="B385" t="s">
        <v>81</v>
      </c>
      <c r="C385" t="s">
        <v>82</v>
      </c>
      <c r="D385" t="s">
        <v>83</v>
      </c>
      <c r="E385" t="s">
        <v>84</v>
      </c>
      <c r="F385" t="s">
        <v>85</v>
      </c>
      <c r="G385" t="s">
        <v>161</v>
      </c>
      <c r="H385" t="s">
        <v>161</v>
      </c>
      <c r="I385" t="s">
        <v>161</v>
      </c>
      <c r="J385" t="str">
        <f>VLOOKUP(I385,'Resp Clean'!$A$1:B391,2,FALSE)</f>
        <v>EMS: THABO MOFUTSANYANA</v>
      </c>
      <c r="K385" t="s">
        <v>136</v>
      </c>
      <c r="L385" t="s">
        <v>88</v>
      </c>
      <c r="M385" s="4">
        <v>5398113.2400000002</v>
      </c>
      <c r="N385" t="s">
        <v>89</v>
      </c>
      <c r="O385" t="s">
        <v>90</v>
      </c>
      <c r="P385" t="s">
        <v>91</v>
      </c>
      <c r="Q385" t="s">
        <v>153</v>
      </c>
      <c r="R385" t="s">
        <v>93</v>
      </c>
      <c r="S385" t="s">
        <v>94</v>
      </c>
      <c r="T385" t="s">
        <v>95</v>
      </c>
      <c r="U385" t="s">
        <v>96</v>
      </c>
      <c r="V385" t="s">
        <v>96</v>
      </c>
      <c r="W385" t="s">
        <v>97</v>
      </c>
      <c r="X385" t="s">
        <v>98</v>
      </c>
      <c r="Y385" t="s">
        <v>98</v>
      </c>
      <c r="Z385" t="s">
        <v>98</v>
      </c>
      <c r="AA385" t="s">
        <v>140</v>
      </c>
      <c r="AB385" t="s">
        <v>140</v>
      </c>
      <c r="AC385" t="s">
        <v>140</v>
      </c>
      <c r="AD385" t="s">
        <v>102</v>
      </c>
      <c r="AE385" t="s">
        <v>102</v>
      </c>
      <c r="AF385" t="s">
        <v>102</v>
      </c>
      <c r="AG385" t="s">
        <v>103</v>
      </c>
      <c r="AH385" t="s">
        <v>103</v>
      </c>
      <c r="AI385" t="s">
        <v>427</v>
      </c>
      <c r="AJ385" t="s">
        <v>428</v>
      </c>
      <c r="AK385" t="s">
        <v>429</v>
      </c>
      <c r="AL385" t="s">
        <v>430</v>
      </c>
      <c r="AM385" t="s">
        <v>446</v>
      </c>
      <c r="AN385" t="str">
        <f>VLOOKUP(AM385,'Exp Bucket '!$B$1:C609,2,FALSE)</f>
        <v>COMPENSATION OF EMPLOYEES</v>
      </c>
      <c r="AO385" t="s">
        <v>108</v>
      </c>
      <c r="AP385" t="s">
        <v>144</v>
      </c>
      <c r="AQ385" t="s">
        <v>145</v>
      </c>
      <c r="AR385" t="s">
        <v>145</v>
      </c>
      <c r="AS385" t="s">
        <v>146</v>
      </c>
      <c r="AT385" t="s">
        <v>146</v>
      </c>
      <c r="AU385" t="s">
        <v>113</v>
      </c>
      <c r="AV385" t="s">
        <v>114</v>
      </c>
      <c r="AW385" t="s">
        <v>115</v>
      </c>
      <c r="AX385" t="s">
        <v>116</v>
      </c>
      <c r="AY385" t="s">
        <v>117</v>
      </c>
      <c r="AZ385" t="s">
        <v>118</v>
      </c>
      <c r="BA385" t="s">
        <v>119</v>
      </c>
      <c r="BB385" t="s">
        <v>147</v>
      </c>
      <c r="BC385" t="s">
        <v>427</v>
      </c>
      <c r="BD385" t="s">
        <v>427</v>
      </c>
      <c r="BE385" t="s">
        <v>148</v>
      </c>
      <c r="BF385" t="s">
        <v>432</v>
      </c>
      <c r="BG385" t="s">
        <v>433</v>
      </c>
      <c r="BH385" t="s">
        <v>434</v>
      </c>
      <c r="BI385" t="s">
        <v>434</v>
      </c>
      <c r="BJ385" t="s">
        <v>434</v>
      </c>
      <c r="BK385">
        <v>63</v>
      </c>
      <c r="BL385">
        <v>358</v>
      </c>
      <c r="BM385">
        <v>1113</v>
      </c>
      <c r="BN385">
        <v>2829</v>
      </c>
      <c r="BO385">
        <v>3</v>
      </c>
      <c r="BP385">
        <v>235</v>
      </c>
      <c r="BQ385">
        <v>0</v>
      </c>
      <c r="BR385">
        <v>1</v>
      </c>
      <c r="BS385">
        <v>72</v>
      </c>
      <c r="BT385">
        <v>75</v>
      </c>
      <c r="BU385">
        <v>76</v>
      </c>
      <c r="BV385">
        <v>95</v>
      </c>
      <c r="BW385">
        <v>4</v>
      </c>
      <c r="BX385">
        <v>0</v>
      </c>
      <c r="BY385">
        <v>0</v>
      </c>
      <c r="BZ385">
        <v>0</v>
      </c>
      <c r="CA385" t="s">
        <v>126</v>
      </c>
      <c r="CB385">
        <v>3533252</v>
      </c>
      <c r="CC385">
        <v>3554252</v>
      </c>
      <c r="CD385" t="s">
        <v>428</v>
      </c>
    </row>
    <row r="386" spans="1:82" x14ac:dyDescent="0.25">
      <c r="A386" t="s">
        <v>80</v>
      </c>
      <c r="B386" t="s">
        <v>81</v>
      </c>
      <c r="C386" t="s">
        <v>82</v>
      </c>
      <c r="D386" t="s">
        <v>83</v>
      </c>
      <c r="E386" t="s">
        <v>84</v>
      </c>
      <c r="F386" t="s">
        <v>85</v>
      </c>
      <c r="G386" t="s">
        <v>161</v>
      </c>
      <c r="H386" t="s">
        <v>161</v>
      </c>
      <c r="I386" t="s">
        <v>161</v>
      </c>
      <c r="J386" t="str">
        <f>VLOOKUP(I386,'Resp Clean'!$A$1:B392,2,FALSE)</f>
        <v>EMS: THABO MOFUTSANYANA</v>
      </c>
      <c r="K386" t="s">
        <v>136</v>
      </c>
      <c r="L386" t="s">
        <v>88</v>
      </c>
      <c r="M386" s="4">
        <v>117228</v>
      </c>
      <c r="N386" t="s">
        <v>89</v>
      </c>
      <c r="O386" t="s">
        <v>90</v>
      </c>
      <c r="P386" t="s">
        <v>91</v>
      </c>
      <c r="Q386" t="s">
        <v>153</v>
      </c>
      <c r="R386" t="s">
        <v>93</v>
      </c>
      <c r="S386" t="s">
        <v>94</v>
      </c>
      <c r="T386" t="s">
        <v>95</v>
      </c>
      <c r="U386" t="s">
        <v>96</v>
      </c>
      <c r="V386" t="s">
        <v>96</v>
      </c>
      <c r="W386" t="s">
        <v>97</v>
      </c>
      <c r="X386" t="s">
        <v>435</v>
      </c>
      <c r="Y386" t="s">
        <v>435</v>
      </c>
      <c r="Z386" t="s">
        <v>435</v>
      </c>
      <c r="AA386" t="s">
        <v>140</v>
      </c>
      <c r="AB386" t="s">
        <v>140</v>
      </c>
      <c r="AC386" t="s">
        <v>140</v>
      </c>
      <c r="AD386" t="s">
        <v>102</v>
      </c>
      <c r="AE386" t="s">
        <v>102</v>
      </c>
      <c r="AF386" t="s">
        <v>102</v>
      </c>
      <c r="AG386" t="s">
        <v>103</v>
      </c>
      <c r="AH386" t="s">
        <v>103</v>
      </c>
      <c r="AI386" t="s">
        <v>427</v>
      </c>
      <c r="AJ386" t="s">
        <v>428</v>
      </c>
      <c r="AK386" t="s">
        <v>429</v>
      </c>
      <c r="AL386" t="s">
        <v>430</v>
      </c>
      <c r="AM386" t="s">
        <v>446</v>
      </c>
      <c r="AN386" t="str">
        <f>VLOOKUP(AM386,'Exp Bucket '!$B$1:C610,2,FALSE)</f>
        <v>COMPENSATION OF EMPLOYEES</v>
      </c>
      <c r="AO386" t="s">
        <v>108</v>
      </c>
      <c r="AP386" t="s">
        <v>144</v>
      </c>
      <c r="AQ386" t="s">
        <v>145</v>
      </c>
      <c r="AR386" t="s">
        <v>145</v>
      </c>
      <c r="AS386" t="s">
        <v>146</v>
      </c>
      <c r="AT386" t="s">
        <v>146</v>
      </c>
      <c r="AU386" t="s">
        <v>113</v>
      </c>
      <c r="AV386" t="s">
        <v>114</v>
      </c>
      <c r="AW386" t="s">
        <v>115</v>
      </c>
      <c r="AX386" t="s">
        <v>116</v>
      </c>
      <c r="AY386" t="s">
        <v>117</v>
      </c>
      <c r="AZ386" t="s">
        <v>118</v>
      </c>
      <c r="BA386" t="s">
        <v>119</v>
      </c>
      <c r="BB386" t="s">
        <v>147</v>
      </c>
      <c r="BC386" t="s">
        <v>427</v>
      </c>
      <c r="BD386" t="s">
        <v>427</v>
      </c>
      <c r="BE386" t="s">
        <v>148</v>
      </c>
      <c r="BF386" t="s">
        <v>432</v>
      </c>
      <c r="BG386" t="s">
        <v>433</v>
      </c>
      <c r="BH386" t="s">
        <v>434</v>
      </c>
      <c r="BI386" t="s">
        <v>434</v>
      </c>
      <c r="BJ386" t="s">
        <v>434</v>
      </c>
      <c r="BK386">
        <v>63</v>
      </c>
      <c r="BL386">
        <v>358</v>
      </c>
      <c r="BM386">
        <v>1113</v>
      </c>
      <c r="BN386">
        <v>2829</v>
      </c>
      <c r="BO386">
        <v>3</v>
      </c>
      <c r="BP386">
        <v>235</v>
      </c>
      <c r="BQ386">
        <v>0</v>
      </c>
      <c r="BR386">
        <v>1</v>
      </c>
      <c r="BS386">
        <v>72</v>
      </c>
      <c r="BT386">
        <v>75</v>
      </c>
      <c r="BU386">
        <v>76</v>
      </c>
      <c r="BV386">
        <v>95</v>
      </c>
      <c r="BW386">
        <v>4</v>
      </c>
      <c r="BX386">
        <v>0</v>
      </c>
      <c r="BY386">
        <v>0</v>
      </c>
      <c r="BZ386">
        <v>0</v>
      </c>
      <c r="CA386" t="s">
        <v>126</v>
      </c>
      <c r="CB386">
        <v>3533252</v>
      </c>
      <c r="CC386">
        <v>3555252</v>
      </c>
      <c r="CD386" t="s">
        <v>428</v>
      </c>
    </row>
    <row r="387" spans="1:82" x14ac:dyDescent="0.25">
      <c r="A387" t="s">
        <v>80</v>
      </c>
      <c r="B387" t="s">
        <v>81</v>
      </c>
      <c r="C387" t="s">
        <v>82</v>
      </c>
      <c r="D387" t="s">
        <v>83</v>
      </c>
      <c r="E387" t="s">
        <v>84</v>
      </c>
      <c r="F387" t="s">
        <v>85</v>
      </c>
      <c r="G387" t="s">
        <v>152</v>
      </c>
      <c r="H387" t="s">
        <v>152</v>
      </c>
      <c r="I387" t="s">
        <v>152</v>
      </c>
      <c r="J387" t="str">
        <f>VLOOKUP(I387,'Resp Clean'!$A$1:B393,2,FALSE)</f>
        <v>EMS: FEZILE DABI</v>
      </c>
      <c r="K387" t="s">
        <v>136</v>
      </c>
      <c r="L387" t="s">
        <v>88</v>
      </c>
      <c r="M387" s="4">
        <v>134482.13</v>
      </c>
      <c r="N387" t="s">
        <v>89</v>
      </c>
      <c r="O387" t="s">
        <v>90</v>
      </c>
      <c r="P387" t="s">
        <v>91</v>
      </c>
      <c r="Q387" t="s">
        <v>153</v>
      </c>
      <c r="R387" t="s">
        <v>93</v>
      </c>
      <c r="S387" t="s">
        <v>94</v>
      </c>
      <c r="T387" t="s">
        <v>95</v>
      </c>
      <c r="U387" t="s">
        <v>96</v>
      </c>
      <c r="V387" t="s">
        <v>96</v>
      </c>
      <c r="W387" t="s">
        <v>97</v>
      </c>
      <c r="X387" t="s">
        <v>435</v>
      </c>
      <c r="Y387" t="s">
        <v>435</v>
      </c>
      <c r="Z387" t="s">
        <v>435</v>
      </c>
      <c r="AA387" t="s">
        <v>140</v>
      </c>
      <c r="AB387" t="s">
        <v>140</v>
      </c>
      <c r="AC387" t="s">
        <v>140</v>
      </c>
      <c r="AD387" t="s">
        <v>102</v>
      </c>
      <c r="AE387" t="s">
        <v>102</v>
      </c>
      <c r="AF387" t="s">
        <v>102</v>
      </c>
      <c r="AG387" t="s">
        <v>103</v>
      </c>
      <c r="AH387" t="s">
        <v>103</v>
      </c>
      <c r="AI387" t="s">
        <v>427</v>
      </c>
      <c r="AJ387" t="s">
        <v>428</v>
      </c>
      <c r="AK387" t="s">
        <v>429</v>
      </c>
      <c r="AL387" t="s">
        <v>430</v>
      </c>
      <c r="AM387" t="s">
        <v>446</v>
      </c>
      <c r="AN387" t="str">
        <f>VLOOKUP(AM387,'Exp Bucket '!$B$1:C611,2,FALSE)</f>
        <v>COMPENSATION OF EMPLOYEES</v>
      </c>
      <c r="AO387" t="s">
        <v>108</v>
      </c>
      <c r="AP387" t="s">
        <v>144</v>
      </c>
      <c r="AQ387" t="s">
        <v>145</v>
      </c>
      <c r="AR387" t="s">
        <v>145</v>
      </c>
      <c r="AS387" t="s">
        <v>146</v>
      </c>
      <c r="AT387" t="s">
        <v>146</v>
      </c>
      <c r="AU387" t="s">
        <v>113</v>
      </c>
      <c r="AV387" t="s">
        <v>114</v>
      </c>
      <c r="AW387" t="s">
        <v>115</v>
      </c>
      <c r="AX387" t="s">
        <v>116</v>
      </c>
      <c r="AY387" t="s">
        <v>117</v>
      </c>
      <c r="AZ387" t="s">
        <v>118</v>
      </c>
      <c r="BA387" t="s">
        <v>119</v>
      </c>
      <c r="BB387" t="s">
        <v>147</v>
      </c>
      <c r="BC387" t="s">
        <v>427</v>
      </c>
      <c r="BD387" t="s">
        <v>427</v>
      </c>
      <c r="BE387" t="s">
        <v>148</v>
      </c>
      <c r="BF387" t="s">
        <v>432</v>
      </c>
      <c r="BG387" t="s">
        <v>433</v>
      </c>
      <c r="BH387" t="s">
        <v>434</v>
      </c>
      <c r="BI387" t="s">
        <v>434</v>
      </c>
      <c r="BJ387" t="s">
        <v>434</v>
      </c>
      <c r="BK387">
        <v>63</v>
      </c>
      <c r="BL387">
        <v>358</v>
      </c>
      <c r="BM387">
        <v>1113</v>
      </c>
      <c r="BN387">
        <v>2829</v>
      </c>
      <c r="BO387">
        <v>3</v>
      </c>
      <c r="BP387">
        <v>235</v>
      </c>
      <c r="BQ387">
        <v>0</v>
      </c>
      <c r="BR387">
        <v>1</v>
      </c>
      <c r="BS387">
        <v>72</v>
      </c>
      <c r="BT387">
        <v>75</v>
      </c>
      <c r="BU387">
        <v>76</v>
      </c>
      <c r="BV387">
        <v>95</v>
      </c>
      <c r="BW387">
        <v>4</v>
      </c>
      <c r="BX387">
        <v>0</v>
      </c>
      <c r="BY387">
        <v>0</v>
      </c>
      <c r="BZ387">
        <v>0</v>
      </c>
      <c r="CA387" t="s">
        <v>126</v>
      </c>
      <c r="CB387">
        <v>3533252</v>
      </c>
      <c r="CC387">
        <v>3555252</v>
      </c>
      <c r="CD387" t="s">
        <v>428</v>
      </c>
    </row>
    <row r="388" spans="1:82" x14ac:dyDescent="0.25">
      <c r="A388" t="s">
        <v>80</v>
      </c>
      <c r="B388" t="s">
        <v>81</v>
      </c>
      <c r="C388" t="s">
        <v>82</v>
      </c>
      <c r="D388" t="s">
        <v>83</v>
      </c>
      <c r="E388" t="s">
        <v>84</v>
      </c>
      <c r="F388" t="s">
        <v>85</v>
      </c>
      <c r="G388" t="s">
        <v>157</v>
      </c>
      <c r="H388" t="s">
        <v>157</v>
      </c>
      <c r="I388" t="s">
        <v>157</v>
      </c>
      <c r="J388" t="str">
        <f>VLOOKUP(I388,'Resp Clean'!$A$1:B394,2,FALSE)</f>
        <v>EMS: LEJWELEPUTSWA</v>
      </c>
      <c r="K388" t="s">
        <v>136</v>
      </c>
      <c r="L388" t="s">
        <v>88</v>
      </c>
      <c r="M388" s="4">
        <v>122122.79</v>
      </c>
      <c r="N388" t="s">
        <v>89</v>
      </c>
      <c r="O388" t="s">
        <v>90</v>
      </c>
      <c r="P388" t="s">
        <v>91</v>
      </c>
      <c r="Q388" t="s">
        <v>153</v>
      </c>
      <c r="R388" t="s">
        <v>93</v>
      </c>
      <c r="S388" t="s">
        <v>94</v>
      </c>
      <c r="T388" t="s">
        <v>95</v>
      </c>
      <c r="U388" t="s">
        <v>96</v>
      </c>
      <c r="V388" t="s">
        <v>96</v>
      </c>
      <c r="W388" t="s">
        <v>97</v>
      </c>
      <c r="X388" t="s">
        <v>435</v>
      </c>
      <c r="Y388" t="s">
        <v>435</v>
      </c>
      <c r="Z388" t="s">
        <v>435</v>
      </c>
      <c r="AA388" t="s">
        <v>140</v>
      </c>
      <c r="AB388" t="s">
        <v>140</v>
      </c>
      <c r="AC388" t="s">
        <v>140</v>
      </c>
      <c r="AD388" t="s">
        <v>102</v>
      </c>
      <c r="AE388" t="s">
        <v>102</v>
      </c>
      <c r="AF388" t="s">
        <v>102</v>
      </c>
      <c r="AG388" t="s">
        <v>103</v>
      </c>
      <c r="AH388" t="s">
        <v>103</v>
      </c>
      <c r="AI388" t="s">
        <v>427</v>
      </c>
      <c r="AJ388" t="s">
        <v>428</v>
      </c>
      <c r="AK388" t="s">
        <v>429</v>
      </c>
      <c r="AL388" t="s">
        <v>430</v>
      </c>
      <c r="AM388" t="s">
        <v>446</v>
      </c>
      <c r="AN388" t="str">
        <f>VLOOKUP(AM388,'Exp Bucket '!$B$1:C612,2,FALSE)</f>
        <v>COMPENSATION OF EMPLOYEES</v>
      </c>
      <c r="AO388" t="s">
        <v>108</v>
      </c>
      <c r="AP388" t="s">
        <v>144</v>
      </c>
      <c r="AQ388" t="s">
        <v>145</v>
      </c>
      <c r="AR388" t="s">
        <v>145</v>
      </c>
      <c r="AS388" t="s">
        <v>146</v>
      </c>
      <c r="AT388" t="s">
        <v>146</v>
      </c>
      <c r="AU388" t="s">
        <v>113</v>
      </c>
      <c r="AV388" t="s">
        <v>114</v>
      </c>
      <c r="AW388" t="s">
        <v>115</v>
      </c>
      <c r="AX388" t="s">
        <v>116</v>
      </c>
      <c r="AY388" t="s">
        <v>117</v>
      </c>
      <c r="AZ388" t="s">
        <v>118</v>
      </c>
      <c r="BA388" t="s">
        <v>119</v>
      </c>
      <c r="BB388" t="s">
        <v>147</v>
      </c>
      <c r="BC388" t="s">
        <v>427</v>
      </c>
      <c r="BD388" t="s">
        <v>427</v>
      </c>
      <c r="BE388" t="s">
        <v>148</v>
      </c>
      <c r="BF388" t="s">
        <v>432</v>
      </c>
      <c r="BG388" t="s">
        <v>433</v>
      </c>
      <c r="BH388" t="s">
        <v>434</v>
      </c>
      <c r="BI388" t="s">
        <v>434</v>
      </c>
      <c r="BJ388" t="s">
        <v>434</v>
      </c>
      <c r="BK388">
        <v>63</v>
      </c>
      <c r="BL388">
        <v>358</v>
      </c>
      <c r="BM388">
        <v>1113</v>
      </c>
      <c r="BN388">
        <v>2829</v>
      </c>
      <c r="BO388">
        <v>3</v>
      </c>
      <c r="BP388">
        <v>235</v>
      </c>
      <c r="BQ388">
        <v>0</v>
      </c>
      <c r="BR388">
        <v>1</v>
      </c>
      <c r="BS388">
        <v>72</v>
      </c>
      <c r="BT388">
        <v>75</v>
      </c>
      <c r="BU388">
        <v>76</v>
      </c>
      <c r="BV388">
        <v>95</v>
      </c>
      <c r="BW388">
        <v>4</v>
      </c>
      <c r="BX388">
        <v>0</v>
      </c>
      <c r="BY388">
        <v>0</v>
      </c>
      <c r="BZ388">
        <v>0</v>
      </c>
      <c r="CA388" t="s">
        <v>126</v>
      </c>
      <c r="CB388">
        <v>3533252</v>
      </c>
      <c r="CC388">
        <v>3555252</v>
      </c>
      <c r="CD388" t="s">
        <v>428</v>
      </c>
    </row>
    <row r="389" spans="1:82" x14ac:dyDescent="0.25">
      <c r="A389" t="s">
        <v>80</v>
      </c>
      <c r="B389" t="s">
        <v>81</v>
      </c>
      <c r="C389" t="s">
        <v>82</v>
      </c>
      <c r="D389" t="s">
        <v>83</v>
      </c>
      <c r="E389" t="s">
        <v>84</v>
      </c>
      <c r="F389" t="s">
        <v>85</v>
      </c>
      <c r="G389" t="s">
        <v>158</v>
      </c>
      <c r="H389" t="s">
        <v>158</v>
      </c>
      <c r="I389" t="s">
        <v>158</v>
      </c>
      <c r="J389" t="str">
        <f>VLOOKUP(I389,'Resp Clean'!$A$1:B395,2,FALSE)</f>
        <v>EMS: MOTHEO</v>
      </c>
      <c r="K389" t="s">
        <v>136</v>
      </c>
      <c r="L389" t="s">
        <v>88</v>
      </c>
      <c r="M389" s="4">
        <v>52499.5</v>
      </c>
      <c r="N389" t="s">
        <v>89</v>
      </c>
      <c r="O389" t="s">
        <v>90</v>
      </c>
      <c r="P389" t="s">
        <v>91</v>
      </c>
      <c r="Q389" t="s">
        <v>159</v>
      </c>
      <c r="R389" t="s">
        <v>93</v>
      </c>
      <c r="S389" t="s">
        <v>94</v>
      </c>
      <c r="T389" t="s">
        <v>95</v>
      </c>
      <c r="U389" t="s">
        <v>96</v>
      </c>
      <c r="V389" t="s">
        <v>96</v>
      </c>
      <c r="W389" t="s">
        <v>97</v>
      </c>
      <c r="X389" t="s">
        <v>435</v>
      </c>
      <c r="Y389" t="s">
        <v>435</v>
      </c>
      <c r="Z389" t="s">
        <v>435</v>
      </c>
      <c r="AA389" t="s">
        <v>140</v>
      </c>
      <c r="AB389" t="s">
        <v>140</v>
      </c>
      <c r="AC389" t="s">
        <v>140</v>
      </c>
      <c r="AD389" t="s">
        <v>102</v>
      </c>
      <c r="AE389" t="s">
        <v>102</v>
      </c>
      <c r="AF389" t="s">
        <v>102</v>
      </c>
      <c r="AG389" t="s">
        <v>103</v>
      </c>
      <c r="AH389" t="s">
        <v>103</v>
      </c>
      <c r="AI389" t="s">
        <v>427</v>
      </c>
      <c r="AJ389" t="s">
        <v>428</v>
      </c>
      <c r="AK389" t="s">
        <v>429</v>
      </c>
      <c r="AL389" t="s">
        <v>430</v>
      </c>
      <c r="AM389" t="s">
        <v>446</v>
      </c>
      <c r="AN389" t="str">
        <f>VLOOKUP(AM389,'Exp Bucket '!$B$1:C613,2,FALSE)</f>
        <v>COMPENSATION OF EMPLOYEES</v>
      </c>
      <c r="AO389" t="s">
        <v>108</v>
      </c>
      <c r="AP389" t="s">
        <v>144</v>
      </c>
      <c r="AQ389" t="s">
        <v>145</v>
      </c>
      <c r="AR389" t="s">
        <v>145</v>
      </c>
      <c r="AS389" t="s">
        <v>146</v>
      </c>
      <c r="AT389" t="s">
        <v>146</v>
      </c>
      <c r="AU389" t="s">
        <v>113</v>
      </c>
      <c r="AV389" t="s">
        <v>114</v>
      </c>
      <c r="AW389" t="s">
        <v>115</v>
      </c>
      <c r="AX389" t="s">
        <v>116</v>
      </c>
      <c r="AY389" t="s">
        <v>117</v>
      </c>
      <c r="AZ389" t="s">
        <v>118</v>
      </c>
      <c r="BA389" t="s">
        <v>119</v>
      </c>
      <c r="BB389" t="s">
        <v>147</v>
      </c>
      <c r="BC389" t="s">
        <v>427</v>
      </c>
      <c r="BD389" t="s">
        <v>427</v>
      </c>
      <c r="BE389" t="s">
        <v>148</v>
      </c>
      <c r="BF389" t="s">
        <v>432</v>
      </c>
      <c r="BG389" t="s">
        <v>433</v>
      </c>
      <c r="BH389" t="s">
        <v>434</v>
      </c>
      <c r="BI389" t="s">
        <v>434</v>
      </c>
      <c r="BJ389" t="s">
        <v>434</v>
      </c>
      <c r="BK389">
        <v>63</v>
      </c>
      <c r="BL389">
        <v>358</v>
      </c>
      <c r="BM389">
        <v>1113</v>
      </c>
      <c r="BN389">
        <v>2829</v>
      </c>
      <c r="BO389">
        <v>3</v>
      </c>
      <c r="BP389">
        <v>235</v>
      </c>
      <c r="BQ389">
        <v>0</v>
      </c>
      <c r="BR389">
        <v>1</v>
      </c>
      <c r="BS389">
        <v>72</v>
      </c>
      <c r="BT389">
        <v>75</v>
      </c>
      <c r="BU389">
        <v>76</v>
      </c>
      <c r="BV389">
        <v>95</v>
      </c>
      <c r="BW389">
        <v>4</v>
      </c>
      <c r="BX389">
        <v>0</v>
      </c>
      <c r="BY389">
        <v>0</v>
      </c>
      <c r="BZ389">
        <v>0</v>
      </c>
      <c r="CA389" t="s">
        <v>126</v>
      </c>
      <c r="CB389">
        <v>3533252</v>
      </c>
      <c r="CC389">
        <v>3555252</v>
      </c>
      <c r="CD389" t="s">
        <v>428</v>
      </c>
    </row>
    <row r="390" spans="1:82" x14ac:dyDescent="0.25">
      <c r="A390" t="s">
        <v>80</v>
      </c>
      <c r="B390" t="s">
        <v>81</v>
      </c>
      <c r="C390" t="s">
        <v>82</v>
      </c>
      <c r="D390" t="s">
        <v>83</v>
      </c>
      <c r="E390" t="s">
        <v>84</v>
      </c>
      <c r="F390" t="s">
        <v>85</v>
      </c>
      <c r="G390" t="s">
        <v>160</v>
      </c>
      <c r="H390" t="s">
        <v>160</v>
      </c>
      <c r="I390" t="s">
        <v>160</v>
      </c>
      <c r="J390" t="str">
        <f>VLOOKUP(I390,'Resp Clean'!$A$1:B396,2,FALSE)</f>
        <v>EMS: XHARIEP</v>
      </c>
      <c r="K390" t="s">
        <v>136</v>
      </c>
      <c r="L390" t="s">
        <v>88</v>
      </c>
      <c r="M390" s="4">
        <v>82118.320000000007</v>
      </c>
      <c r="N390" t="s">
        <v>89</v>
      </c>
      <c r="O390" t="s">
        <v>90</v>
      </c>
      <c r="P390" t="s">
        <v>91</v>
      </c>
      <c r="Q390" t="s">
        <v>153</v>
      </c>
      <c r="R390" t="s">
        <v>93</v>
      </c>
      <c r="S390" t="s">
        <v>94</v>
      </c>
      <c r="T390" t="s">
        <v>95</v>
      </c>
      <c r="U390" t="s">
        <v>96</v>
      </c>
      <c r="V390" t="s">
        <v>96</v>
      </c>
      <c r="W390" t="s">
        <v>97</v>
      </c>
      <c r="X390" t="s">
        <v>435</v>
      </c>
      <c r="Y390" t="s">
        <v>435</v>
      </c>
      <c r="Z390" t="s">
        <v>435</v>
      </c>
      <c r="AA390" t="s">
        <v>140</v>
      </c>
      <c r="AB390" t="s">
        <v>140</v>
      </c>
      <c r="AC390" t="s">
        <v>140</v>
      </c>
      <c r="AD390" t="s">
        <v>102</v>
      </c>
      <c r="AE390" t="s">
        <v>102</v>
      </c>
      <c r="AF390" t="s">
        <v>102</v>
      </c>
      <c r="AG390" t="s">
        <v>103</v>
      </c>
      <c r="AH390" t="s">
        <v>103</v>
      </c>
      <c r="AI390" t="s">
        <v>427</v>
      </c>
      <c r="AJ390" t="s">
        <v>428</v>
      </c>
      <c r="AK390" t="s">
        <v>429</v>
      </c>
      <c r="AL390" t="s">
        <v>430</v>
      </c>
      <c r="AM390" t="s">
        <v>446</v>
      </c>
      <c r="AN390" t="str">
        <f>VLOOKUP(AM390,'Exp Bucket '!$B$1:C614,2,FALSE)</f>
        <v>COMPENSATION OF EMPLOYEES</v>
      </c>
      <c r="AO390" t="s">
        <v>108</v>
      </c>
      <c r="AP390" t="s">
        <v>144</v>
      </c>
      <c r="AQ390" t="s">
        <v>145</v>
      </c>
      <c r="AR390" t="s">
        <v>145</v>
      </c>
      <c r="AS390" t="s">
        <v>146</v>
      </c>
      <c r="AT390" t="s">
        <v>146</v>
      </c>
      <c r="AU390" t="s">
        <v>113</v>
      </c>
      <c r="AV390" t="s">
        <v>114</v>
      </c>
      <c r="AW390" t="s">
        <v>115</v>
      </c>
      <c r="AX390" t="s">
        <v>116</v>
      </c>
      <c r="AY390" t="s">
        <v>117</v>
      </c>
      <c r="AZ390" t="s">
        <v>118</v>
      </c>
      <c r="BA390" t="s">
        <v>119</v>
      </c>
      <c r="BB390" t="s">
        <v>147</v>
      </c>
      <c r="BC390" t="s">
        <v>427</v>
      </c>
      <c r="BD390" t="s">
        <v>427</v>
      </c>
      <c r="BE390" t="s">
        <v>148</v>
      </c>
      <c r="BF390" t="s">
        <v>432</v>
      </c>
      <c r="BG390" t="s">
        <v>433</v>
      </c>
      <c r="BH390" t="s">
        <v>434</v>
      </c>
      <c r="BI390" t="s">
        <v>434</v>
      </c>
      <c r="BJ390" t="s">
        <v>434</v>
      </c>
      <c r="BK390">
        <v>63</v>
      </c>
      <c r="BL390">
        <v>358</v>
      </c>
      <c r="BM390">
        <v>1113</v>
      </c>
      <c r="BN390">
        <v>2829</v>
      </c>
      <c r="BO390">
        <v>3</v>
      </c>
      <c r="BP390">
        <v>235</v>
      </c>
      <c r="BQ390">
        <v>0</v>
      </c>
      <c r="BR390">
        <v>1</v>
      </c>
      <c r="BS390">
        <v>72</v>
      </c>
      <c r="BT390">
        <v>75</v>
      </c>
      <c r="BU390">
        <v>76</v>
      </c>
      <c r="BV390">
        <v>95</v>
      </c>
      <c r="BW390">
        <v>4</v>
      </c>
      <c r="BX390">
        <v>0</v>
      </c>
      <c r="BY390">
        <v>0</v>
      </c>
      <c r="BZ390">
        <v>0</v>
      </c>
      <c r="CA390" t="s">
        <v>126</v>
      </c>
      <c r="CB390">
        <v>3533252</v>
      </c>
      <c r="CC390">
        <v>3555252</v>
      </c>
      <c r="CD390" t="s">
        <v>428</v>
      </c>
    </row>
    <row r="391" spans="1:82" x14ac:dyDescent="0.25">
      <c r="A391" t="s">
        <v>80</v>
      </c>
      <c r="B391" t="s">
        <v>81</v>
      </c>
      <c r="C391" t="s">
        <v>82</v>
      </c>
      <c r="D391" t="s">
        <v>83</v>
      </c>
      <c r="E391" t="s">
        <v>84</v>
      </c>
      <c r="F391" t="s">
        <v>85</v>
      </c>
      <c r="G391" t="s">
        <v>152</v>
      </c>
      <c r="H391" t="s">
        <v>152</v>
      </c>
      <c r="I391" t="s">
        <v>152</v>
      </c>
      <c r="J391" t="str">
        <f>VLOOKUP(I391,'Resp Clean'!$A$1:B397,2,FALSE)</f>
        <v>EMS: FEZILE DABI</v>
      </c>
      <c r="K391" t="s">
        <v>136</v>
      </c>
      <c r="L391" t="s">
        <v>88</v>
      </c>
      <c r="M391" s="4">
        <v>2918068.74</v>
      </c>
      <c r="N391" t="s">
        <v>89</v>
      </c>
      <c r="O391" t="s">
        <v>90</v>
      </c>
      <c r="P391" t="s">
        <v>91</v>
      </c>
      <c r="Q391" t="s">
        <v>153</v>
      </c>
      <c r="R391" t="s">
        <v>93</v>
      </c>
      <c r="S391" t="s">
        <v>94</v>
      </c>
      <c r="T391" t="s">
        <v>95</v>
      </c>
      <c r="U391" t="s">
        <v>96</v>
      </c>
      <c r="V391" t="s">
        <v>96</v>
      </c>
      <c r="W391" t="s">
        <v>97</v>
      </c>
      <c r="X391" t="s">
        <v>98</v>
      </c>
      <c r="Y391" t="s">
        <v>98</v>
      </c>
      <c r="Z391" t="s">
        <v>98</v>
      </c>
      <c r="AA391" t="s">
        <v>140</v>
      </c>
      <c r="AB391" t="s">
        <v>140</v>
      </c>
      <c r="AC391" t="s">
        <v>140</v>
      </c>
      <c r="AD391" t="s">
        <v>102</v>
      </c>
      <c r="AE391" t="s">
        <v>102</v>
      </c>
      <c r="AF391" t="s">
        <v>102</v>
      </c>
      <c r="AG391" t="s">
        <v>103</v>
      </c>
      <c r="AH391" t="s">
        <v>103</v>
      </c>
      <c r="AI391" t="s">
        <v>427</v>
      </c>
      <c r="AJ391" t="s">
        <v>428</v>
      </c>
      <c r="AK391" t="s">
        <v>429</v>
      </c>
      <c r="AL391" t="s">
        <v>430</v>
      </c>
      <c r="AM391" t="s">
        <v>446</v>
      </c>
      <c r="AN391" t="str">
        <f>VLOOKUP(AM391,'Exp Bucket '!$B$1:C615,2,FALSE)</f>
        <v>COMPENSATION OF EMPLOYEES</v>
      </c>
      <c r="AO391" t="s">
        <v>108</v>
      </c>
      <c r="AP391" t="s">
        <v>144</v>
      </c>
      <c r="AQ391" t="s">
        <v>145</v>
      </c>
      <c r="AR391" t="s">
        <v>145</v>
      </c>
      <c r="AS391" t="s">
        <v>146</v>
      </c>
      <c r="AT391" t="s">
        <v>146</v>
      </c>
      <c r="AU391" t="s">
        <v>113</v>
      </c>
      <c r="AV391" t="s">
        <v>114</v>
      </c>
      <c r="AW391" t="s">
        <v>115</v>
      </c>
      <c r="AX391" t="s">
        <v>116</v>
      </c>
      <c r="AY391" t="s">
        <v>117</v>
      </c>
      <c r="AZ391" t="s">
        <v>118</v>
      </c>
      <c r="BA391" t="s">
        <v>119</v>
      </c>
      <c r="BB391" t="s">
        <v>147</v>
      </c>
      <c r="BC391" t="s">
        <v>427</v>
      </c>
      <c r="BD391" t="s">
        <v>427</v>
      </c>
      <c r="BE391" t="s">
        <v>148</v>
      </c>
      <c r="BF391" t="s">
        <v>432</v>
      </c>
      <c r="BG391" t="s">
        <v>433</v>
      </c>
      <c r="BH391" t="s">
        <v>434</v>
      </c>
      <c r="BI391" t="s">
        <v>434</v>
      </c>
      <c r="BJ391" t="s">
        <v>434</v>
      </c>
      <c r="BK391">
        <v>63</v>
      </c>
      <c r="BL391">
        <v>358</v>
      </c>
      <c r="BM391">
        <v>1113</v>
      </c>
      <c r="BN391">
        <v>2829</v>
      </c>
      <c r="BO391">
        <v>3</v>
      </c>
      <c r="BP391">
        <v>235</v>
      </c>
      <c r="BQ391">
        <v>0</v>
      </c>
      <c r="BR391">
        <v>1</v>
      </c>
      <c r="BS391">
        <v>72</v>
      </c>
      <c r="BT391">
        <v>75</v>
      </c>
      <c r="BU391">
        <v>76</v>
      </c>
      <c r="BV391">
        <v>95</v>
      </c>
      <c r="BW391">
        <v>4</v>
      </c>
      <c r="BX391">
        <v>0</v>
      </c>
      <c r="BY391">
        <v>0</v>
      </c>
      <c r="BZ391">
        <v>0</v>
      </c>
      <c r="CA391" t="s">
        <v>126</v>
      </c>
      <c r="CB391">
        <v>3533252</v>
      </c>
      <c r="CC391">
        <v>3554252</v>
      </c>
      <c r="CD391" t="s">
        <v>428</v>
      </c>
    </row>
    <row r="392" spans="1:82" x14ac:dyDescent="0.25">
      <c r="A392" t="s">
        <v>80</v>
      </c>
      <c r="B392" t="s">
        <v>81</v>
      </c>
      <c r="C392" t="s">
        <v>82</v>
      </c>
      <c r="D392" t="s">
        <v>83</v>
      </c>
      <c r="E392" t="s">
        <v>84</v>
      </c>
      <c r="F392" t="s">
        <v>85</v>
      </c>
      <c r="G392" t="s">
        <v>157</v>
      </c>
      <c r="H392" t="s">
        <v>157</v>
      </c>
      <c r="I392" t="s">
        <v>157</v>
      </c>
      <c r="J392" t="str">
        <f>VLOOKUP(I392,'Resp Clean'!$A$1:B398,2,FALSE)</f>
        <v>EMS: LEJWELEPUTSWA</v>
      </c>
      <c r="K392" t="s">
        <v>136</v>
      </c>
      <c r="L392" t="s">
        <v>88</v>
      </c>
      <c r="M392" s="4">
        <v>13955.92</v>
      </c>
      <c r="N392" t="s">
        <v>89</v>
      </c>
      <c r="O392" t="s">
        <v>90</v>
      </c>
      <c r="P392" t="s">
        <v>91</v>
      </c>
      <c r="Q392" t="s">
        <v>153</v>
      </c>
      <c r="R392" t="s">
        <v>93</v>
      </c>
      <c r="S392" t="s">
        <v>94</v>
      </c>
      <c r="T392" t="s">
        <v>95</v>
      </c>
      <c r="U392" t="s">
        <v>96</v>
      </c>
      <c r="V392" t="s">
        <v>96</v>
      </c>
      <c r="W392" t="s">
        <v>97</v>
      </c>
      <c r="X392" t="s">
        <v>435</v>
      </c>
      <c r="Y392" t="s">
        <v>435</v>
      </c>
      <c r="Z392" t="s">
        <v>435</v>
      </c>
      <c r="AA392" t="s">
        <v>140</v>
      </c>
      <c r="AB392" t="s">
        <v>140</v>
      </c>
      <c r="AC392" t="s">
        <v>140</v>
      </c>
      <c r="AD392" t="s">
        <v>102</v>
      </c>
      <c r="AE392" t="s">
        <v>102</v>
      </c>
      <c r="AF392" t="s">
        <v>102</v>
      </c>
      <c r="AG392" t="s">
        <v>103</v>
      </c>
      <c r="AH392" t="s">
        <v>103</v>
      </c>
      <c r="AI392" t="s">
        <v>427</v>
      </c>
      <c r="AJ392" t="s">
        <v>428</v>
      </c>
      <c r="AK392" t="s">
        <v>429</v>
      </c>
      <c r="AL392" t="s">
        <v>430</v>
      </c>
      <c r="AM392" t="s">
        <v>452</v>
      </c>
      <c r="AN392" t="str">
        <f>VLOOKUP(AM392,'Exp Bucket '!$B$1:C616,2,FALSE)</f>
        <v>COMPENSATION OF EMPLOYEES</v>
      </c>
      <c r="AO392" t="s">
        <v>108</v>
      </c>
      <c r="AP392" t="s">
        <v>144</v>
      </c>
      <c r="AQ392" t="s">
        <v>145</v>
      </c>
      <c r="AR392" t="s">
        <v>145</v>
      </c>
      <c r="AS392" t="s">
        <v>146</v>
      </c>
      <c r="AT392" t="s">
        <v>146</v>
      </c>
      <c r="AU392" t="s">
        <v>113</v>
      </c>
      <c r="AV392" t="s">
        <v>114</v>
      </c>
      <c r="AW392" t="s">
        <v>115</v>
      </c>
      <c r="AX392" t="s">
        <v>116</v>
      </c>
      <c r="AY392" t="s">
        <v>117</v>
      </c>
      <c r="AZ392" t="s">
        <v>118</v>
      </c>
      <c r="BA392" t="s">
        <v>119</v>
      </c>
      <c r="BB392" t="s">
        <v>147</v>
      </c>
      <c r="BC392" t="s">
        <v>427</v>
      </c>
      <c r="BD392" t="s">
        <v>427</v>
      </c>
      <c r="BE392" t="s">
        <v>148</v>
      </c>
      <c r="BF392" t="s">
        <v>432</v>
      </c>
      <c r="BG392" t="s">
        <v>433</v>
      </c>
      <c r="BH392" t="s">
        <v>434</v>
      </c>
      <c r="BI392" t="s">
        <v>434</v>
      </c>
      <c r="BJ392" t="s">
        <v>434</v>
      </c>
      <c r="BK392">
        <v>63</v>
      </c>
      <c r="BL392">
        <v>358</v>
      </c>
      <c r="BM392">
        <v>1113</v>
      </c>
      <c r="BN392">
        <v>2829</v>
      </c>
      <c r="BO392">
        <v>3</v>
      </c>
      <c r="BP392">
        <v>235</v>
      </c>
      <c r="BQ392">
        <v>0</v>
      </c>
      <c r="BR392">
        <v>1</v>
      </c>
      <c r="BS392">
        <v>72</v>
      </c>
      <c r="BT392">
        <v>75</v>
      </c>
      <c r="BU392">
        <v>76</v>
      </c>
      <c r="BV392">
        <v>95</v>
      </c>
      <c r="BW392">
        <v>4</v>
      </c>
      <c r="BX392">
        <v>0</v>
      </c>
      <c r="BY392">
        <v>0</v>
      </c>
      <c r="BZ392">
        <v>0</v>
      </c>
      <c r="CA392" t="s">
        <v>126</v>
      </c>
      <c r="CB392">
        <v>3533252</v>
      </c>
      <c r="CC392">
        <v>3555252</v>
      </c>
      <c r="CD392" t="s">
        <v>428</v>
      </c>
    </row>
    <row r="393" spans="1:82" x14ac:dyDescent="0.25">
      <c r="A393" t="s">
        <v>80</v>
      </c>
      <c r="B393" t="s">
        <v>81</v>
      </c>
      <c r="C393" t="s">
        <v>82</v>
      </c>
      <c r="D393" t="s">
        <v>83</v>
      </c>
      <c r="E393" t="s">
        <v>84</v>
      </c>
      <c r="F393" t="s">
        <v>85</v>
      </c>
      <c r="G393" t="s">
        <v>161</v>
      </c>
      <c r="H393" t="s">
        <v>161</v>
      </c>
      <c r="I393" t="s">
        <v>161</v>
      </c>
      <c r="J393" t="str">
        <f>VLOOKUP(I393,'Resp Clean'!$A$1:B399,2,FALSE)</f>
        <v>EMS: THABO MOFUTSANYANA</v>
      </c>
      <c r="K393" t="s">
        <v>136</v>
      </c>
      <c r="L393" t="s">
        <v>88</v>
      </c>
      <c r="M393" s="4">
        <v>2235328.21</v>
      </c>
      <c r="N393" t="s">
        <v>89</v>
      </c>
      <c r="O393" t="s">
        <v>90</v>
      </c>
      <c r="P393" t="s">
        <v>91</v>
      </c>
      <c r="Q393" t="s">
        <v>153</v>
      </c>
      <c r="R393" t="s">
        <v>93</v>
      </c>
      <c r="S393" t="s">
        <v>94</v>
      </c>
      <c r="T393" t="s">
        <v>95</v>
      </c>
      <c r="U393" t="s">
        <v>96</v>
      </c>
      <c r="V393" t="s">
        <v>96</v>
      </c>
      <c r="W393" t="s">
        <v>97</v>
      </c>
      <c r="X393" t="s">
        <v>98</v>
      </c>
      <c r="Y393" t="s">
        <v>98</v>
      </c>
      <c r="Z393" t="s">
        <v>98</v>
      </c>
      <c r="AA393" t="s">
        <v>140</v>
      </c>
      <c r="AB393" t="s">
        <v>140</v>
      </c>
      <c r="AC393" t="s">
        <v>140</v>
      </c>
      <c r="AD393" t="s">
        <v>102</v>
      </c>
      <c r="AE393" t="s">
        <v>102</v>
      </c>
      <c r="AF393" t="s">
        <v>102</v>
      </c>
      <c r="AG393" t="s">
        <v>103</v>
      </c>
      <c r="AH393" t="s">
        <v>103</v>
      </c>
      <c r="AI393" t="s">
        <v>427</v>
      </c>
      <c r="AJ393" t="s">
        <v>428</v>
      </c>
      <c r="AK393" t="s">
        <v>429</v>
      </c>
      <c r="AL393" t="s">
        <v>430</v>
      </c>
      <c r="AM393" t="s">
        <v>452</v>
      </c>
      <c r="AN393" t="str">
        <f>VLOOKUP(AM393,'Exp Bucket '!$B$1:C617,2,FALSE)</f>
        <v>COMPENSATION OF EMPLOYEES</v>
      </c>
      <c r="AO393" t="s">
        <v>108</v>
      </c>
      <c r="AP393" t="s">
        <v>144</v>
      </c>
      <c r="AQ393" t="s">
        <v>145</v>
      </c>
      <c r="AR393" t="s">
        <v>145</v>
      </c>
      <c r="AS393" t="s">
        <v>146</v>
      </c>
      <c r="AT393" t="s">
        <v>146</v>
      </c>
      <c r="AU393" t="s">
        <v>113</v>
      </c>
      <c r="AV393" t="s">
        <v>114</v>
      </c>
      <c r="AW393" t="s">
        <v>115</v>
      </c>
      <c r="AX393" t="s">
        <v>116</v>
      </c>
      <c r="AY393" t="s">
        <v>117</v>
      </c>
      <c r="AZ393" t="s">
        <v>118</v>
      </c>
      <c r="BA393" t="s">
        <v>119</v>
      </c>
      <c r="BB393" t="s">
        <v>147</v>
      </c>
      <c r="BC393" t="s">
        <v>427</v>
      </c>
      <c r="BD393" t="s">
        <v>427</v>
      </c>
      <c r="BE393" t="s">
        <v>148</v>
      </c>
      <c r="BF393" t="s">
        <v>432</v>
      </c>
      <c r="BG393" t="s">
        <v>433</v>
      </c>
      <c r="BH393" t="s">
        <v>434</v>
      </c>
      <c r="BI393" t="s">
        <v>434</v>
      </c>
      <c r="BJ393" t="s">
        <v>434</v>
      </c>
      <c r="BK393">
        <v>63</v>
      </c>
      <c r="BL393">
        <v>358</v>
      </c>
      <c r="BM393">
        <v>1113</v>
      </c>
      <c r="BN393">
        <v>2829</v>
      </c>
      <c r="BO393">
        <v>3</v>
      </c>
      <c r="BP393">
        <v>235</v>
      </c>
      <c r="BQ393">
        <v>0</v>
      </c>
      <c r="BR393">
        <v>1</v>
      </c>
      <c r="BS393">
        <v>72</v>
      </c>
      <c r="BT393">
        <v>75</v>
      </c>
      <c r="BU393">
        <v>76</v>
      </c>
      <c r="BV393">
        <v>95</v>
      </c>
      <c r="BW393">
        <v>4</v>
      </c>
      <c r="BX393">
        <v>0</v>
      </c>
      <c r="BY393">
        <v>0</v>
      </c>
      <c r="BZ393">
        <v>0</v>
      </c>
      <c r="CA393" t="s">
        <v>126</v>
      </c>
      <c r="CB393">
        <v>3533252</v>
      </c>
      <c r="CC393">
        <v>3554252</v>
      </c>
      <c r="CD393" t="s">
        <v>428</v>
      </c>
    </row>
    <row r="394" spans="1:82" x14ac:dyDescent="0.25">
      <c r="A394" t="s">
        <v>80</v>
      </c>
      <c r="B394" t="s">
        <v>81</v>
      </c>
      <c r="C394" t="s">
        <v>82</v>
      </c>
      <c r="D394" t="s">
        <v>83</v>
      </c>
      <c r="E394" t="s">
        <v>84</v>
      </c>
      <c r="F394" t="s">
        <v>85</v>
      </c>
      <c r="G394" t="s">
        <v>152</v>
      </c>
      <c r="H394" t="s">
        <v>152</v>
      </c>
      <c r="I394" t="s">
        <v>152</v>
      </c>
      <c r="J394" t="str">
        <f>VLOOKUP(I394,'Resp Clean'!$A$1:B400,2,FALSE)</f>
        <v>EMS: FEZILE DABI</v>
      </c>
      <c r="K394" t="s">
        <v>136</v>
      </c>
      <c r="L394" t="s">
        <v>88</v>
      </c>
      <c r="M394" s="4">
        <v>1664949.18</v>
      </c>
      <c r="N394" t="s">
        <v>89</v>
      </c>
      <c r="O394" t="s">
        <v>90</v>
      </c>
      <c r="P394" t="s">
        <v>91</v>
      </c>
      <c r="Q394" t="s">
        <v>153</v>
      </c>
      <c r="R394" t="s">
        <v>93</v>
      </c>
      <c r="S394" t="s">
        <v>94</v>
      </c>
      <c r="T394" t="s">
        <v>95</v>
      </c>
      <c r="U394" t="s">
        <v>96</v>
      </c>
      <c r="V394" t="s">
        <v>96</v>
      </c>
      <c r="W394" t="s">
        <v>97</v>
      </c>
      <c r="X394" t="s">
        <v>98</v>
      </c>
      <c r="Y394" t="s">
        <v>98</v>
      </c>
      <c r="Z394" t="s">
        <v>98</v>
      </c>
      <c r="AA394" t="s">
        <v>140</v>
      </c>
      <c r="AB394" t="s">
        <v>140</v>
      </c>
      <c r="AC394" t="s">
        <v>140</v>
      </c>
      <c r="AD394" t="s">
        <v>102</v>
      </c>
      <c r="AE394" t="s">
        <v>102</v>
      </c>
      <c r="AF394" t="s">
        <v>102</v>
      </c>
      <c r="AG394" t="s">
        <v>103</v>
      </c>
      <c r="AH394" t="s">
        <v>103</v>
      </c>
      <c r="AI394" t="s">
        <v>427</v>
      </c>
      <c r="AJ394" t="s">
        <v>428</v>
      </c>
      <c r="AK394" t="s">
        <v>429</v>
      </c>
      <c r="AL394" t="s">
        <v>430</v>
      </c>
      <c r="AM394" t="s">
        <v>452</v>
      </c>
      <c r="AN394" t="str">
        <f>VLOOKUP(AM394,'Exp Bucket '!$B$1:C618,2,FALSE)</f>
        <v>COMPENSATION OF EMPLOYEES</v>
      </c>
      <c r="AO394" t="s">
        <v>108</v>
      </c>
      <c r="AP394" t="s">
        <v>144</v>
      </c>
      <c r="AQ394" t="s">
        <v>145</v>
      </c>
      <c r="AR394" t="s">
        <v>145</v>
      </c>
      <c r="AS394" t="s">
        <v>146</v>
      </c>
      <c r="AT394" t="s">
        <v>146</v>
      </c>
      <c r="AU394" t="s">
        <v>113</v>
      </c>
      <c r="AV394" t="s">
        <v>114</v>
      </c>
      <c r="AW394" t="s">
        <v>115</v>
      </c>
      <c r="AX394" t="s">
        <v>116</v>
      </c>
      <c r="AY394" t="s">
        <v>117</v>
      </c>
      <c r="AZ394" t="s">
        <v>118</v>
      </c>
      <c r="BA394" t="s">
        <v>119</v>
      </c>
      <c r="BB394" t="s">
        <v>147</v>
      </c>
      <c r="BC394" t="s">
        <v>427</v>
      </c>
      <c r="BD394" t="s">
        <v>427</v>
      </c>
      <c r="BE394" t="s">
        <v>148</v>
      </c>
      <c r="BF394" t="s">
        <v>432</v>
      </c>
      <c r="BG394" t="s">
        <v>433</v>
      </c>
      <c r="BH394" t="s">
        <v>434</v>
      </c>
      <c r="BI394" t="s">
        <v>434</v>
      </c>
      <c r="BJ394" t="s">
        <v>434</v>
      </c>
      <c r="BK394">
        <v>63</v>
      </c>
      <c r="BL394">
        <v>358</v>
      </c>
      <c r="BM394">
        <v>1113</v>
      </c>
      <c r="BN394">
        <v>2829</v>
      </c>
      <c r="BO394">
        <v>3</v>
      </c>
      <c r="BP394">
        <v>235</v>
      </c>
      <c r="BQ394">
        <v>0</v>
      </c>
      <c r="BR394">
        <v>1</v>
      </c>
      <c r="BS394">
        <v>72</v>
      </c>
      <c r="BT394">
        <v>75</v>
      </c>
      <c r="BU394">
        <v>76</v>
      </c>
      <c r="BV394">
        <v>95</v>
      </c>
      <c r="BW394">
        <v>4</v>
      </c>
      <c r="BX394">
        <v>0</v>
      </c>
      <c r="BY394">
        <v>0</v>
      </c>
      <c r="BZ394">
        <v>0</v>
      </c>
      <c r="CA394" t="s">
        <v>126</v>
      </c>
      <c r="CB394">
        <v>3533252</v>
      </c>
      <c r="CC394">
        <v>3554252</v>
      </c>
      <c r="CD394" t="s">
        <v>428</v>
      </c>
    </row>
    <row r="395" spans="1:82" x14ac:dyDescent="0.25">
      <c r="A395" t="s">
        <v>80</v>
      </c>
      <c r="B395" t="s">
        <v>81</v>
      </c>
      <c r="C395" t="s">
        <v>82</v>
      </c>
      <c r="D395" t="s">
        <v>83</v>
      </c>
      <c r="E395" t="s">
        <v>84</v>
      </c>
      <c r="F395" t="s">
        <v>85</v>
      </c>
      <c r="G395" t="s">
        <v>157</v>
      </c>
      <c r="H395" t="s">
        <v>157</v>
      </c>
      <c r="I395" t="s">
        <v>157</v>
      </c>
      <c r="J395" t="str">
        <f>VLOOKUP(I395,'Resp Clean'!$A$1:B401,2,FALSE)</f>
        <v>EMS: LEJWELEPUTSWA</v>
      </c>
      <c r="K395" t="s">
        <v>136</v>
      </c>
      <c r="L395" t="s">
        <v>88</v>
      </c>
      <c r="M395" s="4">
        <v>2433802.7400000002</v>
      </c>
      <c r="N395" t="s">
        <v>89</v>
      </c>
      <c r="O395" t="s">
        <v>90</v>
      </c>
      <c r="P395" t="s">
        <v>91</v>
      </c>
      <c r="Q395" t="s">
        <v>153</v>
      </c>
      <c r="R395" t="s">
        <v>93</v>
      </c>
      <c r="S395" t="s">
        <v>94</v>
      </c>
      <c r="T395" t="s">
        <v>95</v>
      </c>
      <c r="U395" t="s">
        <v>96</v>
      </c>
      <c r="V395" t="s">
        <v>96</v>
      </c>
      <c r="W395" t="s">
        <v>97</v>
      </c>
      <c r="X395" t="s">
        <v>98</v>
      </c>
      <c r="Y395" t="s">
        <v>98</v>
      </c>
      <c r="Z395" t="s">
        <v>98</v>
      </c>
      <c r="AA395" t="s">
        <v>140</v>
      </c>
      <c r="AB395" t="s">
        <v>140</v>
      </c>
      <c r="AC395" t="s">
        <v>140</v>
      </c>
      <c r="AD395" t="s">
        <v>102</v>
      </c>
      <c r="AE395" t="s">
        <v>102</v>
      </c>
      <c r="AF395" t="s">
        <v>102</v>
      </c>
      <c r="AG395" t="s">
        <v>103</v>
      </c>
      <c r="AH395" t="s">
        <v>103</v>
      </c>
      <c r="AI395" t="s">
        <v>427</v>
      </c>
      <c r="AJ395" t="s">
        <v>428</v>
      </c>
      <c r="AK395" t="s">
        <v>429</v>
      </c>
      <c r="AL395" t="s">
        <v>430</v>
      </c>
      <c r="AM395" t="s">
        <v>452</v>
      </c>
      <c r="AN395" t="str">
        <f>VLOOKUP(AM395,'Exp Bucket '!$B$1:C619,2,FALSE)</f>
        <v>COMPENSATION OF EMPLOYEES</v>
      </c>
      <c r="AO395" t="s">
        <v>108</v>
      </c>
      <c r="AP395" t="s">
        <v>144</v>
      </c>
      <c r="AQ395" t="s">
        <v>145</v>
      </c>
      <c r="AR395" t="s">
        <v>145</v>
      </c>
      <c r="AS395" t="s">
        <v>146</v>
      </c>
      <c r="AT395" t="s">
        <v>146</v>
      </c>
      <c r="AU395" t="s">
        <v>113</v>
      </c>
      <c r="AV395" t="s">
        <v>114</v>
      </c>
      <c r="AW395" t="s">
        <v>115</v>
      </c>
      <c r="AX395" t="s">
        <v>116</v>
      </c>
      <c r="AY395" t="s">
        <v>117</v>
      </c>
      <c r="AZ395" t="s">
        <v>118</v>
      </c>
      <c r="BA395" t="s">
        <v>119</v>
      </c>
      <c r="BB395" t="s">
        <v>147</v>
      </c>
      <c r="BC395" t="s">
        <v>427</v>
      </c>
      <c r="BD395" t="s">
        <v>427</v>
      </c>
      <c r="BE395" t="s">
        <v>148</v>
      </c>
      <c r="BF395" t="s">
        <v>432</v>
      </c>
      <c r="BG395" t="s">
        <v>433</v>
      </c>
      <c r="BH395" t="s">
        <v>434</v>
      </c>
      <c r="BI395" t="s">
        <v>434</v>
      </c>
      <c r="BJ395" t="s">
        <v>434</v>
      </c>
      <c r="BK395">
        <v>63</v>
      </c>
      <c r="BL395">
        <v>358</v>
      </c>
      <c r="BM395">
        <v>1113</v>
      </c>
      <c r="BN395">
        <v>2829</v>
      </c>
      <c r="BO395">
        <v>3</v>
      </c>
      <c r="BP395">
        <v>235</v>
      </c>
      <c r="BQ395">
        <v>0</v>
      </c>
      <c r="BR395">
        <v>1</v>
      </c>
      <c r="BS395">
        <v>72</v>
      </c>
      <c r="BT395">
        <v>75</v>
      </c>
      <c r="BU395">
        <v>76</v>
      </c>
      <c r="BV395">
        <v>95</v>
      </c>
      <c r="BW395">
        <v>4</v>
      </c>
      <c r="BX395">
        <v>0</v>
      </c>
      <c r="BY395">
        <v>0</v>
      </c>
      <c r="BZ395">
        <v>0</v>
      </c>
      <c r="CA395" t="s">
        <v>126</v>
      </c>
      <c r="CB395">
        <v>3533252</v>
      </c>
      <c r="CC395">
        <v>3554252</v>
      </c>
      <c r="CD395" t="s">
        <v>428</v>
      </c>
    </row>
    <row r="396" spans="1:82" x14ac:dyDescent="0.25">
      <c r="A396" t="s">
        <v>80</v>
      </c>
      <c r="B396" t="s">
        <v>81</v>
      </c>
      <c r="C396" t="s">
        <v>82</v>
      </c>
      <c r="D396" t="s">
        <v>83</v>
      </c>
      <c r="E396" t="s">
        <v>84</v>
      </c>
      <c r="F396" t="s">
        <v>85</v>
      </c>
      <c r="G396" t="s">
        <v>158</v>
      </c>
      <c r="H396" t="s">
        <v>158</v>
      </c>
      <c r="I396" t="s">
        <v>158</v>
      </c>
      <c r="J396" t="str">
        <f>VLOOKUP(I396,'Resp Clean'!$A$1:B402,2,FALSE)</f>
        <v>EMS: MOTHEO</v>
      </c>
      <c r="K396" t="s">
        <v>136</v>
      </c>
      <c r="L396" t="s">
        <v>88</v>
      </c>
      <c r="M396" s="4">
        <v>1789454.17</v>
      </c>
      <c r="N396" t="s">
        <v>89</v>
      </c>
      <c r="O396" t="s">
        <v>90</v>
      </c>
      <c r="P396" t="s">
        <v>91</v>
      </c>
      <c r="Q396" t="s">
        <v>159</v>
      </c>
      <c r="R396" t="s">
        <v>93</v>
      </c>
      <c r="S396" t="s">
        <v>94</v>
      </c>
      <c r="T396" t="s">
        <v>95</v>
      </c>
      <c r="U396" t="s">
        <v>96</v>
      </c>
      <c r="V396" t="s">
        <v>96</v>
      </c>
      <c r="W396" t="s">
        <v>97</v>
      </c>
      <c r="X396" t="s">
        <v>98</v>
      </c>
      <c r="Y396" t="s">
        <v>98</v>
      </c>
      <c r="Z396" t="s">
        <v>98</v>
      </c>
      <c r="AA396" t="s">
        <v>140</v>
      </c>
      <c r="AB396" t="s">
        <v>140</v>
      </c>
      <c r="AC396" t="s">
        <v>140</v>
      </c>
      <c r="AD396" t="s">
        <v>102</v>
      </c>
      <c r="AE396" t="s">
        <v>102</v>
      </c>
      <c r="AF396" t="s">
        <v>102</v>
      </c>
      <c r="AG396" t="s">
        <v>103</v>
      </c>
      <c r="AH396" t="s">
        <v>103</v>
      </c>
      <c r="AI396" t="s">
        <v>427</v>
      </c>
      <c r="AJ396" t="s">
        <v>428</v>
      </c>
      <c r="AK396" t="s">
        <v>429</v>
      </c>
      <c r="AL396" t="s">
        <v>430</v>
      </c>
      <c r="AM396" t="s">
        <v>452</v>
      </c>
      <c r="AN396" t="str">
        <f>VLOOKUP(AM396,'Exp Bucket '!$B$1:C620,2,FALSE)</f>
        <v>COMPENSATION OF EMPLOYEES</v>
      </c>
      <c r="AO396" t="s">
        <v>108</v>
      </c>
      <c r="AP396" t="s">
        <v>144</v>
      </c>
      <c r="AQ396" t="s">
        <v>145</v>
      </c>
      <c r="AR396" t="s">
        <v>145</v>
      </c>
      <c r="AS396" t="s">
        <v>146</v>
      </c>
      <c r="AT396" t="s">
        <v>146</v>
      </c>
      <c r="AU396" t="s">
        <v>113</v>
      </c>
      <c r="AV396" t="s">
        <v>114</v>
      </c>
      <c r="AW396" t="s">
        <v>115</v>
      </c>
      <c r="AX396" t="s">
        <v>116</v>
      </c>
      <c r="AY396" t="s">
        <v>117</v>
      </c>
      <c r="AZ396" t="s">
        <v>118</v>
      </c>
      <c r="BA396" t="s">
        <v>119</v>
      </c>
      <c r="BB396" t="s">
        <v>147</v>
      </c>
      <c r="BC396" t="s">
        <v>427</v>
      </c>
      <c r="BD396" t="s">
        <v>427</v>
      </c>
      <c r="BE396" t="s">
        <v>148</v>
      </c>
      <c r="BF396" t="s">
        <v>432</v>
      </c>
      <c r="BG396" t="s">
        <v>433</v>
      </c>
      <c r="BH396" t="s">
        <v>434</v>
      </c>
      <c r="BI396" t="s">
        <v>434</v>
      </c>
      <c r="BJ396" t="s">
        <v>434</v>
      </c>
      <c r="BK396">
        <v>63</v>
      </c>
      <c r="BL396">
        <v>358</v>
      </c>
      <c r="BM396">
        <v>1113</v>
      </c>
      <c r="BN396">
        <v>2829</v>
      </c>
      <c r="BO396">
        <v>3</v>
      </c>
      <c r="BP396">
        <v>235</v>
      </c>
      <c r="BQ396">
        <v>0</v>
      </c>
      <c r="BR396">
        <v>1</v>
      </c>
      <c r="BS396">
        <v>72</v>
      </c>
      <c r="BT396">
        <v>75</v>
      </c>
      <c r="BU396">
        <v>76</v>
      </c>
      <c r="BV396">
        <v>95</v>
      </c>
      <c r="BW396">
        <v>4</v>
      </c>
      <c r="BX396">
        <v>0</v>
      </c>
      <c r="BY396">
        <v>0</v>
      </c>
      <c r="BZ396">
        <v>0</v>
      </c>
      <c r="CA396" t="s">
        <v>126</v>
      </c>
      <c r="CB396">
        <v>3533252</v>
      </c>
      <c r="CC396">
        <v>3554252</v>
      </c>
      <c r="CD396" t="s">
        <v>428</v>
      </c>
    </row>
    <row r="397" spans="1:82" x14ac:dyDescent="0.25">
      <c r="A397" t="s">
        <v>80</v>
      </c>
      <c r="B397" t="s">
        <v>81</v>
      </c>
      <c r="C397" t="s">
        <v>82</v>
      </c>
      <c r="D397" t="s">
        <v>83</v>
      </c>
      <c r="E397" t="s">
        <v>84</v>
      </c>
      <c r="F397" t="s">
        <v>85</v>
      </c>
      <c r="G397" t="s">
        <v>160</v>
      </c>
      <c r="H397" t="s">
        <v>160</v>
      </c>
      <c r="I397" t="s">
        <v>160</v>
      </c>
      <c r="J397" t="str">
        <f>VLOOKUP(I397,'Resp Clean'!$A$1:B403,2,FALSE)</f>
        <v>EMS: XHARIEP</v>
      </c>
      <c r="K397" t="s">
        <v>136</v>
      </c>
      <c r="L397" t="s">
        <v>88</v>
      </c>
      <c r="M397" s="4">
        <v>1713077.71</v>
      </c>
      <c r="N397" t="s">
        <v>89</v>
      </c>
      <c r="O397" t="s">
        <v>90</v>
      </c>
      <c r="P397" t="s">
        <v>91</v>
      </c>
      <c r="Q397" t="s">
        <v>153</v>
      </c>
      <c r="R397" t="s">
        <v>93</v>
      </c>
      <c r="S397" t="s">
        <v>94</v>
      </c>
      <c r="T397" t="s">
        <v>95</v>
      </c>
      <c r="U397" t="s">
        <v>96</v>
      </c>
      <c r="V397" t="s">
        <v>96</v>
      </c>
      <c r="W397" t="s">
        <v>97</v>
      </c>
      <c r="X397" t="s">
        <v>98</v>
      </c>
      <c r="Y397" t="s">
        <v>98</v>
      </c>
      <c r="Z397" t="s">
        <v>98</v>
      </c>
      <c r="AA397" t="s">
        <v>140</v>
      </c>
      <c r="AB397" t="s">
        <v>140</v>
      </c>
      <c r="AC397" t="s">
        <v>140</v>
      </c>
      <c r="AD397" t="s">
        <v>102</v>
      </c>
      <c r="AE397" t="s">
        <v>102</v>
      </c>
      <c r="AF397" t="s">
        <v>102</v>
      </c>
      <c r="AG397" t="s">
        <v>103</v>
      </c>
      <c r="AH397" t="s">
        <v>103</v>
      </c>
      <c r="AI397" t="s">
        <v>427</v>
      </c>
      <c r="AJ397" t="s">
        <v>428</v>
      </c>
      <c r="AK397" t="s">
        <v>429</v>
      </c>
      <c r="AL397" t="s">
        <v>430</v>
      </c>
      <c r="AM397" t="s">
        <v>452</v>
      </c>
      <c r="AN397" t="str">
        <f>VLOOKUP(AM397,'Exp Bucket '!$B$1:C621,2,FALSE)</f>
        <v>COMPENSATION OF EMPLOYEES</v>
      </c>
      <c r="AO397" t="s">
        <v>108</v>
      </c>
      <c r="AP397" t="s">
        <v>144</v>
      </c>
      <c r="AQ397" t="s">
        <v>145</v>
      </c>
      <c r="AR397" t="s">
        <v>145</v>
      </c>
      <c r="AS397" t="s">
        <v>146</v>
      </c>
      <c r="AT397" t="s">
        <v>146</v>
      </c>
      <c r="AU397" t="s">
        <v>113</v>
      </c>
      <c r="AV397" t="s">
        <v>114</v>
      </c>
      <c r="AW397" t="s">
        <v>115</v>
      </c>
      <c r="AX397" t="s">
        <v>116</v>
      </c>
      <c r="AY397" t="s">
        <v>117</v>
      </c>
      <c r="AZ397" t="s">
        <v>118</v>
      </c>
      <c r="BA397" t="s">
        <v>119</v>
      </c>
      <c r="BB397" t="s">
        <v>147</v>
      </c>
      <c r="BC397" t="s">
        <v>427</v>
      </c>
      <c r="BD397" t="s">
        <v>427</v>
      </c>
      <c r="BE397" t="s">
        <v>148</v>
      </c>
      <c r="BF397" t="s">
        <v>432</v>
      </c>
      <c r="BG397" t="s">
        <v>433</v>
      </c>
      <c r="BH397" t="s">
        <v>434</v>
      </c>
      <c r="BI397" t="s">
        <v>434</v>
      </c>
      <c r="BJ397" t="s">
        <v>434</v>
      </c>
      <c r="BK397">
        <v>63</v>
      </c>
      <c r="BL397">
        <v>358</v>
      </c>
      <c r="BM397">
        <v>1113</v>
      </c>
      <c r="BN397">
        <v>2829</v>
      </c>
      <c r="BO397">
        <v>3</v>
      </c>
      <c r="BP397">
        <v>235</v>
      </c>
      <c r="BQ397">
        <v>0</v>
      </c>
      <c r="BR397">
        <v>1</v>
      </c>
      <c r="BS397">
        <v>72</v>
      </c>
      <c r="BT397">
        <v>75</v>
      </c>
      <c r="BU397">
        <v>76</v>
      </c>
      <c r="BV397">
        <v>95</v>
      </c>
      <c r="BW397">
        <v>4</v>
      </c>
      <c r="BX397">
        <v>0</v>
      </c>
      <c r="BY397">
        <v>0</v>
      </c>
      <c r="BZ397">
        <v>0</v>
      </c>
      <c r="CA397" t="s">
        <v>126</v>
      </c>
      <c r="CB397">
        <v>3533252</v>
      </c>
      <c r="CC397">
        <v>3554252</v>
      </c>
      <c r="CD397" t="s">
        <v>428</v>
      </c>
    </row>
    <row r="398" spans="1:82" x14ac:dyDescent="0.25">
      <c r="A398" t="s">
        <v>80</v>
      </c>
      <c r="B398" t="s">
        <v>81</v>
      </c>
      <c r="C398" t="s">
        <v>82</v>
      </c>
      <c r="D398" t="s">
        <v>83</v>
      </c>
      <c r="E398" t="s">
        <v>84</v>
      </c>
      <c r="F398" t="s">
        <v>85</v>
      </c>
      <c r="G398" t="s">
        <v>86</v>
      </c>
      <c r="H398" t="s">
        <v>86</v>
      </c>
      <c r="I398" t="s">
        <v>86</v>
      </c>
      <c r="J398" t="str">
        <f>VLOOKUP(I398,'Resp Clean'!$A$1:B404,2,FALSE)</f>
        <v>EMS MANAGEMENT</v>
      </c>
      <c r="K398" t="s">
        <v>136</v>
      </c>
      <c r="L398" t="s">
        <v>88</v>
      </c>
      <c r="M398" s="4">
        <v>1720558.37</v>
      </c>
      <c r="N398" t="s">
        <v>89</v>
      </c>
      <c r="O398" t="s">
        <v>90</v>
      </c>
      <c r="P398" t="s">
        <v>91</v>
      </c>
      <c r="Q398" t="s">
        <v>92</v>
      </c>
      <c r="R398" t="s">
        <v>93</v>
      </c>
      <c r="S398" t="s">
        <v>94</v>
      </c>
      <c r="T398" t="s">
        <v>95</v>
      </c>
      <c r="U398" t="s">
        <v>96</v>
      </c>
      <c r="V398" t="s">
        <v>96</v>
      </c>
      <c r="W398" t="s">
        <v>97</v>
      </c>
      <c r="X398" t="s">
        <v>98</v>
      </c>
      <c r="Y398" t="s">
        <v>98</v>
      </c>
      <c r="Z398" t="s">
        <v>98</v>
      </c>
      <c r="AA398" t="s">
        <v>140</v>
      </c>
      <c r="AB398" t="s">
        <v>140</v>
      </c>
      <c r="AC398" t="s">
        <v>140</v>
      </c>
      <c r="AD398" t="s">
        <v>102</v>
      </c>
      <c r="AE398" t="s">
        <v>102</v>
      </c>
      <c r="AF398" t="s">
        <v>102</v>
      </c>
      <c r="AG398" t="s">
        <v>103</v>
      </c>
      <c r="AH398" t="s">
        <v>103</v>
      </c>
      <c r="AI398" t="s">
        <v>427</v>
      </c>
      <c r="AJ398" t="s">
        <v>428</v>
      </c>
      <c r="AK398" t="s">
        <v>429</v>
      </c>
      <c r="AL398" t="s">
        <v>430</v>
      </c>
      <c r="AM398" t="s">
        <v>452</v>
      </c>
      <c r="AN398" t="str">
        <f>VLOOKUP(AM398,'Exp Bucket '!$B$1:C622,2,FALSE)</f>
        <v>COMPENSATION OF EMPLOYEES</v>
      </c>
      <c r="AO398" t="s">
        <v>108</v>
      </c>
      <c r="AP398" t="s">
        <v>144</v>
      </c>
      <c r="AQ398" t="s">
        <v>145</v>
      </c>
      <c r="AR398" t="s">
        <v>145</v>
      </c>
      <c r="AS398" t="s">
        <v>146</v>
      </c>
      <c r="AT398" t="s">
        <v>146</v>
      </c>
      <c r="AU398" t="s">
        <v>113</v>
      </c>
      <c r="AV398" t="s">
        <v>114</v>
      </c>
      <c r="AW398" t="s">
        <v>115</v>
      </c>
      <c r="AX398" t="s">
        <v>116</v>
      </c>
      <c r="AY398" t="s">
        <v>117</v>
      </c>
      <c r="AZ398" t="s">
        <v>118</v>
      </c>
      <c r="BA398" t="s">
        <v>119</v>
      </c>
      <c r="BB398" t="s">
        <v>147</v>
      </c>
      <c r="BC398" t="s">
        <v>427</v>
      </c>
      <c r="BD398" t="s">
        <v>427</v>
      </c>
      <c r="BE398" t="s">
        <v>148</v>
      </c>
      <c r="BF398" t="s">
        <v>432</v>
      </c>
      <c r="BG398" t="s">
        <v>433</v>
      </c>
      <c r="BH398" t="s">
        <v>434</v>
      </c>
      <c r="BI398" t="s">
        <v>434</v>
      </c>
      <c r="BJ398" t="s">
        <v>434</v>
      </c>
      <c r="BK398">
        <v>63</v>
      </c>
      <c r="BL398">
        <v>358</v>
      </c>
      <c r="BM398">
        <v>1113</v>
      </c>
      <c r="BN398">
        <v>2829</v>
      </c>
      <c r="BO398">
        <v>3</v>
      </c>
      <c r="BP398">
        <v>235</v>
      </c>
      <c r="BQ398">
        <v>0</v>
      </c>
      <c r="BR398">
        <v>1</v>
      </c>
      <c r="BS398">
        <v>72</v>
      </c>
      <c r="BT398">
        <v>75</v>
      </c>
      <c r="BU398">
        <v>76</v>
      </c>
      <c r="BV398">
        <v>95</v>
      </c>
      <c r="BW398">
        <v>4</v>
      </c>
      <c r="BX398">
        <v>0</v>
      </c>
      <c r="BY398">
        <v>0</v>
      </c>
      <c r="BZ398">
        <v>0</v>
      </c>
      <c r="CA398" t="s">
        <v>126</v>
      </c>
      <c r="CB398">
        <v>3533252</v>
      </c>
      <c r="CC398">
        <v>3554252</v>
      </c>
      <c r="CD398" t="s">
        <v>428</v>
      </c>
    </row>
    <row r="399" spans="1:82" x14ac:dyDescent="0.25">
      <c r="A399" t="s">
        <v>80</v>
      </c>
      <c r="B399" t="s">
        <v>81</v>
      </c>
      <c r="C399" t="s">
        <v>82</v>
      </c>
      <c r="D399" t="s">
        <v>83</v>
      </c>
      <c r="E399" t="s">
        <v>133</v>
      </c>
      <c r="F399" t="s">
        <v>134</v>
      </c>
      <c r="G399" t="s">
        <v>135</v>
      </c>
      <c r="H399" t="s">
        <v>135</v>
      </c>
      <c r="I399" t="s">
        <v>135</v>
      </c>
      <c r="J399" t="str">
        <f>VLOOKUP(I399,'Resp Clean'!$A$1:B405,2,FALSE)</f>
        <v>EMS TRAINING</v>
      </c>
      <c r="K399" t="s">
        <v>136</v>
      </c>
      <c r="L399" t="s">
        <v>88</v>
      </c>
      <c r="M399" s="4">
        <v>264113.12</v>
      </c>
      <c r="N399" t="s">
        <v>89</v>
      </c>
      <c r="O399" t="s">
        <v>90</v>
      </c>
      <c r="P399" t="s">
        <v>91</v>
      </c>
      <c r="Q399" t="s">
        <v>92</v>
      </c>
      <c r="R399" t="s">
        <v>93</v>
      </c>
      <c r="S399" t="s">
        <v>94</v>
      </c>
      <c r="T399" t="s">
        <v>95</v>
      </c>
      <c r="U399" t="s">
        <v>96</v>
      </c>
      <c r="V399" t="s">
        <v>96</v>
      </c>
      <c r="W399" t="s">
        <v>137</v>
      </c>
      <c r="X399" t="s">
        <v>138</v>
      </c>
      <c r="Y399" t="s">
        <v>139</v>
      </c>
      <c r="Z399" t="s">
        <v>139</v>
      </c>
      <c r="AA399" t="s">
        <v>140</v>
      </c>
      <c r="AB399" t="s">
        <v>140</v>
      </c>
      <c r="AC399" t="s">
        <v>140</v>
      </c>
      <c r="AD399" t="s">
        <v>102</v>
      </c>
      <c r="AE399" t="s">
        <v>102</v>
      </c>
      <c r="AF399" t="s">
        <v>102</v>
      </c>
      <c r="AG399" t="s">
        <v>103</v>
      </c>
      <c r="AH399" t="s">
        <v>103</v>
      </c>
      <c r="AI399" t="s">
        <v>427</v>
      </c>
      <c r="AJ399" t="s">
        <v>428</v>
      </c>
      <c r="AK399" t="s">
        <v>429</v>
      </c>
      <c r="AL399" t="s">
        <v>430</v>
      </c>
      <c r="AM399" t="s">
        <v>452</v>
      </c>
      <c r="AN399" t="str">
        <f>VLOOKUP(AM399,'Exp Bucket '!$B$1:C623,2,FALSE)</f>
        <v>COMPENSATION OF EMPLOYEES</v>
      </c>
      <c r="AO399" t="s">
        <v>108</v>
      </c>
      <c r="AP399" t="s">
        <v>144</v>
      </c>
      <c r="AQ399" t="s">
        <v>145</v>
      </c>
      <c r="AR399" t="s">
        <v>145</v>
      </c>
      <c r="AS399" t="s">
        <v>146</v>
      </c>
      <c r="AT399" t="s">
        <v>146</v>
      </c>
      <c r="AU399" t="s">
        <v>113</v>
      </c>
      <c r="AV399" t="s">
        <v>114</v>
      </c>
      <c r="AW399" t="s">
        <v>115</v>
      </c>
      <c r="AX399" t="s">
        <v>116</v>
      </c>
      <c r="AY399" t="s">
        <v>117</v>
      </c>
      <c r="AZ399" t="s">
        <v>118</v>
      </c>
      <c r="BA399" t="s">
        <v>119</v>
      </c>
      <c r="BB399" t="s">
        <v>147</v>
      </c>
      <c r="BC399" t="s">
        <v>427</v>
      </c>
      <c r="BD399" t="s">
        <v>427</v>
      </c>
      <c r="BE399" t="s">
        <v>148</v>
      </c>
      <c r="BF399" t="s">
        <v>432</v>
      </c>
      <c r="BG399" t="s">
        <v>433</v>
      </c>
      <c r="BH399" t="s">
        <v>434</v>
      </c>
      <c r="BI399" t="s">
        <v>434</v>
      </c>
      <c r="BJ399" t="s">
        <v>434</v>
      </c>
      <c r="BK399">
        <v>63</v>
      </c>
      <c r="BL399">
        <v>358</v>
      </c>
      <c r="BM399">
        <v>1113</v>
      </c>
      <c r="BN399">
        <v>2829</v>
      </c>
      <c r="BO399">
        <v>3</v>
      </c>
      <c r="BP399">
        <v>235</v>
      </c>
      <c r="BQ399">
        <v>0</v>
      </c>
      <c r="BR399">
        <v>1</v>
      </c>
      <c r="BS399">
        <v>72</v>
      </c>
      <c r="BT399">
        <v>75</v>
      </c>
      <c r="BU399">
        <v>76</v>
      </c>
      <c r="BV399">
        <v>95</v>
      </c>
      <c r="BW399">
        <v>4</v>
      </c>
      <c r="BX399">
        <v>0</v>
      </c>
      <c r="BY399">
        <v>0</v>
      </c>
      <c r="BZ399">
        <v>0</v>
      </c>
      <c r="CA399" t="s">
        <v>126</v>
      </c>
      <c r="CB399">
        <v>3536252</v>
      </c>
      <c r="CC399">
        <v>3546252</v>
      </c>
      <c r="CD399" t="s">
        <v>428</v>
      </c>
    </row>
    <row r="400" spans="1:82" x14ac:dyDescent="0.25">
      <c r="A400" t="s">
        <v>80</v>
      </c>
      <c r="B400" t="s">
        <v>81</v>
      </c>
      <c r="C400" t="s">
        <v>82</v>
      </c>
      <c r="D400" t="s">
        <v>83</v>
      </c>
      <c r="E400" t="s">
        <v>84</v>
      </c>
      <c r="F400" t="s">
        <v>85</v>
      </c>
      <c r="G400" t="s">
        <v>86</v>
      </c>
      <c r="H400" t="s">
        <v>86</v>
      </c>
      <c r="I400" t="s">
        <v>86</v>
      </c>
      <c r="J400" t="str">
        <f>VLOOKUP(I400,'Resp Clean'!$A$1:B406,2,FALSE)</f>
        <v>EMS MANAGEMENT</v>
      </c>
      <c r="K400" t="s">
        <v>136</v>
      </c>
      <c r="L400" t="s">
        <v>88</v>
      </c>
      <c r="M400" s="4">
        <v>3018908.52</v>
      </c>
      <c r="N400" t="s">
        <v>89</v>
      </c>
      <c r="O400" t="s">
        <v>90</v>
      </c>
      <c r="P400" t="s">
        <v>91</v>
      </c>
      <c r="Q400" t="s">
        <v>92</v>
      </c>
      <c r="R400" t="s">
        <v>93</v>
      </c>
      <c r="S400" t="s">
        <v>94</v>
      </c>
      <c r="T400" t="s">
        <v>95</v>
      </c>
      <c r="U400" t="s">
        <v>96</v>
      </c>
      <c r="V400" t="s">
        <v>96</v>
      </c>
      <c r="W400" t="s">
        <v>97</v>
      </c>
      <c r="X400" t="s">
        <v>98</v>
      </c>
      <c r="Y400" t="s">
        <v>98</v>
      </c>
      <c r="Z400" t="s">
        <v>98</v>
      </c>
      <c r="AA400" t="s">
        <v>140</v>
      </c>
      <c r="AB400" t="s">
        <v>140</v>
      </c>
      <c r="AC400" t="s">
        <v>140</v>
      </c>
      <c r="AD400" t="s">
        <v>102</v>
      </c>
      <c r="AE400" t="s">
        <v>102</v>
      </c>
      <c r="AF400" t="s">
        <v>102</v>
      </c>
      <c r="AG400" t="s">
        <v>103</v>
      </c>
      <c r="AH400" t="s">
        <v>103</v>
      </c>
      <c r="AI400" t="s">
        <v>427</v>
      </c>
      <c r="AJ400" t="s">
        <v>428</v>
      </c>
      <c r="AK400" t="s">
        <v>429</v>
      </c>
      <c r="AL400" t="s">
        <v>439</v>
      </c>
      <c r="AM400" t="s">
        <v>440</v>
      </c>
      <c r="AN400" t="str">
        <f>VLOOKUP(AM400,'Exp Bucket '!$B$1:C624,2,FALSE)</f>
        <v>COMPENSATION OF EMPLOYEES</v>
      </c>
      <c r="AO400" t="s">
        <v>108</v>
      </c>
      <c r="AP400" t="s">
        <v>144</v>
      </c>
      <c r="AQ400" t="s">
        <v>145</v>
      </c>
      <c r="AR400" t="s">
        <v>145</v>
      </c>
      <c r="AS400" t="s">
        <v>146</v>
      </c>
      <c r="AT400" t="s">
        <v>146</v>
      </c>
      <c r="AU400" t="s">
        <v>113</v>
      </c>
      <c r="AV400" t="s">
        <v>114</v>
      </c>
      <c r="AW400" t="s">
        <v>115</v>
      </c>
      <c r="AX400" t="s">
        <v>116</v>
      </c>
      <c r="AY400" t="s">
        <v>117</v>
      </c>
      <c r="AZ400" t="s">
        <v>118</v>
      </c>
      <c r="BA400" t="s">
        <v>119</v>
      </c>
      <c r="BB400" t="s">
        <v>147</v>
      </c>
      <c r="BC400" t="s">
        <v>427</v>
      </c>
      <c r="BD400" t="s">
        <v>427</v>
      </c>
      <c r="BE400" t="s">
        <v>148</v>
      </c>
      <c r="BF400" t="s">
        <v>432</v>
      </c>
      <c r="BG400" t="s">
        <v>433</v>
      </c>
      <c r="BH400" t="s">
        <v>434</v>
      </c>
      <c r="BI400" t="s">
        <v>434</v>
      </c>
      <c r="BJ400" t="s">
        <v>434</v>
      </c>
      <c r="BK400">
        <v>63</v>
      </c>
      <c r="BL400">
        <v>358</v>
      </c>
      <c r="BM400">
        <v>1113</v>
      </c>
      <c r="BN400">
        <v>2828</v>
      </c>
      <c r="BO400">
        <v>3</v>
      </c>
      <c r="BP400">
        <v>235</v>
      </c>
      <c r="BQ400">
        <v>0</v>
      </c>
      <c r="BR400">
        <v>1</v>
      </c>
      <c r="BS400">
        <v>72</v>
      </c>
      <c r="BT400">
        <v>75</v>
      </c>
      <c r="BU400">
        <v>76</v>
      </c>
      <c r="BV400">
        <v>95</v>
      </c>
      <c r="BW400">
        <v>4</v>
      </c>
      <c r="BX400">
        <v>0</v>
      </c>
      <c r="BY400">
        <v>0</v>
      </c>
      <c r="BZ400">
        <v>0</v>
      </c>
      <c r="CA400" t="s">
        <v>126</v>
      </c>
      <c r="CB400">
        <v>3533252</v>
      </c>
      <c r="CC400">
        <v>3554252</v>
      </c>
      <c r="CD400" t="s">
        <v>428</v>
      </c>
    </row>
    <row r="401" spans="1:82" x14ac:dyDescent="0.25">
      <c r="A401" t="s">
        <v>80</v>
      </c>
      <c r="B401" t="s">
        <v>81</v>
      </c>
      <c r="C401" t="s">
        <v>82</v>
      </c>
      <c r="D401" t="s">
        <v>83</v>
      </c>
      <c r="E401" t="s">
        <v>84</v>
      </c>
      <c r="F401" t="s">
        <v>85</v>
      </c>
      <c r="G401" t="s">
        <v>158</v>
      </c>
      <c r="H401" t="s">
        <v>158</v>
      </c>
      <c r="I401" t="s">
        <v>158</v>
      </c>
      <c r="J401" t="str">
        <f>VLOOKUP(I401,'Resp Clean'!$A$1:B407,2,FALSE)</f>
        <v>EMS: MOTHEO</v>
      </c>
      <c r="K401" t="s">
        <v>136</v>
      </c>
      <c r="L401" t="s">
        <v>88</v>
      </c>
      <c r="M401" s="4">
        <v>29634946.34</v>
      </c>
      <c r="N401" t="s">
        <v>89</v>
      </c>
      <c r="O401" t="s">
        <v>90</v>
      </c>
      <c r="P401" t="s">
        <v>91</v>
      </c>
      <c r="Q401" t="s">
        <v>159</v>
      </c>
      <c r="R401" t="s">
        <v>93</v>
      </c>
      <c r="S401" t="s">
        <v>94</v>
      </c>
      <c r="T401" t="s">
        <v>95</v>
      </c>
      <c r="U401" t="s">
        <v>96</v>
      </c>
      <c r="V401" t="s">
        <v>96</v>
      </c>
      <c r="W401" t="s">
        <v>97</v>
      </c>
      <c r="X401" t="s">
        <v>98</v>
      </c>
      <c r="Y401" t="s">
        <v>98</v>
      </c>
      <c r="Z401" t="s">
        <v>98</v>
      </c>
      <c r="AA401" t="s">
        <v>140</v>
      </c>
      <c r="AB401" t="s">
        <v>140</v>
      </c>
      <c r="AC401" t="s">
        <v>140</v>
      </c>
      <c r="AD401" t="s">
        <v>102</v>
      </c>
      <c r="AE401" t="s">
        <v>102</v>
      </c>
      <c r="AF401" t="s">
        <v>102</v>
      </c>
      <c r="AG401" t="s">
        <v>103</v>
      </c>
      <c r="AH401" t="s">
        <v>103</v>
      </c>
      <c r="AI401" t="s">
        <v>427</v>
      </c>
      <c r="AJ401" t="s">
        <v>428</v>
      </c>
      <c r="AK401" t="s">
        <v>429</v>
      </c>
      <c r="AL401" t="s">
        <v>439</v>
      </c>
      <c r="AM401" t="s">
        <v>440</v>
      </c>
      <c r="AN401" t="str">
        <f>VLOOKUP(AM401,'Exp Bucket '!$B$1:C625,2,FALSE)</f>
        <v>COMPENSATION OF EMPLOYEES</v>
      </c>
      <c r="AO401" t="s">
        <v>108</v>
      </c>
      <c r="AP401" t="s">
        <v>144</v>
      </c>
      <c r="AQ401" t="s">
        <v>145</v>
      </c>
      <c r="AR401" t="s">
        <v>145</v>
      </c>
      <c r="AS401" t="s">
        <v>146</v>
      </c>
      <c r="AT401" t="s">
        <v>146</v>
      </c>
      <c r="AU401" t="s">
        <v>113</v>
      </c>
      <c r="AV401" t="s">
        <v>114</v>
      </c>
      <c r="AW401" t="s">
        <v>115</v>
      </c>
      <c r="AX401" t="s">
        <v>116</v>
      </c>
      <c r="AY401" t="s">
        <v>117</v>
      </c>
      <c r="AZ401" t="s">
        <v>118</v>
      </c>
      <c r="BA401" t="s">
        <v>119</v>
      </c>
      <c r="BB401" t="s">
        <v>147</v>
      </c>
      <c r="BC401" t="s">
        <v>427</v>
      </c>
      <c r="BD401" t="s">
        <v>427</v>
      </c>
      <c r="BE401" t="s">
        <v>148</v>
      </c>
      <c r="BF401" t="s">
        <v>432</v>
      </c>
      <c r="BG401" t="s">
        <v>433</v>
      </c>
      <c r="BH401" t="s">
        <v>434</v>
      </c>
      <c r="BI401" t="s">
        <v>434</v>
      </c>
      <c r="BJ401" t="s">
        <v>434</v>
      </c>
      <c r="BK401">
        <v>63</v>
      </c>
      <c r="BL401">
        <v>358</v>
      </c>
      <c r="BM401">
        <v>1113</v>
      </c>
      <c r="BN401">
        <v>2828</v>
      </c>
      <c r="BO401">
        <v>3</v>
      </c>
      <c r="BP401">
        <v>235</v>
      </c>
      <c r="BQ401">
        <v>0</v>
      </c>
      <c r="BR401">
        <v>1</v>
      </c>
      <c r="BS401">
        <v>72</v>
      </c>
      <c r="BT401">
        <v>75</v>
      </c>
      <c r="BU401">
        <v>76</v>
      </c>
      <c r="BV401">
        <v>95</v>
      </c>
      <c r="BW401">
        <v>4</v>
      </c>
      <c r="BX401">
        <v>0</v>
      </c>
      <c r="BY401">
        <v>0</v>
      </c>
      <c r="BZ401">
        <v>0</v>
      </c>
      <c r="CA401" t="s">
        <v>126</v>
      </c>
      <c r="CB401">
        <v>3533252</v>
      </c>
      <c r="CC401">
        <v>3554252</v>
      </c>
      <c r="CD401" t="s">
        <v>428</v>
      </c>
    </row>
    <row r="402" spans="1:82" x14ac:dyDescent="0.25">
      <c r="A402" t="s">
        <v>80</v>
      </c>
      <c r="B402" t="s">
        <v>81</v>
      </c>
      <c r="C402" t="s">
        <v>82</v>
      </c>
      <c r="D402" t="s">
        <v>83</v>
      </c>
      <c r="E402" t="s">
        <v>84</v>
      </c>
      <c r="F402" t="s">
        <v>85</v>
      </c>
      <c r="G402" t="s">
        <v>161</v>
      </c>
      <c r="H402" t="s">
        <v>161</v>
      </c>
      <c r="I402" t="s">
        <v>161</v>
      </c>
      <c r="J402" t="str">
        <f>VLOOKUP(I402,'Resp Clean'!$A$1:B408,2,FALSE)</f>
        <v>EMS: THABO MOFUTSANYANA</v>
      </c>
      <c r="K402" t="s">
        <v>136</v>
      </c>
      <c r="L402" t="s">
        <v>88</v>
      </c>
      <c r="M402" s="4">
        <v>1417141.5</v>
      </c>
      <c r="N402" t="s">
        <v>89</v>
      </c>
      <c r="O402" t="s">
        <v>90</v>
      </c>
      <c r="P402" t="s">
        <v>91</v>
      </c>
      <c r="Q402" t="s">
        <v>153</v>
      </c>
      <c r="R402" t="s">
        <v>93</v>
      </c>
      <c r="S402" t="s">
        <v>94</v>
      </c>
      <c r="T402" t="s">
        <v>95</v>
      </c>
      <c r="U402" t="s">
        <v>96</v>
      </c>
      <c r="V402" t="s">
        <v>96</v>
      </c>
      <c r="W402" t="s">
        <v>97</v>
      </c>
      <c r="X402" t="s">
        <v>435</v>
      </c>
      <c r="Y402" t="s">
        <v>435</v>
      </c>
      <c r="Z402" t="s">
        <v>435</v>
      </c>
      <c r="AA402" t="s">
        <v>140</v>
      </c>
      <c r="AB402" t="s">
        <v>140</v>
      </c>
      <c r="AC402" t="s">
        <v>140</v>
      </c>
      <c r="AD402" t="s">
        <v>102</v>
      </c>
      <c r="AE402" t="s">
        <v>102</v>
      </c>
      <c r="AF402" t="s">
        <v>102</v>
      </c>
      <c r="AG402" t="s">
        <v>103</v>
      </c>
      <c r="AH402" t="s">
        <v>103</v>
      </c>
      <c r="AI402" t="s">
        <v>427</v>
      </c>
      <c r="AJ402" t="s">
        <v>428</v>
      </c>
      <c r="AK402" t="s">
        <v>429</v>
      </c>
      <c r="AL402" t="s">
        <v>439</v>
      </c>
      <c r="AM402" t="s">
        <v>440</v>
      </c>
      <c r="AN402" t="str">
        <f>VLOOKUP(AM402,'Exp Bucket '!$B$1:C626,2,FALSE)</f>
        <v>COMPENSATION OF EMPLOYEES</v>
      </c>
      <c r="AO402" t="s">
        <v>108</v>
      </c>
      <c r="AP402" t="s">
        <v>144</v>
      </c>
      <c r="AQ402" t="s">
        <v>145</v>
      </c>
      <c r="AR402" t="s">
        <v>145</v>
      </c>
      <c r="AS402" t="s">
        <v>146</v>
      </c>
      <c r="AT402" t="s">
        <v>146</v>
      </c>
      <c r="AU402" t="s">
        <v>113</v>
      </c>
      <c r="AV402" t="s">
        <v>114</v>
      </c>
      <c r="AW402" t="s">
        <v>115</v>
      </c>
      <c r="AX402" t="s">
        <v>116</v>
      </c>
      <c r="AY402" t="s">
        <v>117</v>
      </c>
      <c r="AZ402" t="s">
        <v>118</v>
      </c>
      <c r="BA402" t="s">
        <v>119</v>
      </c>
      <c r="BB402" t="s">
        <v>147</v>
      </c>
      <c r="BC402" t="s">
        <v>427</v>
      </c>
      <c r="BD402" t="s">
        <v>427</v>
      </c>
      <c r="BE402" t="s">
        <v>148</v>
      </c>
      <c r="BF402" t="s">
        <v>432</v>
      </c>
      <c r="BG402" t="s">
        <v>433</v>
      </c>
      <c r="BH402" t="s">
        <v>434</v>
      </c>
      <c r="BI402" t="s">
        <v>434</v>
      </c>
      <c r="BJ402" t="s">
        <v>434</v>
      </c>
      <c r="BK402">
        <v>63</v>
      </c>
      <c r="BL402">
        <v>358</v>
      </c>
      <c r="BM402">
        <v>1113</v>
      </c>
      <c r="BN402">
        <v>2828</v>
      </c>
      <c r="BO402">
        <v>3</v>
      </c>
      <c r="BP402">
        <v>235</v>
      </c>
      <c r="BQ402">
        <v>0</v>
      </c>
      <c r="BR402">
        <v>1</v>
      </c>
      <c r="BS402">
        <v>72</v>
      </c>
      <c r="BT402">
        <v>75</v>
      </c>
      <c r="BU402">
        <v>76</v>
      </c>
      <c r="BV402">
        <v>95</v>
      </c>
      <c r="BW402">
        <v>4</v>
      </c>
      <c r="BX402">
        <v>0</v>
      </c>
      <c r="BY402">
        <v>0</v>
      </c>
      <c r="BZ402">
        <v>0</v>
      </c>
      <c r="CA402" t="s">
        <v>126</v>
      </c>
      <c r="CB402">
        <v>3533252</v>
      </c>
      <c r="CC402">
        <v>3555252</v>
      </c>
      <c r="CD402" t="s">
        <v>428</v>
      </c>
    </row>
    <row r="403" spans="1:82" x14ac:dyDescent="0.25">
      <c r="A403" t="s">
        <v>80</v>
      </c>
      <c r="B403" t="s">
        <v>81</v>
      </c>
      <c r="C403" t="s">
        <v>82</v>
      </c>
      <c r="D403" t="s">
        <v>83</v>
      </c>
      <c r="E403" t="s">
        <v>84</v>
      </c>
      <c r="F403" t="s">
        <v>85</v>
      </c>
      <c r="G403" t="s">
        <v>152</v>
      </c>
      <c r="H403" t="s">
        <v>152</v>
      </c>
      <c r="I403" t="s">
        <v>152</v>
      </c>
      <c r="J403" t="str">
        <f>VLOOKUP(I403,'Resp Clean'!$A$1:B409,2,FALSE)</f>
        <v>EMS: FEZILE DABI</v>
      </c>
      <c r="K403" t="s">
        <v>136</v>
      </c>
      <c r="L403" t="s">
        <v>88</v>
      </c>
      <c r="M403" s="4">
        <v>1622948.4</v>
      </c>
      <c r="N403" t="s">
        <v>89</v>
      </c>
      <c r="O403" t="s">
        <v>90</v>
      </c>
      <c r="P403" t="s">
        <v>91</v>
      </c>
      <c r="Q403" t="s">
        <v>153</v>
      </c>
      <c r="R403" t="s">
        <v>93</v>
      </c>
      <c r="S403" t="s">
        <v>94</v>
      </c>
      <c r="T403" t="s">
        <v>95</v>
      </c>
      <c r="U403" t="s">
        <v>96</v>
      </c>
      <c r="V403" t="s">
        <v>96</v>
      </c>
      <c r="W403" t="s">
        <v>97</v>
      </c>
      <c r="X403" t="s">
        <v>435</v>
      </c>
      <c r="Y403" t="s">
        <v>435</v>
      </c>
      <c r="Z403" t="s">
        <v>435</v>
      </c>
      <c r="AA403" t="s">
        <v>140</v>
      </c>
      <c r="AB403" t="s">
        <v>140</v>
      </c>
      <c r="AC403" t="s">
        <v>140</v>
      </c>
      <c r="AD403" t="s">
        <v>102</v>
      </c>
      <c r="AE403" t="s">
        <v>102</v>
      </c>
      <c r="AF403" t="s">
        <v>102</v>
      </c>
      <c r="AG403" t="s">
        <v>103</v>
      </c>
      <c r="AH403" t="s">
        <v>103</v>
      </c>
      <c r="AI403" t="s">
        <v>427</v>
      </c>
      <c r="AJ403" t="s">
        <v>428</v>
      </c>
      <c r="AK403" t="s">
        <v>429</v>
      </c>
      <c r="AL403" t="s">
        <v>439</v>
      </c>
      <c r="AM403" t="s">
        <v>440</v>
      </c>
      <c r="AN403" t="str">
        <f>VLOOKUP(AM403,'Exp Bucket '!$B$1:C627,2,FALSE)</f>
        <v>COMPENSATION OF EMPLOYEES</v>
      </c>
      <c r="AO403" t="s">
        <v>108</v>
      </c>
      <c r="AP403" t="s">
        <v>144</v>
      </c>
      <c r="AQ403" t="s">
        <v>145</v>
      </c>
      <c r="AR403" t="s">
        <v>145</v>
      </c>
      <c r="AS403" t="s">
        <v>146</v>
      </c>
      <c r="AT403" t="s">
        <v>146</v>
      </c>
      <c r="AU403" t="s">
        <v>113</v>
      </c>
      <c r="AV403" t="s">
        <v>114</v>
      </c>
      <c r="AW403" t="s">
        <v>115</v>
      </c>
      <c r="AX403" t="s">
        <v>116</v>
      </c>
      <c r="AY403" t="s">
        <v>117</v>
      </c>
      <c r="AZ403" t="s">
        <v>118</v>
      </c>
      <c r="BA403" t="s">
        <v>119</v>
      </c>
      <c r="BB403" t="s">
        <v>147</v>
      </c>
      <c r="BC403" t="s">
        <v>427</v>
      </c>
      <c r="BD403" t="s">
        <v>427</v>
      </c>
      <c r="BE403" t="s">
        <v>148</v>
      </c>
      <c r="BF403" t="s">
        <v>432</v>
      </c>
      <c r="BG403" t="s">
        <v>433</v>
      </c>
      <c r="BH403" t="s">
        <v>434</v>
      </c>
      <c r="BI403" t="s">
        <v>434</v>
      </c>
      <c r="BJ403" t="s">
        <v>434</v>
      </c>
      <c r="BK403">
        <v>63</v>
      </c>
      <c r="BL403">
        <v>358</v>
      </c>
      <c r="BM403">
        <v>1113</v>
      </c>
      <c r="BN403">
        <v>2828</v>
      </c>
      <c r="BO403">
        <v>3</v>
      </c>
      <c r="BP403">
        <v>235</v>
      </c>
      <c r="BQ403">
        <v>0</v>
      </c>
      <c r="BR403">
        <v>1</v>
      </c>
      <c r="BS403">
        <v>72</v>
      </c>
      <c r="BT403">
        <v>75</v>
      </c>
      <c r="BU403">
        <v>76</v>
      </c>
      <c r="BV403">
        <v>95</v>
      </c>
      <c r="BW403">
        <v>4</v>
      </c>
      <c r="BX403">
        <v>0</v>
      </c>
      <c r="BY403">
        <v>0</v>
      </c>
      <c r="BZ403">
        <v>0</v>
      </c>
      <c r="CA403" t="s">
        <v>126</v>
      </c>
      <c r="CB403">
        <v>3533252</v>
      </c>
      <c r="CC403">
        <v>3555252</v>
      </c>
      <c r="CD403" t="s">
        <v>428</v>
      </c>
    </row>
    <row r="404" spans="1:82" x14ac:dyDescent="0.25">
      <c r="A404" t="s">
        <v>80</v>
      </c>
      <c r="B404" t="s">
        <v>81</v>
      </c>
      <c r="C404" t="s">
        <v>82</v>
      </c>
      <c r="D404" t="s">
        <v>83</v>
      </c>
      <c r="E404" t="s">
        <v>84</v>
      </c>
      <c r="F404" t="s">
        <v>85</v>
      </c>
      <c r="G404" t="s">
        <v>157</v>
      </c>
      <c r="H404" t="s">
        <v>157</v>
      </c>
      <c r="I404" t="s">
        <v>157</v>
      </c>
      <c r="J404" t="str">
        <f>VLOOKUP(I404,'Resp Clean'!$A$1:B410,2,FALSE)</f>
        <v>EMS: LEJWELEPUTSWA</v>
      </c>
      <c r="K404" t="s">
        <v>136</v>
      </c>
      <c r="L404" t="s">
        <v>88</v>
      </c>
      <c r="M404" s="4">
        <v>1493051.06</v>
      </c>
      <c r="N404" t="s">
        <v>89</v>
      </c>
      <c r="O404" t="s">
        <v>90</v>
      </c>
      <c r="P404" t="s">
        <v>91</v>
      </c>
      <c r="Q404" t="s">
        <v>153</v>
      </c>
      <c r="R404" t="s">
        <v>93</v>
      </c>
      <c r="S404" t="s">
        <v>94</v>
      </c>
      <c r="T404" t="s">
        <v>95</v>
      </c>
      <c r="U404" t="s">
        <v>96</v>
      </c>
      <c r="V404" t="s">
        <v>96</v>
      </c>
      <c r="W404" t="s">
        <v>97</v>
      </c>
      <c r="X404" t="s">
        <v>435</v>
      </c>
      <c r="Y404" t="s">
        <v>435</v>
      </c>
      <c r="Z404" t="s">
        <v>435</v>
      </c>
      <c r="AA404" t="s">
        <v>140</v>
      </c>
      <c r="AB404" t="s">
        <v>140</v>
      </c>
      <c r="AC404" t="s">
        <v>140</v>
      </c>
      <c r="AD404" t="s">
        <v>102</v>
      </c>
      <c r="AE404" t="s">
        <v>102</v>
      </c>
      <c r="AF404" t="s">
        <v>102</v>
      </c>
      <c r="AG404" t="s">
        <v>103</v>
      </c>
      <c r="AH404" t="s">
        <v>103</v>
      </c>
      <c r="AI404" t="s">
        <v>427</v>
      </c>
      <c r="AJ404" t="s">
        <v>428</v>
      </c>
      <c r="AK404" t="s">
        <v>429</v>
      </c>
      <c r="AL404" t="s">
        <v>439</v>
      </c>
      <c r="AM404" t="s">
        <v>440</v>
      </c>
      <c r="AN404" t="str">
        <f>VLOOKUP(AM404,'Exp Bucket '!$B$1:C628,2,FALSE)</f>
        <v>COMPENSATION OF EMPLOYEES</v>
      </c>
      <c r="AO404" t="s">
        <v>108</v>
      </c>
      <c r="AP404" t="s">
        <v>144</v>
      </c>
      <c r="AQ404" t="s">
        <v>145</v>
      </c>
      <c r="AR404" t="s">
        <v>145</v>
      </c>
      <c r="AS404" t="s">
        <v>146</v>
      </c>
      <c r="AT404" t="s">
        <v>146</v>
      </c>
      <c r="AU404" t="s">
        <v>113</v>
      </c>
      <c r="AV404" t="s">
        <v>114</v>
      </c>
      <c r="AW404" t="s">
        <v>115</v>
      </c>
      <c r="AX404" t="s">
        <v>116</v>
      </c>
      <c r="AY404" t="s">
        <v>117</v>
      </c>
      <c r="AZ404" t="s">
        <v>118</v>
      </c>
      <c r="BA404" t="s">
        <v>119</v>
      </c>
      <c r="BB404" t="s">
        <v>147</v>
      </c>
      <c r="BC404" t="s">
        <v>427</v>
      </c>
      <c r="BD404" t="s">
        <v>427</v>
      </c>
      <c r="BE404" t="s">
        <v>148</v>
      </c>
      <c r="BF404" t="s">
        <v>432</v>
      </c>
      <c r="BG404" t="s">
        <v>433</v>
      </c>
      <c r="BH404" t="s">
        <v>434</v>
      </c>
      <c r="BI404" t="s">
        <v>434</v>
      </c>
      <c r="BJ404" t="s">
        <v>434</v>
      </c>
      <c r="BK404">
        <v>63</v>
      </c>
      <c r="BL404">
        <v>358</v>
      </c>
      <c r="BM404">
        <v>1113</v>
      </c>
      <c r="BN404">
        <v>2828</v>
      </c>
      <c r="BO404">
        <v>3</v>
      </c>
      <c r="BP404">
        <v>235</v>
      </c>
      <c r="BQ404">
        <v>0</v>
      </c>
      <c r="BR404">
        <v>1</v>
      </c>
      <c r="BS404">
        <v>72</v>
      </c>
      <c r="BT404">
        <v>75</v>
      </c>
      <c r="BU404">
        <v>76</v>
      </c>
      <c r="BV404">
        <v>95</v>
      </c>
      <c r="BW404">
        <v>4</v>
      </c>
      <c r="BX404">
        <v>0</v>
      </c>
      <c r="BY404">
        <v>0</v>
      </c>
      <c r="BZ404">
        <v>0</v>
      </c>
      <c r="CA404" t="s">
        <v>126</v>
      </c>
      <c r="CB404">
        <v>3533252</v>
      </c>
      <c r="CC404">
        <v>3555252</v>
      </c>
      <c r="CD404" t="s">
        <v>428</v>
      </c>
    </row>
    <row r="405" spans="1:82" x14ac:dyDescent="0.25">
      <c r="A405" t="s">
        <v>80</v>
      </c>
      <c r="B405" t="s">
        <v>81</v>
      </c>
      <c r="C405" t="s">
        <v>82</v>
      </c>
      <c r="D405" t="s">
        <v>83</v>
      </c>
      <c r="E405" t="s">
        <v>84</v>
      </c>
      <c r="F405" t="s">
        <v>85</v>
      </c>
      <c r="G405" t="s">
        <v>158</v>
      </c>
      <c r="H405" t="s">
        <v>158</v>
      </c>
      <c r="I405" t="s">
        <v>158</v>
      </c>
      <c r="J405" t="str">
        <f>VLOOKUP(I405,'Resp Clean'!$A$1:B411,2,FALSE)</f>
        <v>EMS: MOTHEO</v>
      </c>
      <c r="K405" t="s">
        <v>136</v>
      </c>
      <c r="L405" t="s">
        <v>88</v>
      </c>
      <c r="M405" s="4">
        <v>647415</v>
      </c>
      <c r="N405" t="s">
        <v>89</v>
      </c>
      <c r="O405" t="s">
        <v>90</v>
      </c>
      <c r="P405" t="s">
        <v>91</v>
      </c>
      <c r="Q405" t="s">
        <v>159</v>
      </c>
      <c r="R405" t="s">
        <v>93</v>
      </c>
      <c r="S405" t="s">
        <v>94</v>
      </c>
      <c r="T405" t="s">
        <v>95</v>
      </c>
      <c r="U405" t="s">
        <v>96</v>
      </c>
      <c r="V405" t="s">
        <v>96</v>
      </c>
      <c r="W405" t="s">
        <v>97</v>
      </c>
      <c r="X405" t="s">
        <v>435</v>
      </c>
      <c r="Y405" t="s">
        <v>435</v>
      </c>
      <c r="Z405" t="s">
        <v>435</v>
      </c>
      <c r="AA405" t="s">
        <v>140</v>
      </c>
      <c r="AB405" t="s">
        <v>140</v>
      </c>
      <c r="AC405" t="s">
        <v>140</v>
      </c>
      <c r="AD405" t="s">
        <v>102</v>
      </c>
      <c r="AE405" t="s">
        <v>102</v>
      </c>
      <c r="AF405" t="s">
        <v>102</v>
      </c>
      <c r="AG405" t="s">
        <v>103</v>
      </c>
      <c r="AH405" t="s">
        <v>103</v>
      </c>
      <c r="AI405" t="s">
        <v>427</v>
      </c>
      <c r="AJ405" t="s">
        <v>428</v>
      </c>
      <c r="AK405" t="s">
        <v>429</v>
      </c>
      <c r="AL405" t="s">
        <v>439</v>
      </c>
      <c r="AM405" t="s">
        <v>440</v>
      </c>
      <c r="AN405" t="str">
        <f>VLOOKUP(AM405,'Exp Bucket '!$B$1:C629,2,FALSE)</f>
        <v>COMPENSATION OF EMPLOYEES</v>
      </c>
      <c r="AO405" t="s">
        <v>108</v>
      </c>
      <c r="AP405" t="s">
        <v>144</v>
      </c>
      <c r="AQ405" t="s">
        <v>145</v>
      </c>
      <c r="AR405" t="s">
        <v>145</v>
      </c>
      <c r="AS405" t="s">
        <v>146</v>
      </c>
      <c r="AT405" t="s">
        <v>146</v>
      </c>
      <c r="AU405" t="s">
        <v>113</v>
      </c>
      <c r="AV405" t="s">
        <v>114</v>
      </c>
      <c r="AW405" t="s">
        <v>115</v>
      </c>
      <c r="AX405" t="s">
        <v>116</v>
      </c>
      <c r="AY405" t="s">
        <v>117</v>
      </c>
      <c r="AZ405" t="s">
        <v>118</v>
      </c>
      <c r="BA405" t="s">
        <v>119</v>
      </c>
      <c r="BB405" t="s">
        <v>147</v>
      </c>
      <c r="BC405" t="s">
        <v>427</v>
      </c>
      <c r="BD405" t="s">
        <v>427</v>
      </c>
      <c r="BE405" t="s">
        <v>148</v>
      </c>
      <c r="BF405" t="s">
        <v>432</v>
      </c>
      <c r="BG405" t="s">
        <v>433</v>
      </c>
      <c r="BH405" t="s">
        <v>434</v>
      </c>
      <c r="BI405" t="s">
        <v>434</v>
      </c>
      <c r="BJ405" t="s">
        <v>434</v>
      </c>
      <c r="BK405">
        <v>63</v>
      </c>
      <c r="BL405">
        <v>358</v>
      </c>
      <c r="BM405">
        <v>1113</v>
      </c>
      <c r="BN405">
        <v>2828</v>
      </c>
      <c r="BO405">
        <v>3</v>
      </c>
      <c r="BP405">
        <v>235</v>
      </c>
      <c r="BQ405">
        <v>0</v>
      </c>
      <c r="BR405">
        <v>1</v>
      </c>
      <c r="BS405">
        <v>72</v>
      </c>
      <c r="BT405">
        <v>75</v>
      </c>
      <c r="BU405">
        <v>76</v>
      </c>
      <c r="BV405">
        <v>95</v>
      </c>
      <c r="BW405">
        <v>4</v>
      </c>
      <c r="BX405">
        <v>0</v>
      </c>
      <c r="BY405">
        <v>0</v>
      </c>
      <c r="BZ405">
        <v>0</v>
      </c>
      <c r="CA405" t="s">
        <v>126</v>
      </c>
      <c r="CB405">
        <v>3533252</v>
      </c>
      <c r="CC405">
        <v>3555252</v>
      </c>
      <c r="CD405" t="s">
        <v>428</v>
      </c>
    </row>
    <row r="406" spans="1:82" x14ac:dyDescent="0.25">
      <c r="A406" t="s">
        <v>80</v>
      </c>
      <c r="B406" t="s">
        <v>81</v>
      </c>
      <c r="C406" t="s">
        <v>82</v>
      </c>
      <c r="D406" t="s">
        <v>83</v>
      </c>
      <c r="E406" t="s">
        <v>84</v>
      </c>
      <c r="F406" t="s">
        <v>85</v>
      </c>
      <c r="G406" t="s">
        <v>160</v>
      </c>
      <c r="H406" t="s">
        <v>160</v>
      </c>
      <c r="I406" t="s">
        <v>160</v>
      </c>
      <c r="J406" t="str">
        <f>VLOOKUP(I406,'Resp Clean'!$A$1:B412,2,FALSE)</f>
        <v>EMS: XHARIEP</v>
      </c>
      <c r="K406" t="s">
        <v>136</v>
      </c>
      <c r="L406" t="s">
        <v>88</v>
      </c>
      <c r="M406" s="4">
        <v>968642.24</v>
      </c>
      <c r="N406" t="s">
        <v>89</v>
      </c>
      <c r="O406" t="s">
        <v>90</v>
      </c>
      <c r="P406" t="s">
        <v>91</v>
      </c>
      <c r="Q406" t="s">
        <v>153</v>
      </c>
      <c r="R406" t="s">
        <v>93</v>
      </c>
      <c r="S406" t="s">
        <v>94</v>
      </c>
      <c r="T406" t="s">
        <v>95</v>
      </c>
      <c r="U406" t="s">
        <v>96</v>
      </c>
      <c r="V406" t="s">
        <v>96</v>
      </c>
      <c r="W406" t="s">
        <v>97</v>
      </c>
      <c r="X406" t="s">
        <v>435</v>
      </c>
      <c r="Y406" t="s">
        <v>435</v>
      </c>
      <c r="Z406" t="s">
        <v>435</v>
      </c>
      <c r="AA406" t="s">
        <v>140</v>
      </c>
      <c r="AB406" t="s">
        <v>140</v>
      </c>
      <c r="AC406" t="s">
        <v>140</v>
      </c>
      <c r="AD406" t="s">
        <v>102</v>
      </c>
      <c r="AE406" t="s">
        <v>102</v>
      </c>
      <c r="AF406" t="s">
        <v>102</v>
      </c>
      <c r="AG406" t="s">
        <v>103</v>
      </c>
      <c r="AH406" t="s">
        <v>103</v>
      </c>
      <c r="AI406" t="s">
        <v>427</v>
      </c>
      <c r="AJ406" t="s">
        <v>428</v>
      </c>
      <c r="AK406" t="s">
        <v>429</v>
      </c>
      <c r="AL406" t="s">
        <v>439</v>
      </c>
      <c r="AM406" t="s">
        <v>440</v>
      </c>
      <c r="AN406" t="str">
        <f>VLOOKUP(AM406,'Exp Bucket '!$B$1:C630,2,FALSE)</f>
        <v>COMPENSATION OF EMPLOYEES</v>
      </c>
      <c r="AO406" t="s">
        <v>108</v>
      </c>
      <c r="AP406" t="s">
        <v>144</v>
      </c>
      <c r="AQ406" t="s">
        <v>145</v>
      </c>
      <c r="AR406" t="s">
        <v>145</v>
      </c>
      <c r="AS406" t="s">
        <v>146</v>
      </c>
      <c r="AT406" t="s">
        <v>146</v>
      </c>
      <c r="AU406" t="s">
        <v>113</v>
      </c>
      <c r="AV406" t="s">
        <v>114</v>
      </c>
      <c r="AW406" t="s">
        <v>115</v>
      </c>
      <c r="AX406" t="s">
        <v>116</v>
      </c>
      <c r="AY406" t="s">
        <v>117</v>
      </c>
      <c r="AZ406" t="s">
        <v>118</v>
      </c>
      <c r="BA406" t="s">
        <v>119</v>
      </c>
      <c r="BB406" t="s">
        <v>147</v>
      </c>
      <c r="BC406" t="s">
        <v>427</v>
      </c>
      <c r="BD406" t="s">
        <v>427</v>
      </c>
      <c r="BE406" t="s">
        <v>148</v>
      </c>
      <c r="BF406" t="s">
        <v>432</v>
      </c>
      <c r="BG406" t="s">
        <v>433</v>
      </c>
      <c r="BH406" t="s">
        <v>434</v>
      </c>
      <c r="BI406" t="s">
        <v>434</v>
      </c>
      <c r="BJ406" t="s">
        <v>434</v>
      </c>
      <c r="BK406">
        <v>63</v>
      </c>
      <c r="BL406">
        <v>358</v>
      </c>
      <c r="BM406">
        <v>1113</v>
      </c>
      <c r="BN406">
        <v>2828</v>
      </c>
      <c r="BO406">
        <v>3</v>
      </c>
      <c r="BP406">
        <v>235</v>
      </c>
      <c r="BQ406">
        <v>0</v>
      </c>
      <c r="BR406">
        <v>1</v>
      </c>
      <c r="BS406">
        <v>72</v>
      </c>
      <c r="BT406">
        <v>75</v>
      </c>
      <c r="BU406">
        <v>76</v>
      </c>
      <c r="BV406">
        <v>95</v>
      </c>
      <c r="BW406">
        <v>4</v>
      </c>
      <c r="BX406">
        <v>0</v>
      </c>
      <c r="BY406">
        <v>0</v>
      </c>
      <c r="BZ406">
        <v>0</v>
      </c>
      <c r="CA406" t="s">
        <v>126</v>
      </c>
      <c r="CB406">
        <v>3533252</v>
      </c>
      <c r="CC406">
        <v>3555252</v>
      </c>
      <c r="CD406" t="s">
        <v>428</v>
      </c>
    </row>
    <row r="407" spans="1:82" x14ac:dyDescent="0.25">
      <c r="A407" t="s">
        <v>80</v>
      </c>
      <c r="B407" t="s">
        <v>81</v>
      </c>
      <c r="C407" t="s">
        <v>82</v>
      </c>
      <c r="D407" t="s">
        <v>83</v>
      </c>
      <c r="E407" t="s">
        <v>84</v>
      </c>
      <c r="F407" t="s">
        <v>85</v>
      </c>
      <c r="G407" t="s">
        <v>161</v>
      </c>
      <c r="H407" t="s">
        <v>161</v>
      </c>
      <c r="I407" t="s">
        <v>161</v>
      </c>
      <c r="J407" t="str">
        <f>VLOOKUP(I407,'Resp Clean'!$A$1:B413,2,FALSE)</f>
        <v>EMS: THABO MOFUTSANYANA</v>
      </c>
      <c r="K407" t="s">
        <v>136</v>
      </c>
      <c r="L407" t="s">
        <v>88</v>
      </c>
      <c r="M407" s="4">
        <v>65574046.539999999</v>
      </c>
      <c r="N407" t="s">
        <v>89</v>
      </c>
      <c r="O407" t="s">
        <v>90</v>
      </c>
      <c r="P407" t="s">
        <v>91</v>
      </c>
      <c r="Q407" t="s">
        <v>153</v>
      </c>
      <c r="R407" t="s">
        <v>93</v>
      </c>
      <c r="S407" t="s">
        <v>94</v>
      </c>
      <c r="T407" t="s">
        <v>95</v>
      </c>
      <c r="U407" t="s">
        <v>96</v>
      </c>
      <c r="V407" t="s">
        <v>96</v>
      </c>
      <c r="W407" t="s">
        <v>97</v>
      </c>
      <c r="X407" t="s">
        <v>98</v>
      </c>
      <c r="Y407" t="s">
        <v>98</v>
      </c>
      <c r="Z407" t="s">
        <v>98</v>
      </c>
      <c r="AA407" t="s">
        <v>140</v>
      </c>
      <c r="AB407" t="s">
        <v>140</v>
      </c>
      <c r="AC407" t="s">
        <v>140</v>
      </c>
      <c r="AD407" t="s">
        <v>102</v>
      </c>
      <c r="AE407" t="s">
        <v>102</v>
      </c>
      <c r="AF407" t="s">
        <v>102</v>
      </c>
      <c r="AG407" t="s">
        <v>103</v>
      </c>
      <c r="AH407" t="s">
        <v>103</v>
      </c>
      <c r="AI407" t="s">
        <v>427</v>
      </c>
      <c r="AJ407" t="s">
        <v>428</v>
      </c>
      <c r="AK407" t="s">
        <v>429</v>
      </c>
      <c r="AL407" t="s">
        <v>439</v>
      </c>
      <c r="AM407" t="s">
        <v>440</v>
      </c>
      <c r="AN407" t="str">
        <f>VLOOKUP(AM407,'Exp Bucket '!$B$1:C631,2,FALSE)</f>
        <v>COMPENSATION OF EMPLOYEES</v>
      </c>
      <c r="AO407" t="s">
        <v>108</v>
      </c>
      <c r="AP407" t="s">
        <v>144</v>
      </c>
      <c r="AQ407" t="s">
        <v>145</v>
      </c>
      <c r="AR407" t="s">
        <v>145</v>
      </c>
      <c r="AS407" t="s">
        <v>146</v>
      </c>
      <c r="AT407" t="s">
        <v>146</v>
      </c>
      <c r="AU407" t="s">
        <v>113</v>
      </c>
      <c r="AV407" t="s">
        <v>114</v>
      </c>
      <c r="AW407" t="s">
        <v>115</v>
      </c>
      <c r="AX407" t="s">
        <v>116</v>
      </c>
      <c r="AY407" t="s">
        <v>117</v>
      </c>
      <c r="AZ407" t="s">
        <v>118</v>
      </c>
      <c r="BA407" t="s">
        <v>119</v>
      </c>
      <c r="BB407" t="s">
        <v>147</v>
      </c>
      <c r="BC407" t="s">
        <v>427</v>
      </c>
      <c r="BD407" t="s">
        <v>427</v>
      </c>
      <c r="BE407" t="s">
        <v>148</v>
      </c>
      <c r="BF407" t="s">
        <v>432</v>
      </c>
      <c r="BG407" t="s">
        <v>433</v>
      </c>
      <c r="BH407" t="s">
        <v>434</v>
      </c>
      <c r="BI407" t="s">
        <v>434</v>
      </c>
      <c r="BJ407" t="s">
        <v>434</v>
      </c>
      <c r="BK407">
        <v>63</v>
      </c>
      <c r="BL407">
        <v>358</v>
      </c>
      <c r="BM407">
        <v>1113</v>
      </c>
      <c r="BN407">
        <v>2828</v>
      </c>
      <c r="BO407">
        <v>3</v>
      </c>
      <c r="BP407">
        <v>235</v>
      </c>
      <c r="BQ407">
        <v>0</v>
      </c>
      <c r="BR407">
        <v>1</v>
      </c>
      <c r="BS407">
        <v>72</v>
      </c>
      <c r="BT407">
        <v>75</v>
      </c>
      <c r="BU407">
        <v>76</v>
      </c>
      <c r="BV407">
        <v>95</v>
      </c>
      <c r="BW407">
        <v>4</v>
      </c>
      <c r="BX407">
        <v>0</v>
      </c>
      <c r="BY407">
        <v>0</v>
      </c>
      <c r="BZ407">
        <v>0</v>
      </c>
      <c r="CA407" t="s">
        <v>126</v>
      </c>
      <c r="CB407">
        <v>3533252</v>
      </c>
      <c r="CC407">
        <v>3554252</v>
      </c>
      <c r="CD407" t="s">
        <v>428</v>
      </c>
    </row>
    <row r="408" spans="1:82" x14ac:dyDescent="0.25">
      <c r="A408" t="s">
        <v>80</v>
      </c>
      <c r="B408" t="s">
        <v>81</v>
      </c>
      <c r="C408" t="s">
        <v>82</v>
      </c>
      <c r="D408" t="s">
        <v>83</v>
      </c>
      <c r="E408" t="s">
        <v>84</v>
      </c>
      <c r="F408" t="s">
        <v>85</v>
      </c>
      <c r="G408" t="s">
        <v>152</v>
      </c>
      <c r="H408" t="s">
        <v>152</v>
      </c>
      <c r="I408" t="s">
        <v>152</v>
      </c>
      <c r="J408" t="str">
        <f>VLOOKUP(I408,'Resp Clean'!$A$1:B414,2,FALSE)</f>
        <v>EMS: FEZILE DABI</v>
      </c>
      <c r="K408" t="s">
        <v>136</v>
      </c>
      <c r="L408" t="s">
        <v>88</v>
      </c>
      <c r="M408" s="4">
        <v>35699320.189999998</v>
      </c>
      <c r="N408" t="s">
        <v>89</v>
      </c>
      <c r="O408" t="s">
        <v>90</v>
      </c>
      <c r="P408" t="s">
        <v>91</v>
      </c>
      <c r="Q408" t="s">
        <v>153</v>
      </c>
      <c r="R408" t="s">
        <v>93</v>
      </c>
      <c r="S408" t="s">
        <v>94</v>
      </c>
      <c r="T408" t="s">
        <v>95</v>
      </c>
      <c r="U408" t="s">
        <v>96</v>
      </c>
      <c r="V408" t="s">
        <v>96</v>
      </c>
      <c r="W408" t="s">
        <v>97</v>
      </c>
      <c r="X408" t="s">
        <v>98</v>
      </c>
      <c r="Y408" t="s">
        <v>98</v>
      </c>
      <c r="Z408" t="s">
        <v>98</v>
      </c>
      <c r="AA408" t="s">
        <v>140</v>
      </c>
      <c r="AB408" t="s">
        <v>140</v>
      </c>
      <c r="AC408" t="s">
        <v>140</v>
      </c>
      <c r="AD408" t="s">
        <v>102</v>
      </c>
      <c r="AE408" t="s">
        <v>102</v>
      </c>
      <c r="AF408" t="s">
        <v>102</v>
      </c>
      <c r="AG408" t="s">
        <v>103</v>
      </c>
      <c r="AH408" t="s">
        <v>103</v>
      </c>
      <c r="AI408" t="s">
        <v>427</v>
      </c>
      <c r="AJ408" t="s">
        <v>428</v>
      </c>
      <c r="AK408" t="s">
        <v>429</v>
      </c>
      <c r="AL408" t="s">
        <v>439</v>
      </c>
      <c r="AM408" t="s">
        <v>440</v>
      </c>
      <c r="AN408" t="str">
        <f>VLOOKUP(AM408,'Exp Bucket '!$B$1:C632,2,FALSE)</f>
        <v>COMPENSATION OF EMPLOYEES</v>
      </c>
      <c r="AO408" t="s">
        <v>108</v>
      </c>
      <c r="AP408" t="s">
        <v>144</v>
      </c>
      <c r="AQ408" t="s">
        <v>145</v>
      </c>
      <c r="AR408" t="s">
        <v>145</v>
      </c>
      <c r="AS408" t="s">
        <v>146</v>
      </c>
      <c r="AT408" t="s">
        <v>146</v>
      </c>
      <c r="AU408" t="s">
        <v>113</v>
      </c>
      <c r="AV408" t="s">
        <v>114</v>
      </c>
      <c r="AW408" t="s">
        <v>115</v>
      </c>
      <c r="AX408" t="s">
        <v>116</v>
      </c>
      <c r="AY408" t="s">
        <v>117</v>
      </c>
      <c r="AZ408" t="s">
        <v>118</v>
      </c>
      <c r="BA408" t="s">
        <v>119</v>
      </c>
      <c r="BB408" t="s">
        <v>147</v>
      </c>
      <c r="BC408" t="s">
        <v>427</v>
      </c>
      <c r="BD408" t="s">
        <v>427</v>
      </c>
      <c r="BE408" t="s">
        <v>148</v>
      </c>
      <c r="BF408" t="s">
        <v>432</v>
      </c>
      <c r="BG408" t="s">
        <v>433</v>
      </c>
      <c r="BH408" t="s">
        <v>434</v>
      </c>
      <c r="BI408" t="s">
        <v>434</v>
      </c>
      <c r="BJ408" t="s">
        <v>434</v>
      </c>
      <c r="BK408">
        <v>63</v>
      </c>
      <c r="BL408">
        <v>358</v>
      </c>
      <c r="BM408">
        <v>1113</v>
      </c>
      <c r="BN408">
        <v>2828</v>
      </c>
      <c r="BO408">
        <v>3</v>
      </c>
      <c r="BP408">
        <v>235</v>
      </c>
      <c r="BQ408">
        <v>0</v>
      </c>
      <c r="BR408">
        <v>1</v>
      </c>
      <c r="BS408">
        <v>72</v>
      </c>
      <c r="BT408">
        <v>75</v>
      </c>
      <c r="BU408">
        <v>76</v>
      </c>
      <c r="BV408">
        <v>95</v>
      </c>
      <c r="BW408">
        <v>4</v>
      </c>
      <c r="BX408">
        <v>0</v>
      </c>
      <c r="BY408">
        <v>0</v>
      </c>
      <c r="BZ408">
        <v>0</v>
      </c>
      <c r="CA408" t="s">
        <v>126</v>
      </c>
      <c r="CB408">
        <v>3533252</v>
      </c>
      <c r="CC408">
        <v>3554252</v>
      </c>
      <c r="CD408" t="s">
        <v>428</v>
      </c>
    </row>
    <row r="409" spans="1:82" x14ac:dyDescent="0.25">
      <c r="A409" t="s">
        <v>80</v>
      </c>
      <c r="B409" t="s">
        <v>81</v>
      </c>
      <c r="C409" t="s">
        <v>82</v>
      </c>
      <c r="D409" t="s">
        <v>83</v>
      </c>
      <c r="E409" t="s">
        <v>84</v>
      </c>
      <c r="F409" t="s">
        <v>85</v>
      </c>
      <c r="G409" t="s">
        <v>157</v>
      </c>
      <c r="H409" t="s">
        <v>157</v>
      </c>
      <c r="I409" t="s">
        <v>157</v>
      </c>
      <c r="J409" t="str">
        <f>VLOOKUP(I409,'Resp Clean'!$A$1:B415,2,FALSE)</f>
        <v>EMS: LEJWELEPUTSWA</v>
      </c>
      <c r="K409" t="s">
        <v>136</v>
      </c>
      <c r="L409" t="s">
        <v>88</v>
      </c>
      <c r="M409" s="4">
        <v>46903009.969999999</v>
      </c>
      <c r="N409" t="s">
        <v>89</v>
      </c>
      <c r="O409" t="s">
        <v>90</v>
      </c>
      <c r="P409" t="s">
        <v>91</v>
      </c>
      <c r="Q409" t="s">
        <v>153</v>
      </c>
      <c r="R409" t="s">
        <v>93</v>
      </c>
      <c r="S409" t="s">
        <v>94</v>
      </c>
      <c r="T409" t="s">
        <v>95</v>
      </c>
      <c r="U409" t="s">
        <v>96</v>
      </c>
      <c r="V409" t="s">
        <v>96</v>
      </c>
      <c r="W409" t="s">
        <v>97</v>
      </c>
      <c r="X409" t="s">
        <v>98</v>
      </c>
      <c r="Y409" t="s">
        <v>98</v>
      </c>
      <c r="Z409" t="s">
        <v>98</v>
      </c>
      <c r="AA409" t="s">
        <v>140</v>
      </c>
      <c r="AB409" t="s">
        <v>140</v>
      </c>
      <c r="AC409" t="s">
        <v>140</v>
      </c>
      <c r="AD409" t="s">
        <v>102</v>
      </c>
      <c r="AE409" t="s">
        <v>102</v>
      </c>
      <c r="AF409" t="s">
        <v>102</v>
      </c>
      <c r="AG409" t="s">
        <v>103</v>
      </c>
      <c r="AH409" t="s">
        <v>103</v>
      </c>
      <c r="AI409" t="s">
        <v>427</v>
      </c>
      <c r="AJ409" t="s">
        <v>428</v>
      </c>
      <c r="AK409" t="s">
        <v>429</v>
      </c>
      <c r="AL409" t="s">
        <v>439</v>
      </c>
      <c r="AM409" t="s">
        <v>440</v>
      </c>
      <c r="AN409" t="str">
        <f>VLOOKUP(AM409,'Exp Bucket '!$B$1:C633,2,FALSE)</f>
        <v>COMPENSATION OF EMPLOYEES</v>
      </c>
      <c r="AO409" t="s">
        <v>108</v>
      </c>
      <c r="AP409" t="s">
        <v>144</v>
      </c>
      <c r="AQ409" t="s">
        <v>145</v>
      </c>
      <c r="AR409" t="s">
        <v>145</v>
      </c>
      <c r="AS409" t="s">
        <v>146</v>
      </c>
      <c r="AT409" t="s">
        <v>146</v>
      </c>
      <c r="AU409" t="s">
        <v>113</v>
      </c>
      <c r="AV409" t="s">
        <v>114</v>
      </c>
      <c r="AW409" t="s">
        <v>115</v>
      </c>
      <c r="AX409" t="s">
        <v>116</v>
      </c>
      <c r="AY409" t="s">
        <v>117</v>
      </c>
      <c r="AZ409" t="s">
        <v>118</v>
      </c>
      <c r="BA409" t="s">
        <v>119</v>
      </c>
      <c r="BB409" t="s">
        <v>147</v>
      </c>
      <c r="BC409" t="s">
        <v>427</v>
      </c>
      <c r="BD409" t="s">
        <v>427</v>
      </c>
      <c r="BE409" t="s">
        <v>148</v>
      </c>
      <c r="BF409" t="s">
        <v>432</v>
      </c>
      <c r="BG409" t="s">
        <v>433</v>
      </c>
      <c r="BH409" t="s">
        <v>434</v>
      </c>
      <c r="BI409" t="s">
        <v>434</v>
      </c>
      <c r="BJ409" t="s">
        <v>434</v>
      </c>
      <c r="BK409">
        <v>63</v>
      </c>
      <c r="BL409">
        <v>358</v>
      </c>
      <c r="BM409">
        <v>1113</v>
      </c>
      <c r="BN409">
        <v>2828</v>
      </c>
      <c r="BO409">
        <v>3</v>
      </c>
      <c r="BP409">
        <v>235</v>
      </c>
      <c r="BQ409">
        <v>0</v>
      </c>
      <c r="BR409">
        <v>1</v>
      </c>
      <c r="BS409">
        <v>72</v>
      </c>
      <c r="BT409">
        <v>75</v>
      </c>
      <c r="BU409">
        <v>76</v>
      </c>
      <c r="BV409">
        <v>95</v>
      </c>
      <c r="BW409">
        <v>4</v>
      </c>
      <c r="BX409">
        <v>0</v>
      </c>
      <c r="BY409">
        <v>0</v>
      </c>
      <c r="BZ409">
        <v>0</v>
      </c>
      <c r="CA409" t="s">
        <v>126</v>
      </c>
      <c r="CB409">
        <v>3533252</v>
      </c>
      <c r="CC409">
        <v>3554252</v>
      </c>
      <c r="CD409" t="s">
        <v>428</v>
      </c>
    </row>
    <row r="410" spans="1:82" hidden="1" x14ac:dyDescent="0.25">
      <c r="A410" t="s">
        <v>80</v>
      </c>
      <c r="B410" t="s">
        <v>81</v>
      </c>
      <c r="C410" t="s">
        <v>82</v>
      </c>
      <c r="D410" t="s">
        <v>83</v>
      </c>
      <c r="E410" t="s">
        <v>84</v>
      </c>
      <c r="F410" t="s">
        <v>85</v>
      </c>
      <c r="G410" t="s">
        <v>157</v>
      </c>
      <c r="H410" t="s">
        <v>157</v>
      </c>
      <c r="I410" t="s">
        <v>157</v>
      </c>
      <c r="K410" t="s">
        <v>136</v>
      </c>
      <c r="L410" t="s">
        <v>88</v>
      </c>
      <c r="M410">
        <v>21200.06</v>
      </c>
      <c r="N410" t="s">
        <v>453</v>
      </c>
      <c r="O410" t="s">
        <v>453</v>
      </c>
      <c r="R410" t="s">
        <v>93</v>
      </c>
      <c r="S410" t="s">
        <v>94</v>
      </c>
      <c r="T410" t="s">
        <v>95</v>
      </c>
      <c r="U410" t="s">
        <v>96</v>
      </c>
      <c r="V410" t="s">
        <v>96</v>
      </c>
      <c r="W410" t="s">
        <v>97</v>
      </c>
      <c r="X410" t="s">
        <v>98</v>
      </c>
      <c r="Y410" t="s">
        <v>98</v>
      </c>
      <c r="Z410" t="s">
        <v>98</v>
      </c>
      <c r="AA410" t="s">
        <v>140</v>
      </c>
      <c r="AB410" t="s">
        <v>140</v>
      </c>
      <c r="AC410" t="s">
        <v>140</v>
      </c>
      <c r="AD410" t="s">
        <v>102</v>
      </c>
      <c r="AE410" t="s">
        <v>102</v>
      </c>
      <c r="AF410" t="s">
        <v>102</v>
      </c>
      <c r="AG410" t="s">
        <v>103</v>
      </c>
      <c r="AH410" t="s">
        <v>103</v>
      </c>
      <c r="AI410" t="s">
        <v>427</v>
      </c>
      <c r="AJ410" t="s">
        <v>428</v>
      </c>
      <c r="AK410" t="s">
        <v>429</v>
      </c>
      <c r="AL410" t="s">
        <v>439</v>
      </c>
      <c r="AM410" t="s">
        <v>440</v>
      </c>
      <c r="AO410" t="s">
        <v>108</v>
      </c>
      <c r="AP410" t="s">
        <v>144</v>
      </c>
      <c r="AQ410" t="s">
        <v>145</v>
      </c>
      <c r="AR410" t="s">
        <v>145</v>
      </c>
      <c r="AS410" t="s">
        <v>146</v>
      </c>
      <c r="AT410" t="s">
        <v>146</v>
      </c>
      <c r="AU410" t="s">
        <v>113</v>
      </c>
      <c r="AV410" t="s">
        <v>114</v>
      </c>
      <c r="AW410" t="s">
        <v>115</v>
      </c>
      <c r="AX410" t="s">
        <v>116</v>
      </c>
      <c r="AY410" t="s">
        <v>117</v>
      </c>
      <c r="AZ410" t="s">
        <v>118</v>
      </c>
      <c r="BA410" t="s">
        <v>119</v>
      </c>
      <c r="BB410" t="s">
        <v>147</v>
      </c>
      <c r="BC410" t="s">
        <v>427</v>
      </c>
      <c r="BD410" t="s">
        <v>427</v>
      </c>
      <c r="BE410" t="s">
        <v>148</v>
      </c>
      <c r="BF410" t="s">
        <v>432</v>
      </c>
      <c r="BG410" t="s">
        <v>433</v>
      </c>
      <c r="BH410" t="s">
        <v>434</v>
      </c>
      <c r="BI410" t="s">
        <v>434</v>
      </c>
      <c r="BJ410" t="s">
        <v>434</v>
      </c>
      <c r="BK410">
        <v>63</v>
      </c>
      <c r="BL410">
        <v>358</v>
      </c>
      <c r="BM410">
        <v>1113</v>
      </c>
      <c r="BN410">
        <v>2828</v>
      </c>
      <c r="BO410">
        <v>3</v>
      </c>
      <c r="BP410">
        <v>235</v>
      </c>
      <c r="BQ410">
        <v>0</v>
      </c>
      <c r="BR410">
        <v>1</v>
      </c>
      <c r="BS410">
        <v>72</v>
      </c>
      <c r="BT410">
        <v>75</v>
      </c>
      <c r="BU410">
        <v>76</v>
      </c>
      <c r="BV410">
        <v>95</v>
      </c>
      <c r="BW410">
        <v>4</v>
      </c>
      <c r="BX410">
        <v>0</v>
      </c>
      <c r="BY410">
        <v>0</v>
      </c>
      <c r="BZ410">
        <v>0</v>
      </c>
      <c r="CA410" t="s">
        <v>126</v>
      </c>
      <c r="CB410">
        <v>3533252</v>
      </c>
      <c r="CC410">
        <v>3554252</v>
      </c>
      <c r="CD410" t="s">
        <v>428</v>
      </c>
    </row>
    <row r="411" spans="1:82" x14ac:dyDescent="0.25">
      <c r="A411" t="s">
        <v>80</v>
      </c>
      <c r="B411" t="s">
        <v>81</v>
      </c>
      <c r="C411" t="s">
        <v>82</v>
      </c>
      <c r="D411" t="s">
        <v>83</v>
      </c>
      <c r="E411" t="s">
        <v>84</v>
      </c>
      <c r="F411" t="s">
        <v>85</v>
      </c>
      <c r="G411" t="s">
        <v>160</v>
      </c>
      <c r="H411" t="s">
        <v>160</v>
      </c>
      <c r="I411" t="s">
        <v>160</v>
      </c>
      <c r="J411" t="str">
        <f>VLOOKUP(I411,'Resp Clean'!$A$1:B417,2,FALSE)</f>
        <v>EMS: XHARIEP</v>
      </c>
      <c r="K411" t="s">
        <v>136</v>
      </c>
      <c r="L411" t="s">
        <v>88</v>
      </c>
      <c r="M411" s="4">
        <v>25897974.640000001</v>
      </c>
      <c r="N411" t="s">
        <v>89</v>
      </c>
      <c r="O411" t="s">
        <v>90</v>
      </c>
      <c r="P411" t="s">
        <v>91</v>
      </c>
      <c r="Q411" t="s">
        <v>153</v>
      </c>
      <c r="R411" t="s">
        <v>93</v>
      </c>
      <c r="S411" t="s">
        <v>94</v>
      </c>
      <c r="T411" t="s">
        <v>95</v>
      </c>
      <c r="U411" t="s">
        <v>96</v>
      </c>
      <c r="V411" t="s">
        <v>96</v>
      </c>
      <c r="W411" t="s">
        <v>97</v>
      </c>
      <c r="X411" t="s">
        <v>98</v>
      </c>
      <c r="Y411" t="s">
        <v>98</v>
      </c>
      <c r="Z411" t="s">
        <v>98</v>
      </c>
      <c r="AA411" t="s">
        <v>140</v>
      </c>
      <c r="AB411" t="s">
        <v>140</v>
      </c>
      <c r="AC411" t="s">
        <v>140</v>
      </c>
      <c r="AD411" t="s">
        <v>102</v>
      </c>
      <c r="AE411" t="s">
        <v>102</v>
      </c>
      <c r="AF411" t="s">
        <v>102</v>
      </c>
      <c r="AG411" t="s">
        <v>103</v>
      </c>
      <c r="AH411" t="s">
        <v>103</v>
      </c>
      <c r="AI411" t="s">
        <v>427</v>
      </c>
      <c r="AJ411" t="s">
        <v>428</v>
      </c>
      <c r="AK411" t="s">
        <v>429</v>
      </c>
      <c r="AL411" t="s">
        <v>439</v>
      </c>
      <c r="AM411" t="s">
        <v>440</v>
      </c>
      <c r="AN411" t="str">
        <f>VLOOKUP(AM411,'Exp Bucket '!$B$1:C635,2,FALSE)</f>
        <v>COMPENSATION OF EMPLOYEES</v>
      </c>
      <c r="AO411" t="s">
        <v>108</v>
      </c>
      <c r="AP411" t="s">
        <v>144</v>
      </c>
      <c r="AQ411" t="s">
        <v>145</v>
      </c>
      <c r="AR411" t="s">
        <v>145</v>
      </c>
      <c r="AS411" t="s">
        <v>146</v>
      </c>
      <c r="AT411" t="s">
        <v>146</v>
      </c>
      <c r="AU411" t="s">
        <v>113</v>
      </c>
      <c r="AV411" t="s">
        <v>114</v>
      </c>
      <c r="AW411" t="s">
        <v>115</v>
      </c>
      <c r="AX411" t="s">
        <v>116</v>
      </c>
      <c r="AY411" t="s">
        <v>117</v>
      </c>
      <c r="AZ411" t="s">
        <v>118</v>
      </c>
      <c r="BA411" t="s">
        <v>119</v>
      </c>
      <c r="BB411" t="s">
        <v>147</v>
      </c>
      <c r="BC411" t="s">
        <v>427</v>
      </c>
      <c r="BD411" t="s">
        <v>427</v>
      </c>
      <c r="BE411" t="s">
        <v>148</v>
      </c>
      <c r="BF411" t="s">
        <v>432</v>
      </c>
      <c r="BG411" t="s">
        <v>433</v>
      </c>
      <c r="BH411" t="s">
        <v>434</v>
      </c>
      <c r="BI411" t="s">
        <v>434</v>
      </c>
      <c r="BJ411" t="s">
        <v>434</v>
      </c>
      <c r="BK411">
        <v>63</v>
      </c>
      <c r="BL411">
        <v>358</v>
      </c>
      <c r="BM411">
        <v>1113</v>
      </c>
      <c r="BN411">
        <v>2828</v>
      </c>
      <c r="BO411">
        <v>3</v>
      </c>
      <c r="BP411">
        <v>235</v>
      </c>
      <c r="BQ411">
        <v>0</v>
      </c>
      <c r="BR411">
        <v>1</v>
      </c>
      <c r="BS411">
        <v>72</v>
      </c>
      <c r="BT411">
        <v>75</v>
      </c>
      <c r="BU411">
        <v>76</v>
      </c>
      <c r="BV411">
        <v>95</v>
      </c>
      <c r="BW411">
        <v>4</v>
      </c>
      <c r="BX411">
        <v>0</v>
      </c>
      <c r="BY411">
        <v>0</v>
      </c>
      <c r="BZ411">
        <v>0</v>
      </c>
      <c r="CA411" t="s">
        <v>126</v>
      </c>
      <c r="CB411">
        <v>3533252</v>
      </c>
      <c r="CC411">
        <v>3554252</v>
      </c>
      <c r="CD411" t="s">
        <v>428</v>
      </c>
    </row>
    <row r="412" spans="1:82" hidden="1" x14ac:dyDescent="0.25">
      <c r="A412" t="s">
        <v>80</v>
      </c>
      <c r="B412" t="s">
        <v>81</v>
      </c>
      <c r="C412" t="s">
        <v>82</v>
      </c>
      <c r="D412" t="s">
        <v>83</v>
      </c>
      <c r="E412" t="s">
        <v>84</v>
      </c>
      <c r="F412" t="s">
        <v>85</v>
      </c>
      <c r="G412" t="s">
        <v>86</v>
      </c>
      <c r="H412" t="s">
        <v>86</v>
      </c>
      <c r="I412" t="s">
        <v>86</v>
      </c>
      <c r="J412" t="str">
        <f>VLOOKUP(I412,'Resp Clean'!$A$1:B418,2,FALSE)</f>
        <v>EMS MANAGEMENT</v>
      </c>
      <c r="K412" t="s">
        <v>136</v>
      </c>
      <c r="L412" t="s">
        <v>88</v>
      </c>
      <c r="M412" s="4">
        <v>74109.2</v>
      </c>
      <c r="N412" t="s">
        <v>89</v>
      </c>
      <c r="O412" t="s">
        <v>90</v>
      </c>
      <c r="P412" t="s">
        <v>91</v>
      </c>
      <c r="Q412" t="s">
        <v>92</v>
      </c>
      <c r="R412" t="s">
        <v>93</v>
      </c>
      <c r="S412" t="s">
        <v>94</v>
      </c>
      <c r="T412" t="s">
        <v>95</v>
      </c>
      <c r="U412" t="s">
        <v>96</v>
      </c>
      <c r="V412" t="s">
        <v>96</v>
      </c>
      <c r="W412" t="s">
        <v>443</v>
      </c>
      <c r="X412" t="s">
        <v>444</v>
      </c>
      <c r="Y412" t="s">
        <v>445</v>
      </c>
      <c r="Z412" t="s">
        <v>445</v>
      </c>
      <c r="AA412" t="s">
        <v>140</v>
      </c>
      <c r="AB412" t="s">
        <v>140</v>
      </c>
      <c r="AC412" t="s">
        <v>140</v>
      </c>
      <c r="AD412" t="s">
        <v>102</v>
      </c>
      <c r="AE412" t="s">
        <v>102</v>
      </c>
      <c r="AF412" t="s">
        <v>102</v>
      </c>
      <c r="AG412" t="s">
        <v>103</v>
      </c>
      <c r="AH412" t="s">
        <v>103</v>
      </c>
      <c r="AI412" t="s">
        <v>427</v>
      </c>
      <c r="AJ412" t="s">
        <v>428</v>
      </c>
      <c r="AK412" t="s">
        <v>429</v>
      </c>
      <c r="AL412" t="s">
        <v>430</v>
      </c>
      <c r="AM412" t="s">
        <v>446</v>
      </c>
      <c r="AN412" t="str">
        <f>VLOOKUP(AM412,'Exp Bucket '!$B$1:C636,2,FALSE)</f>
        <v>COMPENSATION OF EMPLOYEES</v>
      </c>
      <c r="AO412" t="s">
        <v>108</v>
      </c>
      <c r="AP412" t="s">
        <v>144</v>
      </c>
      <c r="AQ412" t="s">
        <v>145</v>
      </c>
      <c r="AR412" t="s">
        <v>145</v>
      </c>
      <c r="AS412" t="s">
        <v>146</v>
      </c>
      <c r="AT412" t="s">
        <v>146</v>
      </c>
      <c r="AU412" t="s">
        <v>113</v>
      </c>
      <c r="AV412" t="s">
        <v>114</v>
      </c>
      <c r="AW412" t="s">
        <v>115</v>
      </c>
      <c r="AX412" t="s">
        <v>116</v>
      </c>
      <c r="AY412" t="s">
        <v>117</v>
      </c>
      <c r="AZ412" t="s">
        <v>118</v>
      </c>
      <c r="BA412" t="s">
        <v>119</v>
      </c>
      <c r="BB412" t="s">
        <v>147</v>
      </c>
      <c r="BC412" t="s">
        <v>427</v>
      </c>
      <c r="BD412" t="s">
        <v>427</v>
      </c>
      <c r="BE412" t="s">
        <v>148</v>
      </c>
      <c r="BF412" t="s">
        <v>432</v>
      </c>
      <c r="BG412" t="s">
        <v>433</v>
      </c>
      <c r="BH412" t="s">
        <v>434</v>
      </c>
      <c r="BI412" t="s">
        <v>434</v>
      </c>
      <c r="BJ412" t="s">
        <v>434</v>
      </c>
      <c r="BK412">
        <v>63</v>
      </c>
      <c r="BL412">
        <v>358</v>
      </c>
      <c r="BM412">
        <v>1113</v>
      </c>
      <c r="BN412">
        <v>2829</v>
      </c>
      <c r="BO412">
        <v>3</v>
      </c>
      <c r="BP412">
        <v>235</v>
      </c>
      <c r="BQ412">
        <v>0</v>
      </c>
      <c r="BR412">
        <v>1</v>
      </c>
      <c r="BS412">
        <v>72</v>
      </c>
      <c r="BT412">
        <v>75</v>
      </c>
      <c r="BU412">
        <v>76</v>
      </c>
      <c r="BV412">
        <v>95</v>
      </c>
      <c r="BW412">
        <v>4</v>
      </c>
      <c r="BX412">
        <v>0</v>
      </c>
      <c r="BY412">
        <v>0</v>
      </c>
      <c r="BZ412">
        <v>0</v>
      </c>
      <c r="CA412" t="s">
        <v>126</v>
      </c>
      <c r="CB412">
        <v>3531252</v>
      </c>
      <c r="CC412">
        <v>3565252</v>
      </c>
      <c r="CD412" t="s">
        <v>428</v>
      </c>
    </row>
    <row r="413" spans="1:82" hidden="1" x14ac:dyDescent="0.25">
      <c r="A413" t="s">
        <v>80</v>
      </c>
      <c r="B413" t="s">
        <v>81</v>
      </c>
      <c r="C413" t="s">
        <v>82</v>
      </c>
      <c r="D413" t="s">
        <v>83</v>
      </c>
      <c r="E413" t="s">
        <v>84</v>
      </c>
      <c r="F413" t="s">
        <v>85</v>
      </c>
      <c r="G413" t="s">
        <v>86</v>
      </c>
      <c r="H413" t="s">
        <v>86</v>
      </c>
      <c r="I413" t="s">
        <v>86</v>
      </c>
      <c r="J413" t="str">
        <f>VLOOKUP(I413,'Resp Clean'!$A$1:B419,2,FALSE)</f>
        <v>EMS MANAGEMENT</v>
      </c>
      <c r="K413" t="s">
        <v>136</v>
      </c>
      <c r="L413" t="s">
        <v>88</v>
      </c>
      <c r="M413" s="4">
        <v>889978.65</v>
      </c>
      <c r="N413" t="s">
        <v>89</v>
      </c>
      <c r="O413" t="s">
        <v>90</v>
      </c>
      <c r="P413" t="s">
        <v>91</v>
      </c>
      <c r="Q413" t="s">
        <v>92</v>
      </c>
      <c r="R413" t="s">
        <v>93</v>
      </c>
      <c r="S413" t="s">
        <v>94</v>
      </c>
      <c r="T413" t="s">
        <v>95</v>
      </c>
      <c r="U413" t="s">
        <v>96</v>
      </c>
      <c r="V413" t="s">
        <v>96</v>
      </c>
      <c r="W413" t="s">
        <v>443</v>
      </c>
      <c r="X413" t="s">
        <v>444</v>
      </c>
      <c r="Y413" t="s">
        <v>445</v>
      </c>
      <c r="Z413" t="s">
        <v>445</v>
      </c>
      <c r="AA413" t="s">
        <v>140</v>
      </c>
      <c r="AB413" t="s">
        <v>140</v>
      </c>
      <c r="AC413" t="s">
        <v>140</v>
      </c>
      <c r="AD413" t="s">
        <v>102</v>
      </c>
      <c r="AE413" t="s">
        <v>102</v>
      </c>
      <c r="AF413" t="s">
        <v>102</v>
      </c>
      <c r="AG413" t="s">
        <v>103</v>
      </c>
      <c r="AH413" t="s">
        <v>103</v>
      </c>
      <c r="AI413" t="s">
        <v>427</v>
      </c>
      <c r="AJ413" t="s">
        <v>428</v>
      </c>
      <c r="AK413" t="s">
        <v>429</v>
      </c>
      <c r="AL413" t="s">
        <v>439</v>
      </c>
      <c r="AM413" t="s">
        <v>440</v>
      </c>
      <c r="AN413" t="str">
        <f>VLOOKUP(AM413,'Exp Bucket '!$B$1:C637,2,FALSE)</f>
        <v>COMPENSATION OF EMPLOYEES</v>
      </c>
      <c r="AO413" t="s">
        <v>108</v>
      </c>
      <c r="AP413" t="s">
        <v>144</v>
      </c>
      <c r="AQ413" t="s">
        <v>145</v>
      </c>
      <c r="AR413" t="s">
        <v>145</v>
      </c>
      <c r="AS413" t="s">
        <v>146</v>
      </c>
      <c r="AT413" t="s">
        <v>146</v>
      </c>
      <c r="AU413" t="s">
        <v>113</v>
      </c>
      <c r="AV413" t="s">
        <v>114</v>
      </c>
      <c r="AW413" t="s">
        <v>115</v>
      </c>
      <c r="AX413" t="s">
        <v>116</v>
      </c>
      <c r="AY413" t="s">
        <v>117</v>
      </c>
      <c r="AZ413" t="s">
        <v>118</v>
      </c>
      <c r="BA413" t="s">
        <v>119</v>
      </c>
      <c r="BB413" t="s">
        <v>147</v>
      </c>
      <c r="BC413" t="s">
        <v>427</v>
      </c>
      <c r="BD413" t="s">
        <v>427</v>
      </c>
      <c r="BE413" t="s">
        <v>148</v>
      </c>
      <c r="BF413" t="s">
        <v>432</v>
      </c>
      <c r="BG413" t="s">
        <v>433</v>
      </c>
      <c r="BH413" t="s">
        <v>434</v>
      </c>
      <c r="BI413" t="s">
        <v>434</v>
      </c>
      <c r="BJ413" t="s">
        <v>434</v>
      </c>
      <c r="BK413">
        <v>63</v>
      </c>
      <c r="BL413">
        <v>358</v>
      </c>
      <c r="BM413">
        <v>1113</v>
      </c>
      <c r="BN413">
        <v>2828</v>
      </c>
      <c r="BO413">
        <v>3</v>
      </c>
      <c r="BP413">
        <v>235</v>
      </c>
      <c r="BQ413">
        <v>0</v>
      </c>
      <c r="BR413">
        <v>1</v>
      </c>
      <c r="BS413">
        <v>72</v>
      </c>
      <c r="BT413">
        <v>75</v>
      </c>
      <c r="BU413">
        <v>76</v>
      </c>
      <c r="BV413">
        <v>95</v>
      </c>
      <c r="BW413">
        <v>4</v>
      </c>
      <c r="BX413">
        <v>0</v>
      </c>
      <c r="BY413">
        <v>0</v>
      </c>
      <c r="BZ413">
        <v>0</v>
      </c>
      <c r="CA413" t="s">
        <v>126</v>
      </c>
      <c r="CB413">
        <v>3531252</v>
      </c>
      <c r="CC413">
        <v>3565252</v>
      </c>
      <c r="CD413" t="s">
        <v>428</v>
      </c>
    </row>
    <row r="414" spans="1:82" x14ac:dyDescent="0.25">
      <c r="A414" t="s">
        <v>80</v>
      </c>
      <c r="B414" t="s">
        <v>81</v>
      </c>
      <c r="C414" t="s">
        <v>82</v>
      </c>
      <c r="D414" t="s">
        <v>83</v>
      </c>
      <c r="E414" t="s">
        <v>133</v>
      </c>
      <c r="F414" t="s">
        <v>134</v>
      </c>
      <c r="G414" t="s">
        <v>135</v>
      </c>
      <c r="H414" t="s">
        <v>135</v>
      </c>
      <c r="I414" t="s">
        <v>135</v>
      </c>
      <c r="J414" t="str">
        <f>VLOOKUP(I414,'Resp Clean'!$A$1:B420,2,FALSE)</f>
        <v>EMS TRAINING</v>
      </c>
      <c r="K414" t="s">
        <v>136</v>
      </c>
      <c r="L414" t="s">
        <v>88</v>
      </c>
      <c r="M414" s="4">
        <v>526654.28</v>
      </c>
      <c r="N414" t="s">
        <v>89</v>
      </c>
      <c r="O414" t="s">
        <v>90</v>
      </c>
      <c r="P414" t="s">
        <v>91</v>
      </c>
      <c r="Q414" t="s">
        <v>92</v>
      </c>
      <c r="R414" t="s">
        <v>93</v>
      </c>
      <c r="S414" t="s">
        <v>94</v>
      </c>
      <c r="T414" t="s">
        <v>95</v>
      </c>
      <c r="U414" t="s">
        <v>96</v>
      </c>
      <c r="V414" t="s">
        <v>96</v>
      </c>
      <c r="W414" t="s">
        <v>137</v>
      </c>
      <c r="X414" t="s">
        <v>138</v>
      </c>
      <c r="Y414" t="s">
        <v>139</v>
      </c>
      <c r="Z414" t="s">
        <v>139</v>
      </c>
      <c r="AA414" t="s">
        <v>140</v>
      </c>
      <c r="AB414" t="s">
        <v>140</v>
      </c>
      <c r="AC414" t="s">
        <v>140</v>
      </c>
      <c r="AD414" t="s">
        <v>102</v>
      </c>
      <c r="AE414" t="s">
        <v>102</v>
      </c>
      <c r="AF414" t="s">
        <v>102</v>
      </c>
      <c r="AG414" t="s">
        <v>103</v>
      </c>
      <c r="AH414" t="s">
        <v>103</v>
      </c>
      <c r="AI414" t="s">
        <v>427</v>
      </c>
      <c r="AJ414" t="s">
        <v>428</v>
      </c>
      <c r="AK414" t="s">
        <v>429</v>
      </c>
      <c r="AL414" t="s">
        <v>430</v>
      </c>
      <c r="AM414" t="s">
        <v>447</v>
      </c>
      <c r="AN414" t="str">
        <f>VLOOKUP(AM414,'Exp Bucket '!$B$1:C638,2,FALSE)</f>
        <v>COMPENSATION OF EMPLOYEES</v>
      </c>
      <c r="AO414" t="s">
        <v>108</v>
      </c>
      <c r="AP414" t="s">
        <v>144</v>
      </c>
      <c r="AQ414" t="s">
        <v>145</v>
      </c>
      <c r="AR414" t="s">
        <v>145</v>
      </c>
      <c r="AS414" t="s">
        <v>146</v>
      </c>
      <c r="AT414" t="s">
        <v>146</v>
      </c>
      <c r="AU414" t="s">
        <v>113</v>
      </c>
      <c r="AV414" t="s">
        <v>114</v>
      </c>
      <c r="AW414" t="s">
        <v>115</v>
      </c>
      <c r="AX414" t="s">
        <v>116</v>
      </c>
      <c r="AY414" t="s">
        <v>117</v>
      </c>
      <c r="AZ414" t="s">
        <v>118</v>
      </c>
      <c r="BA414" t="s">
        <v>119</v>
      </c>
      <c r="BB414" t="s">
        <v>147</v>
      </c>
      <c r="BC414" t="s">
        <v>427</v>
      </c>
      <c r="BD414" t="s">
        <v>427</v>
      </c>
      <c r="BE414" t="s">
        <v>148</v>
      </c>
      <c r="BF414" t="s">
        <v>432</v>
      </c>
      <c r="BG414" t="s">
        <v>433</v>
      </c>
      <c r="BH414" t="s">
        <v>434</v>
      </c>
      <c r="BI414" t="s">
        <v>434</v>
      </c>
      <c r="BJ414" t="s">
        <v>434</v>
      </c>
      <c r="BK414">
        <v>63</v>
      </c>
      <c r="BL414">
        <v>358</v>
      </c>
      <c r="BM414">
        <v>1113</v>
      </c>
      <c r="BN414">
        <v>2829</v>
      </c>
      <c r="BO414">
        <v>3</v>
      </c>
      <c r="BP414">
        <v>235</v>
      </c>
      <c r="BQ414">
        <v>0</v>
      </c>
      <c r="BR414">
        <v>1</v>
      </c>
      <c r="BS414">
        <v>72</v>
      </c>
      <c r="BT414">
        <v>75</v>
      </c>
      <c r="BU414">
        <v>76</v>
      </c>
      <c r="BV414">
        <v>95</v>
      </c>
      <c r="BW414">
        <v>4</v>
      </c>
      <c r="BX414">
        <v>0</v>
      </c>
      <c r="BY414">
        <v>0</v>
      </c>
      <c r="BZ414">
        <v>0</v>
      </c>
      <c r="CA414" t="s">
        <v>126</v>
      </c>
      <c r="CB414">
        <v>3536252</v>
      </c>
      <c r="CC414">
        <v>3546252</v>
      </c>
      <c r="CD414" t="s">
        <v>428</v>
      </c>
    </row>
    <row r="415" spans="1:82" hidden="1" x14ac:dyDescent="0.25">
      <c r="A415" t="s">
        <v>80</v>
      </c>
      <c r="B415" t="s">
        <v>81</v>
      </c>
      <c r="C415" t="s">
        <v>82</v>
      </c>
      <c r="D415" t="s">
        <v>83</v>
      </c>
      <c r="E415" t="s">
        <v>133</v>
      </c>
      <c r="F415" t="s">
        <v>134</v>
      </c>
      <c r="G415" t="s">
        <v>135</v>
      </c>
      <c r="H415" t="s">
        <v>135</v>
      </c>
      <c r="I415" t="s">
        <v>135</v>
      </c>
      <c r="K415" t="s">
        <v>136</v>
      </c>
      <c r="L415" t="s">
        <v>88</v>
      </c>
      <c r="M415">
        <v>0</v>
      </c>
      <c r="N415" t="s">
        <v>89</v>
      </c>
      <c r="O415" t="s">
        <v>90</v>
      </c>
      <c r="P415" t="s">
        <v>91</v>
      </c>
      <c r="Q415" t="s">
        <v>92</v>
      </c>
      <c r="R415" t="s">
        <v>93</v>
      </c>
      <c r="S415" t="s">
        <v>94</v>
      </c>
      <c r="T415" t="s">
        <v>95</v>
      </c>
      <c r="U415" t="s">
        <v>96</v>
      </c>
      <c r="V415" t="s">
        <v>96</v>
      </c>
      <c r="W415" t="s">
        <v>436</v>
      </c>
      <c r="X415" t="s">
        <v>437</v>
      </c>
      <c r="Y415" t="s">
        <v>438</v>
      </c>
      <c r="Z415" t="s">
        <v>438</v>
      </c>
      <c r="AA415" t="s">
        <v>140</v>
      </c>
      <c r="AB415" t="s">
        <v>140</v>
      </c>
      <c r="AC415" t="s">
        <v>140</v>
      </c>
      <c r="AD415" t="s">
        <v>102</v>
      </c>
      <c r="AE415" t="s">
        <v>102</v>
      </c>
      <c r="AF415" t="s">
        <v>102</v>
      </c>
      <c r="AG415" t="s">
        <v>103</v>
      </c>
      <c r="AH415" t="s">
        <v>103</v>
      </c>
      <c r="AI415" t="s">
        <v>427</v>
      </c>
      <c r="AJ415" t="s">
        <v>428</v>
      </c>
      <c r="AK415" t="s">
        <v>429</v>
      </c>
      <c r="AL415" t="s">
        <v>430</v>
      </c>
      <c r="AM415" t="s">
        <v>447</v>
      </c>
      <c r="AO415" t="s">
        <v>108</v>
      </c>
      <c r="AP415" t="s">
        <v>144</v>
      </c>
      <c r="AQ415" t="s">
        <v>145</v>
      </c>
      <c r="AR415" t="s">
        <v>145</v>
      </c>
      <c r="AS415" t="s">
        <v>146</v>
      </c>
      <c r="AT415" t="s">
        <v>146</v>
      </c>
      <c r="AU415" t="s">
        <v>113</v>
      </c>
      <c r="AV415" t="s">
        <v>303</v>
      </c>
      <c r="AW415" t="s">
        <v>304</v>
      </c>
      <c r="AX415" t="s">
        <v>116</v>
      </c>
      <c r="AY415" t="s">
        <v>117</v>
      </c>
      <c r="AZ415" t="s">
        <v>118</v>
      </c>
      <c r="BA415" t="s">
        <v>119</v>
      </c>
      <c r="BB415" t="s">
        <v>192</v>
      </c>
      <c r="BC415" t="s">
        <v>192</v>
      </c>
      <c r="BD415" t="s">
        <v>192</v>
      </c>
      <c r="BE415" t="s">
        <v>148</v>
      </c>
      <c r="BF415" t="s">
        <v>432</v>
      </c>
      <c r="BG415" t="s">
        <v>433</v>
      </c>
      <c r="BH415" t="s">
        <v>434</v>
      </c>
      <c r="BI415" t="s">
        <v>434</v>
      </c>
      <c r="BJ415" t="s">
        <v>434</v>
      </c>
      <c r="BK415">
        <v>63</v>
      </c>
      <c r="BL415">
        <v>358</v>
      </c>
      <c r="BM415">
        <v>1113</v>
      </c>
      <c r="BN415">
        <v>2829</v>
      </c>
      <c r="BO415">
        <v>3</v>
      </c>
      <c r="BP415">
        <v>235</v>
      </c>
      <c r="BQ415">
        <v>0</v>
      </c>
      <c r="BR415">
        <v>1</v>
      </c>
      <c r="BS415">
        <v>72</v>
      </c>
      <c r="BT415">
        <v>75</v>
      </c>
      <c r="BU415">
        <v>76</v>
      </c>
      <c r="BV415">
        <v>95</v>
      </c>
      <c r="BW415">
        <v>4</v>
      </c>
      <c r="BX415">
        <v>0</v>
      </c>
      <c r="BY415">
        <v>0</v>
      </c>
      <c r="BZ415">
        <v>0</v>
      </c>
      <c r="CA415" t="s">
        <v>126</v>
      </c>
      <c r="CB415">
        <v>3532252</v>
      </c>
      <c r="CC415">
        <v>3563252</v>
      </c>
      <c r="CD415" t="s">
        <v>428</v>
      </c>
    </row>
    <row r="416" spans="1:82" x14ac:dyDescent="0.25">
      <c r="A416" t="s">
        <v>80</v>
      </c>
      <c r="B416" t="s">
        <v>81</v>
      </c>
      <c r="C416" t="s">
        <v>82</v>
      </c>
      <c r="D416" t="s">
        <v>83</v>
      </c>
      <c r="E416" t="s">
        <v>133</v>
      </c>
      <c r="F416" t="s">
        <v>134</v>
      </c>
      <c r="G416" t="s">
        <v>135</v>
      </c>
      <c r="H416" t="s">
        <v>135</v>
      </c>
      <c r="I416" t="s">
        <v>135</v>
      </c>
      <c r="J416" t="str">
        <f>VLOOKUP(I416,'Resp Clean'!$A$1:B422,2,FALSE)</f>
        <v>EMS TRAINING</v>
      </c>
      <c r="K416" t="s">
        <v>136</v>
      </c>
      <c r="L416" t="s">
        <v>88</v>
      </c>
      <c r="M416" s="4">
        <v>0</v>
      </c>
      <c r="N416" t="s">
        <v>89</v>
      </c>
      <c r="O416" t="s">
        <v>90</v>
      </c>
      <c r="P416" t="s">
        <v>91</v>
      </c>
      <c r="Q416" t="s">
        <v>92</v>
      </c>
      <c r="R416" t="s">
        <v>93</v>
      </c>
      <c r="S416" t="s">
        <v>94</v>
      </c>
      <c r="T416" t="s">
        <v>95</v>
      </c>
      <c r="U416" t="s">
        <v>96</v>
      </c>
      <c r="V416" t="s">
        <v>96</v>
      </c>
      <c r="W416" t="s">
        <v>137</v>
      </c>
      <c r="X416" t="s">
        <v>138</v>
      </c>
      <c r="Y416" t="s">
        <v>139</v>
      </c>
      <c r="Z416" t="s">
        <v>139</v>
      </c>
      <c r="AA416" t="s">
        <v>140</v>
      </c>
      <c r="AB416" t="s">
        <v>140</v>
      </c>
      <c r="AC416" t="s">
        <v>140</v>
      </c>
      <c r="AD416" t="s">
        <v>102</v>
      </c>
      <c r="AE416" t="s">
        <v>102</v>
      </c>
      <c r="AF416" t="s">
        <v>102</v>
      </c>
      <c r="AG416" t="s">
        <v>103</v>
      </c>
      <c r="AH416" t="s">
        <v>103</v>
      </c>
      <c r="AI416" t="s">
        <v>427</v>
      </c>
      <c r="AJ416" t="s">
        <v>428</v>
      </c>
      <c r="AK416" t="s">
        <v>429</v>
      </c>
      <c r="AL416" t="s">
        <v>430</v>
      </c>
      <c r="AM416" t="s">
        <v>454</v>
      </c>
      <c r="AN416" t="str">
        <f>VLOOKUP(AM416,'Exp Bucket '!$B$1:C640,2,FALSE)</f>
        <v>COMPENSATION OF EMPLOYEES</v>
      </c>
      <c r="AO416" t="s">
        <v>108</v>
      </c>
      <c r="AP416" t="s">
        <v>144</v>
      </c>
      <c r="AQ416" t="s">
        <v>145</v>
      </c>
      <c r="AR416" t="s">
        <v>145</v>
      </c>
      <c r="AS416" t="s">
        <v>146</v>
      </c>
      <c r="AT416" t="s">
        <v>146</v>
      </c>
      <c r="AU416" t="s">
        <v>113</v>
      </c>
      <c r="AV416" t="s">
        <v>114</v>
      </c>
      <c r="AW416" t="s">
        <v>115</v>
      </c>
      <c r="AX416" t="s">
        <v>116</v>
      </c>
      <c r="AY416" t="s">
        <v>117</v>
      </c>
      <c r="AZ416" t="s">
        <v>118</v>
      </c>
      <c r="BA416" t="s">
        <v>119</v>
      </c>
      <c r="BB416" t="s">
        <v>147</v>
      </c>
      <c r="BC416" t="s">
        <v>427</v>
      </c>
      <c r="BD416" t="s">
        <v>427</v>
      </c>
      <c r="BE416" t="s">
        <v>148</v>
      </c>
      <c r="BF416" t="s">
        <v>432</v>
      </c>
      <c r="BG416" t="s">
        <v>433</v>
      </c>
      <c r="BH416" t="s">
        <v>434</v>
      </c>
      <c r="BI416" t="s">
        <v>434</v>
      </c>
      <c r="BJ416" t="s">
        <v>434</v>
      </c>
      <c r="BK416">
        <v>63</v>
      </c>
      <c r="BL416">
        <v>358</v>
      </c>
      <c r="BM416">
        <v>1113</v>
      </c>
      <c r="BN416">
        <v>2829</v>
      </c>
      <c r="BO416">
        <v>3</v>
      </c>
      <c r="BP416">
        <v>235</v>
      </c>
      <c r="BQ416">
        <v>0</v>
      </c>
      <c r="BR416">
        <v>1</v>
      </c>
      <c r="BS416">
        <v>72</v>
      </c>
      <c r="BT416">
        <v>75</v>
      </c>
      <c r="BU416">
        <v>76</v>
      </c>
      <c r="BV416">
        <v>95</v>
      </c>
      <c r="BW416">
        <v>4</v>
      </c>
      <c r="BX416">
        <v>0</v>
      </c>
      <c r="BY416">
        <v>0</v>
      </c>
      <c r="BZ416">
        <v>0</v>
      </c>
      <c r="CA416" t="s">
        <v>126</v>
      </c>
      <c r="CB416">
        <v>3536252</v>
      </c>
      <c r="CC416">
        <v>3546252</v>
      </c>
      <c r="CD416" t="s">
        <v>428</v>
      </c>
    </row>
    <row r="417" spans="1:82" x14ac:dyDescent="0.25">
      <c r="A417" t="s">
        <v>80</v>
      </c>
      <c r="B417" t="s">
        <v>81</v>
      </c>
      <c r="C417" t="s">
        <v>82</v>
      </c>
      <c r="D417" t="s">
        <v>83</v>
      </c>
      <c r="E417" t="s">
        <v>84</v>
      </c>
      <c r="F417" t="s">
        <v>85</v>
      </c>
      <c r="G417" t="s">
        <v>160</v>
      </c>
      <c r="H417" t="s">
        <v>160</v>
      </c>
      <c r="I417" t="s">
        <v>160</v>
      </c>
      <c r="J417" t="str">
        <f>VLOOKUP(I417,'Resp Clean'!$A$1:B423,2,FALSE)</f>
        <v>EMS: XHARIEP</v>
      </c>
      <c r="K417" t="s">
        <v>136</v>
      </c>
      <c r="L417" t="s">
        <v>88</v>
      </c>
      <c r="M417" s="4">
        <v>26646</v>
      </c>
      <c r="N417" t="s">
        <v>89</v>
      </c>
      <c r="O417" t="s">
        <v>90</v>
      </c>
      <c r="P417" t="s">
        <v>91</v>
      </c>
      <c r="Q417" t="s">
        <v>153</v>
      </c>
      <c r="R417" t="s">
        <v>93</v>
      </c>
      <c r="S417" t="s">
        <v>94</v>
      </c>
      <c r="T417" t="s">
        <v>95</v>
      </c>
      <c r="U417" t="s">
        <v>96</v>
      </c>
      <c r="V417" t="s">
        <v>96</v>
      </c>
      <c r="W417" t="s">
        <v>97</v>
      </c>
      <c r="X417" t="s">
        <v>98</v>
      </c>
      <c r="Y417" t="s">
        <v>98</v>
      </c>
      <c r="Z417" t="s">
        <v>98</v>
      </c>
      <c r="AA417" t="s">
        <v>140</v>
      </c>
      <c r="AB417" t="s">
        <v>140</v>
      </c>
      <c r="AC417" t="s">
        <v>140</v>
      </c>
      <c r="AD417" t="s">
        <v>102</v>
      </c>
      <c r="AE417" t="s">
        <v>102</v>
      </c>
      <c r="AF417" t="s">
        <v>102</v>
      </c>
      <c r="AG417" t="s">
        <v>103</v>
      </c>
      <c r="AH417" t="s">
        <v>103</v>
      </c>
      <c r="AI417" t="s">
        <v>427</v>
      </c>
      <c r="AJ417" t="s">
        <v>428</v>
      </c>
      <c r="AK417" t="s">
        <v>429</v>
      </c>
      <c r="AL417" t="s">
        <v>430</v>
      </c>
      <c r="AM417" t="s">
        <v>455</v>
      </c>
      <c r="AN417" t="str">
        <f>VLOOKUP(AM417,'Exp Bucket '!$B$1:C641,2,FALSE)</f>
        <v>COMPENSATION OF EMPLOYEES</v>
      </c>
      <c r="AO417" t="s">
        <v>108</v>
      </c>
      <c r="AP417" t="s">
        <v>144</v>
      </c>
      <c r="AQ417" t="s">
        <v>145</v>
      </c>
      <c r="AR417" t="s">
        <v>145</v>
      </c>
      <c r="AS417" t="s">
        <v>146</v>
      </c>
      <c r="AT417" t="s">
        <v>146</v>
      </c>
      <c r="AU417" t="s">
        <v>113</v>
      </c>
      <c r="AV417" t="s">
        <v>114</v>
      </c>
      <c r="AW417" t="s">
        <v>115</v>
      </c>
      <c r="AX417" t="s">
        <v>116</v>
      </c>
      <c r="AY417" t="s">
        <v>117</v>
      </c>
      <c r="AZ417" t="s">
        <v>118</v>
      </c>
      <c r="BA417" t="s">
        <v>119</v>
      </c>
      <c r="BB417" t="s">
        <v>147</v>
      </c>
      <c r="BC417" t="s">
        <v>427</v>
      </c>
      <c r="BD417" t="s">
        <v>427</v>
      </c>
      <c r="BE417" t="s">
        <v>148</v>
      </c>
      <c r="BF417" t="s">
        <v>432</v>
      </c>
      <c r="BG417" t="s">
        <v>433</v>
      </c>
      <c r="BH417" t="s">
        <v>434</v>
      </c>
      <c r="BI417" t="s">
        <v>434</v>
      </c>
      <c r="BJ417" t="s">
        <v>434</v>
      </c>
      <c r="BK417">
        <v>63</v>
      </c>
      <c r="BL417">
        <v>358</v>
      </c>
      <c r="BM417">
        <v>1113</v>
      </c>
      <c r="BN417">
        <v>2829</v>
      </c>
      <c r="BO417">
        <v>3</v>
      </c>
      <c r="BP417">
        <v>235</v>
      </c>
      <c r="BQ417">
        <v>0</v>
      </c>
      <c r="BR417">
        <v>1</v>
      </c>
      <c r="BS417">
        <v>72</v>
      </c>
      <c r="BT417">
        <v>75</v>
      </c>
      <c r="BU417">
        <v>76</v>
      </c>
      <c r="BV417">
        <v>95</v>
      </c>
      <c r="BW417">
        <v>4</v>
      </c>
      <c r="BX417">
        <v>0</v>
      </c>
      <c r="BY417">
        <v>0</v>
      </c>
      <c r="BZ417">
        <v>0</v>
      </c>
      <c r="CA417" t="s">
        <v>126</v>
      </c>
      <c r="CB417">
        <v>3533252</v>
      </c>
      <c r="CC417">
        <v>3554252</v>
      </c>
      <c r="CD417" t="s">
        <v>428</v>
      </c>
    </row>
    <row r="418" spans="1:82" x14ac:dyDescent="0.25">
      <c r="A418" t="s">
        <v>80</v>
      </c>
      <c r="B418" t="s">
        <v>81</v>
      </c>
      <c r="C418" t="s">
        <v>82</v>
      </c>
      <c r="D418" t="s">
        <v>83</v>
      </c>
      <c r="E418" t="s">
        <v>133</v>
      </c>
      <c r="F418" t="s">
        <v>134</v>
      </c>
      <c r="G418" t="s">
        <v>135</v>
      </c>
      <c r="H418" t="s">
        <v>135</v>
      </c>
      <c r="I418" t="s">
        <v>135</v>
      </c>
      <c r="J418" t="str">
        <f>VLOOKUP(I418,'Resp Clean'!$A$1:B424,2,FALSE)</f>
        <v>EMS TRAINING</v>
      </c>
      <c r="K418" t="s">
        <v>136</v>
      </c>
      <c r="L418" t="s">
        <v>88</v>
      </c>
      <c r="M418" s="4">
        <v>8882</v>
      </c>
      <c r="N418" t="s">
        <v>89</v>
      </c>
      <c r="O418" t="s">
        <v>90</v>
      </c>
      <c r="P418" t="s">
        <v>91</v>
      </c>
      <c r="Q418" t="s">
        <v>92</v>
      </c>
      <c r="R418" t="s">
        <v>93</v>
      </c>
      <c r="S418" t="s">
        <v>94</v>
      </c>
      <c r="T418" t="s">
        <v>95</v>
      </c>
      <c r="U418" t="s">
        <v>96</v>
      </c>
      <c r="V418" t="s">
        <v>96</v>
      </c>
      <c r="W418" t="s">
        <v>137</v>
      </c>
      <c r="X418" t="s">
        <v>138</v>
      </c>
      <c r="Y418" t="s">
        <v>139</v>
      </c>
      <c r="Z418" t="s">
        <v>139</v>
      </c>
      <c r="AA418" t="s">
        <v>140</v>
      </c>
      <c r="AB418" t="s">
        <v>140</v>
      </c>
      <c r="AC418" t="s">
        <v>140</v>
      </c>
      <c r="AD418" t="s">
        <v>102</v>
      </c>
      <c r="AE418" t="s">
        <v>102</v>
      </c>
      <c r="AF418" t="s">
        <v>102</v>
      </c>
      <c r="AG418" t="s">
        <v>103</v>
      </c>
      <c r="AH418" t="s">
        <v>103</v>
      </c>
      <c r="AI418" t="s">
        <v>427</v>
      </c>
      <c r="AJ418" t="s">
        <v>428</v>
      </c>
      <c r="AK418" t="s">
        <v>429</v>
      </c>
      <c r="AL418" t="s">
        <v>430</v>
      </c>
      <c r="AM418" t="s">
        <v>455</v>
      </c>
      <c r="AN418" t="str">
        <f>VLOOKUP(AM418,'Exp Bucket '!$B$1:C642,2,FALSE)</f>
        <v>COMPENSATION OF EMPLOYEES</v>
      </c>
      <c r="AO418" t="s">
        <v>108</v>
      </c>
      <c r="AP418" t="s">
        <v>144</v>
      </c>
      <c r="AQ418" t="s">
        <v>145</v>
      </c>
      <c r="AR418" t="s">
        <v>145</v>
      </c>
      <c r="AS418" t="s">
        <v>146</v>
      </c>
      <c r="AT418" t="s">
        <v>146</v>
      </c>
      <c r="AU418" t="s">
        <v>113</v>
      </c>
      <c r="AV418" t="s">
        <v>114</v>
      </c>
      <c r="AW418" t="s">
        <v>115</v>
      </c>
      <c r="AX418" t="s">
        <v>116</v>
      </c>
      <c r="AY418" t="s">
        <v>117</v>
      </c>
      <c r="AZ418" t="s">
        <v>118</v>
      </c>
      <c r="BA418" t="s">
        <v>119</v>
      </c>
      <c r="BB418" t="s">
        <v>147</v>
      </c>
      <c r="BC418" t="s">
        <v>427</v>
      </c>
      <c r="BD418" t="s">
        <v>427</v>
      </c>
      <c r="BE418" t="s">
        <v>148</v>
      </c>
      <c r="BF418" t="s">
        <v>432</v>
      </c>
      <c r="BG418" t="s">
        <v>433</v>
      </c>
      <c r="BH418" t="s">
        <v>434</v>
      </c>
      <c r="BI418" t="s">
        <v>434</v>
      </c>
      <c r="BJ418" t="s">
        <v>434</v>
      </c>
      <c r="BK418">
        <v>63</v>
      </c>
      <c r="BL418">
        <v>358</v>
      </c>
      <c r="BM418">
        <v>1113</v>
      </c>
      <c r="BN418">
        <v>2829</v>
      </c>
      <c r="BO418">
        <v>3</v>
      </c>
      <c r="BP418">
        <v>235</v>
      </c>
      <c r="BQ418">
        <v>0</v>
      </c>
      <c r="BR418">
        <v>1</v>
      </c>
      <c r="BS418">
        <v>72</v>
      </c>
      <c r="BT418">
        <v>75</v>
      </c>
      <c r="BU418">
        <v>76</v>
      </c>
      <c r="BV418">
        <v>95</v>
      </c>
      <c r="BW418">
        <v>4</v>
      </c>
      <c r="BX418">
        <v>0</v>
      </c>
      <c r="BY418">
        <v>0</v>
      </c>
      <c r="BZ418">
        <v>0</v>
      </c>
      <c r="CA418" t="s">
        <v>126</v>
      </c>
      <c r="CB418">
        <v>3536252</v>
      </c>
      <c r="CC418">
        <v>3546252</v>
      </c>
      <c r="CD418" t="s">
        <v>428</v>
      </c>
    </row>
    <row r="419" spans="1:82" hidden="1" x14ac:dyDescent="0.25">
      <c r="A419" t="s">
        <v>80</v>
      </c>
      <c r="B419" t="s">
        <v>81</v>
      </c>
      <c r="C419" t="s">
        <v>82</v>
      </c>
      <c r="D419" t="s">
        <v>83</v>
      </c>
      <c r="E419" t="s">
        <v>84</v>
      </c>
      <c r="F419" t="s">
        <v>85</v>
      </c>
      <c r="G419" t="s">
        <v>157</v>
      </c>
      <c r="H419" t="s">
        <v>157</v>
      </c>
      <c r="I419" t="s">
        <v>157</v>
      </c>
      <c r="K419" t="s">
        <v>136</v>
      </c>
      <c r="L419" t="s">
        <v>88</v>
      </c>
      <c r="M419">
        <v>0</v>
      </c>
      <c r="N419" t="s">
        <v>89</v>
      </c>
      <c r="O419" t="s">
        <v>90</v>
      </c>
      <c r="P419" t="s">
        <v>91</v>
      </c>
      <c r="Q419" t="s">
        <v>153</v>
      </c>
      <c r="R419" t="s">
        <v>93</v>
      </c>
      <c r="S419" t="s">
        <v>94</v>
      </c>
      <c r="T419" t="s">
        <v>95</v>
      </c>
      <c r="U419" t="s">
        <v>96</v>
      </c>
      <c r="V419" t="s">
        <v>96</v>
      </c>
      <c r="W419" t="s">
        <v>97</v>
      </c>
      <c r="X419" t="s">
        <v>98</v>
      </c>
      <c r="Y419" t="s">
        <v>98</v>
      </c>
      <c r="Z419" t="s">
        <v>98</v>
      </c>
      <c r="AA419" t="s">
        <v>140</v>
      </c>
      <c r="AB419" t="s">
        <v>140</v>
      </c>
      <c r="AC419" t="s">
        <v>140</v>
      </c>
      <c r="AD419" t="s">
        <v>102</v>
      </c>
      <c r="AE419" t="s">
        <v>102</v>
      </c>
      <c r="AF419" t="s">
        <v>102</v>
      </c>
      <c r="AG419" t="s">
        <v>103</v>
      </c>
      <c r="AH419" t="s">
        <v>103</v>
      </c>
      <c r="AI419" t="s">
        <v>427</v>
      </c>
      <c r="AJ419" t="s">
        <v>428</v>
      </c>
      <c r="AK419" t="s">
        <v>429</v>
      </c>
      <c r="AL419" t="s">
        <v>430</v>
      </c>
      <c r="AM419" t="s">
        <v>456</v>
      </c>
      <c r="AO419" t="s">
        <v>108</v>
      </c>
      <c r="AP419" t="s">
        <v>144</v>
      </c>
      <c r="AQ419" t="s">
        <v>145</v>
      </c>
      <c r="AR419" t="s">
        <v>145</v>
      </c>
      <c r="AS419" t="s">
        <v>146</v>
      </c>
      <c r="AT419" t="s">
        <v>146</v>
      </c>
      <c r="AU419" t="s">
        <v>113</v>
      </c>
      <c r="AV419" t="s">
        <v>114</v>
      </c>
      <c r="AW419" t="s">
        <v>115</v>
      </c>
      <c r="AX419" t="s">
        <v>116</v>
      </c>
      <c r="AY419" t="s">
        <v>117</v>
      </c>
      <c r="AZ419" t="s">
        <v>118</v>
      </c>
      <c r="BA419" t="s">
        <v>119</v>
      </c>
      <c r="BB419" t="s">
        <v>192</v>
      </c>
      <c r="BC419" t="s">
        <v>192</v>
      </c>
      <c r="BD419" t="s">
        <v>192</v>
      </c>
      <c r="BE419" t="s">
        <v>148</v>
      </c>
      <c r="BF419" t="s">
        <v>432</v>
      </c>
      <c r="BG419" t="s">
        <v>433</v>
      </c>
      <c r="BH419" t="s">
        <v>434</v>
      </c>
      <c r="BI419" t="s">
        <v>434</v>
      </c>
      <c r="BJ419" t="s">
        <v>434</v>
      </c>
      <c r="BK419">
        <v>63</v>
      </c>
      <c r="BL419">
        <v>358</v>
      </c>
      <c r="BM419">
        <v>1113</v>
      </c>
      <c r="BN419">
        <v>2829</v>
      </c>
      <c r="BO419">
        <v>3</v>
      </c>
      <c r="BP419">
        <v>235</v>
      </c>
      <c r="BQ419">
        <v>0</v>
      </c>
      <c r="BR419">
        <v>1</v>
      </c>
      <c r="BS419">
        <v>72</v>
      </c>
      <c r="BT419">
        <v>75</v>
      </c>
      <c r="BU419">
        <v>76</v>
      </c>
      <c r="BV419">
        <v>95</v>
      </c>
      <c r="BW419">
        <v>4</v>
      </c>
      <c r="BX419">
        <v>0</v>
      </c>
      <c r="BY419">
        <v>0</v>
      </c>
      <c r="BZ419">
        <v>0</v>
      </c>
      <c r="CA419" t="s">
        <v>126</v>
      </c>
      <c r="CB419">
        <v>3533252</v>
      </c>
      <c r="CC419">
        <v>3554252</v>
      </c>
      <c r="CD419" t="s">
        <v>428</v>
      </c>
    </row>
    <row r="420" spans="1:82" x14ac:dyDescent="0.25">
      <c r="A420" t="s">
        <v>80</v>
      </c>
      <c r="B420" t="s">
        <v>81</v>
      </c>
      <c r="C420" t="s">
        <v>82</v>
      </c>
      <c r="D420" t="s">
        <v>83</v>
      </c>
      <c r="E420" t="s">
        <v>84</v>
      </c>
      <c r="F420" t="s">
        <v>85</v>
      </c>
      <c r="G420" t="s">
        <v>158</v>
      </c>
      <c r="H420" t="s">
        <v>158</v>
      </c>
      <c r="I420" t="s">
        <v>158</v>
      </c>
      <c r="J420" t="str">
        <f>VLOOKUP(I420,'Resp Clean'!$A$1:B426,2,FALSE)</f>
        <v>EMS: MOTHEO</v>
      </c>
      <c r="K420" t="s">
        <v>136</v>
      </c>
      <c r="L420" t="s">
        <v>88</v>
      </c>
      <c r="M420" s="4">
        <v>0</v>
      </c>
      <c r="N420" t="s">
        <v>89</v>
      </c>
      <c r="O420" t="s">
        <v>90</v>
      </c>
      <c r="P420" t="s">
        <v>91</v>
      </c>
      <c r="Q420" t="s">
        <v>159</v>
      </c>
      <c r="R420" t="s">
        <v>93</v>
      </c>
      <c r="S420" t="s">
        <v>94</v>
      </c>
      <c r="T420" t="s">
        <v>95</v>
      </c>
      <c r="U420" t="s">
        <v>96</v>
      </c>
      <c r="V420" t="s">
        <v>96</v>
      </c>
      <c r="W420" t="s">
        <v>97</v>
      </c>
      <c r="X420" t="s">
        <v>98</v>
      </c>
      <c r="Y420" t="s">
        <v>98</v>
      </c>
      <c r="Z420" t="s">
        <v>98</v>
      </c>
      <c r="AA420" t="s">
        <v>140</v>
      </c>
      <c r="AB420" t="s">
        <v>140</v>
      </c>
      <c r="AC420" t="s">
        <v>140</v>
      </c>
      <c r="AD420" t="s">
        <v>102</v>
      </c>
      <c r="AE420" t="s">
        <v>102</v>
      </c>
      <c r="AF420" t="s">
        <v>102</v>
      </c>
      <c r="AG420" t="s">
        <v>103</v>
      </c>
      <c r="AH420" t="s">
        <v>103</v>
      </c>
      <c r="AI420" t="s">
        <v>427</v>
      </c>
      <c r="AJ420" t="s">
        <v>428</v>
      </c>
      <c r="AK420" t="s">
        <v>429</v>
      </c>
      <c r="AL420" t="s">
        <v>430</v>
      </c>
      <c r="AM420" t="s">
        <v>456</v>
      </c>
      <c r="AN420" t="str">
        <f>VLOOKUP(AM420,'Exp Bucket '!$B$1:C644,2,FALSE)</f>
        <v>COMPENSATION OF EMPLOYEES</v>
      </c>
      <c r="AO420" t="s">
        <v>108</v>
      </c>
      <c r="AP420" t="s">
        <v>144</v>
      </c>
      <c r="AQ420" t="s">
        <v>145</v>
      </c>
      <c r="AR420" t="s">
        <v>145</v>
      </c>
      <c r="AS420" t="s">
        <v>146</v>
      </c>
      <c r="AT420" t="s">
        <v>146</v>
      </c>
      <c r="AU420" t="s">
        <v>113</v>
      </c>
      <c r="AV420" t="s">
        <v>114</v>
      </c>
      <c r="AW420" t="s">
        <v>115</v>
      </c>
      <c r="AX420" t="s">
        <v>116</v>
      </c>
      <c r="AY420" t="s">
        <v>117</v>
      </c>
      <c r="AZ420" t="s">
        <v>118</v>
      </c>
      <c r="BA420" t="s">
        <v>119</v>
      </c>
      <c r="BB420" t="s">
        <v>147</v>
      </c>
      <c r="BC420" t="s">
        <v>427</v>
      </c>
      <c r="BD420" t="s">
        <v>427</v>
      </c>
      <c r="BE420" t="s">
        <v>148</v>
      </c>
      <c r="BF420" t="s">
        <v>432</v>
      </c>
      <c r="BG420" t="s">
        <v>433</v>
      </c>
      <c r="BH420" t="s">
        <v>434</v>
      </c>
      <c r="BI420" t="s">
        <v>434</v>
      </c>
      <c r="BJ420" t="s">
        <v>434</v>
      </c>
      <c r="BK420">
        <v>63</v>
      </c>
      <c r="BL420">
        <v>358</v>
      </c>
      <c r="BM420">
        <v>1113</v>
      </c>
      <c r="BN420">
        <v>2829</v>
      </c>
      <c r="BO420">
        <v>3</v>
      </c>
      <c r="BP420">
        <v>235</v>
      </c>
      <c r="BQ420">
        <v>0</v>
      </c>
      <c r="BR420">
        <v>1</v>
      </c>
      <c r="BS420">
        <v>72</v>
      </c>
      <c r="BT420">
        <v>75</v>
      </c>
      <c r="BU420">
        <v>76</v>
      </c>
      <c r="BV420">
        <v>95</v>
      </c>
      <c r="BW420">
        <v>4</v>
      </c>
      <c r="BX420">
        <v>0</v>
      </c>
      <c r="BY420">
        <v>0</v>
      </c>
      <c r="BZ420">
        <v>0</v>
      </c>
      <c r="CA420" t="s">
        <v>126</v>
      </c>
      <c r="CB420">
        <v>3533252</v>
      </c>
      <c r="CC420">
        <v>3554252</v>
      </c>
      <c r="CD420" t="s">
        <v>428</v>
      </c>
    </row>
    <row r="421" spans="1:82" hidden="1" x14ac:dyDescent="0.25">
      <c r="A421" t="s">
        <v>80</v>
      </c>
      <c r="B421" t="s">
        <v>81</v>
      </c>
      <c r="C421" t="s">
        <v>82</v>
      </c>
      <c r="D421" t="s">
        <v>83</v>
      </c>
      <c r="E421" t="s">
        <v>84</v>
      </c>
      <c r="F421" t="s">
        <v>85</v>
      </c>
      <c r="G421" t="s">
        <v>160</v>
      </c>
      <c r="H421" t="s">
        <v>160</v>
      </c>
      <c r="I421" t="s">
        <v>160</v>
      </c>
      <c r="K421" t="s">
        <v>136</v>
      </c>
      <c r="L421" t="s">
        <v>88</v>
      </c>
      <c r="M421">
        <v>0</v>
      </c>
      <c r="N421" t="s">
        <v>89</v>
      </c>
      <c r="O421" t="s">
        <v>90</v>
      </c>
      <c r="P421" t="s">
        <v>91</v>
      </c>
      <c r="Q421" t="s">
        <v>153</v>
      </c>
      <c r="R421" t="s">
        <v>93</v>
      </c>
      <c r="S421" t="s">
        <v>94</v>
      </c>
      <c r="T421" t="s">
        <v>95</v>
      </c>
      <c r="U421" t="s">
        <v>96</v>
      </c>
      <c r="V421" t="s">
        <v>96</v>
      </c>
      <c r="W421" t="s">
        <v>97</v>
      </c>
      <c r="X421" t="s">
        <v>98</v>
      </c>
      <c r="Y421" t="s">
        <v>98</v>
      </c>
      <c r="Z421" t="s">
        <v>98</v>
      </c>
      <c r="AA421" t="s">
        <v>140</v>
      </c>
      <c r="AB421" t="s">
        <v>140</v>
      </c>
      <c r="AC421" t="s">
        <v>140</v>
      </c>
      <c r="AD421" t="s">
        <v>102</v>
      </c>
      <c r="AE421" t="s">
        <v>102</v>
      </c>
      <c r="AF421" t="s">
        <v>102</v>
      </c>
      <c r="AG421" t="s">
        <v>103</v>
      </c>
      <c r="AH421" t="s">
        <v>103</v>
      </c>
      <c r="AI421" t="s">
        <v>427</v>
      </c>
      <c r="AJ421" t="s">
        <v>428</v>
      </c>
      <c r="AK421" t="s">
        <v>429</v>
      </c>
      <c r="AL421" t="s">
        <v>430</v>
      </c>
      <c r="AM421" t="s">
        <v>456</v>
      </c>
      <c r="AO421" t="s">
        <v>108</v>
      </c>
      <c r="AP421" t="s">
        <v>144</v>
      </c>
      <c r="AQ421" t="s">
        <v>145</v>
      </c>
      <c r="AR421" t="s">
        <v>145</v>
      </c>
      <c r="AS421" t="s">
        <v>146</v>
      </c>
      <c r="AT421" t="s">
        <v>146</v>
      </c>
      <c r="AU421" t="s">
        <v>113</v>
      </c>
      <c r="AV421" t="s">
        <v>114</v>
      </c>
      <c r="AW421" t="s">
        <v>115</v>
      </c>
      <c r="AX421" t="s">
        <v>116</v>
      </c>
      <c r="AY421" t="s">
        <v>117</v>
      </c>
      <c r="AZ421" t="s">
        <v>118</v>
      </c>
      <c r="BA421" t="s">
        <v>119</v>
      </c>
      <c r="BB421" t="s">
        <v>192</v>
      </c>
      <c r="BC421" t="s">
        <v>192</v>
      </c>
      <c r="BD421" t="s">
        <v>192</v>
      </c>
      <c r="BE421" t="s">
        <v>148</v>
      </c>
      <c r="BF421" t="s">
        <v>432</v>
      </c>
      <c r="BG421" t="s">
        <v>433</v>
      </c>
      <c r="BH421" t="s">
        <v>434</v>
      </c>
      <c r="BI421" t="s">
        <v>434</v>
      </c>
      <c r="BJ421" t="s">
        <v>434</v>
      </c>
      <c r="BK421">
        <v>63</v>
      </c>
      <c r="BL421">
        <v>358</v>
      </c>
      <c r="BM421">
        <v>1113</v>
      </c>
      <c r="BN421">
        <v>2829</v>
      </c>
      <c r="BO421">
        <v>3</v>
      </c>
      <c r="BP421">
        <v>235</v>
      </c>
      <c r="BQ421">
        <v>0</v>
      </c>
      <c r="BR421">
        <v>1</v>
      </c>
      <c r="BS421">
        <v>72</v>
      </c>
      <c r="BT421">
        <v>75</v>
      </c>
      <c r="BU421">
        <v>76</v>
      </c>
      <c r="BV421">
        <v>95</v>
      </c>
      <c r="BW421">
        <v>4</v>
      </c>
      <c r="BX421">
        <v>0</v>
      </c>
      <c r="BY421">
        <v>0</v>
      </c>
      <c r="BZ421">
        <v>0</v>
      </c>
      <c r="CA421" t="s">
        <v>126</v>
      </c>
      <c r="CB421">
        <v>3533252</v>
      </c>
      <c r="CC421">
        <v>3554252</v>
      </c>
      <c r="CD421" t="s">
        <v>428</v>
      </c>
    </row>
    <row r="422" spans="1:82" hidden="1" x14ac:dyDescent="0.25">
      <c r="A422" t="s">
        <v>80</v>
      </c>
      <c r="B422" t="s">
        <v>81</v>
      </c>
      <c r="C422" t="s">
        <v>82</v>
      </c>
      <c r="D422" t="s">
        <v>83</v>
      </c>
      <c r="E422" t="s">
        <v>84</v>
      </c>
      <c r="F422" t="s">
        <v>85</v>
      </c>
      <c r="G422" t="s">
        <v>86</v>
      </c>
      <c r="H422" t="s">
        <v>86</v>
      </c>
      <c r="I422" t="s">
        <v>86</v>
      </c>
      <c r="K422" t="s">
        <v>136</v>
      </c>
      <c r="L422" t="s">
        <v>88</v>
      </c>
      <c r="M422">
        <v>0</v>
      </c>
      <c r="N422" t="s">
        <v>89</v>
      </c>
      <c r="O422" t="s">
        <v>90</v>
      </c>
      <c r="P422" t="s">
        <v>91</v>
      </c>
      <c r="Q422" t="s">
        <v>92</v>
      </c>
      <c r="R422" t="s">
        <v>93</v>
      </c>
      <c r="S422" t="s">
        <v>94</v>
      </c>
      <c r="T422" t="s">
        <v>95</v>
      </c>
      <c r="U422" t="s">
        <v>96</v>
      </c>
      <c r="V422" t="s">
        <v>96</v>
      </c>
      <c r="W422" t="s">
        <v>97</v>
      </c>
      <c r="X422" t="s">
        <v>98</v>
      </c>
      <c r="Y422" t="s">
        <v>98</v>
      </c>
      <c r="Z422" t="s">
        <v>98</v>
      </c>
      <c r="AA422" t="s">
        <v>140</v>
      </c>
      <c r="AB422" t="s">
        <v>140</v>
      </c>
      <c r="AC422" t="s">
        <v>140</v>
      </c>
      <c r="AD422" t="s">
        <v>102</v>
      </c>
      <c r="AE422" t="s">
        <v>102</v>
      </c>
      <c r="AF422" t="s">
        <v>102</v>
      </c>
      <c r="AG422" t="s">
        <v>103</v>
      </c>
      <c r="AH422" t="s">
        <v>103</v>
      </c>
      <c r="AI422" t="s">
        <v>427</v>
      </c>
      <c r="AJ422" t="s">
        <v>428</v>
      </c>
      <c r="AK422" t="s">
        <v>429</v>
      </c>
      <c r="AL422" t="s">
        <v>430</v>
      </c>
      <c r="AM422" t="s">
        <v>456</v>
      </c>
      <c r="AO422" t="s">
        <v>108</v>
      </c>
      <c r="AP422" t="s">
        <v>144</v>
      </c>
      <c r="AQ422" t="s">
        <v>145</v>
      </c>
      <c r="AR422" t="s">
        <v>145</v>
      </c>
      <c r="AS422" t="s">
        <v>146</v>
      </c>
      <c r="AT422" t="s">
        <v>146</v>
      </c>
      <c r="AU422" t="s">
        <v>113</v>
      </c>
      <c r="AV422" t="s">
        <v>114</v>
      </c>
      <c r="AW422" t="s">
        <v>115</v>
      </c>
      <c r="AX422" t="s">
        <v>116</v>
      </c>
      <c r="AY422" t="s">
        <v>117</v>
      </c>
      <c r="AZ422" t="s">
        <v>118</v>
      </c>
      <c r="BA422" t="s">
        <v>119</v>
      </c>
      <c r="BB422" t="s">
        <v>192</v>
      </c>
      <c r="BC422" t="s">
        <v>192</v>
      </c>
      <c r="BD422" t="s">
        <v>192</v>
      </c>
      <c r="BE422" t="s">
        <v>148</v>
      </c>
      <c r="BF422" t="s">
        <v>432</v>
      </c>
      <c r="BG422" t="s">
        <v>433</v>
      </c>
      <c r="BH422" t="s">
        <v>434</v>
      </c>
      <c r="BI422" t="s">
        <v>434</v>
      </c>
      <c r="BJ422" t="s">
        <v>434</v>
      </c>
      <c r="BK422">
        <v>63</v>
      </c>
      <c r="BL422">
        <v>358</v>
      </c>
      <c r="BM422">
        <v>1113</v>
      </c>
      <c r="BN422">
        <v>2829</v>
      </c>
      <c r="BO422">
        <v>3</v>
      </c>
      <c r="BP422">
        <v>235</v>
      </c>
      <c r="BQ422">
        <v>0</v>
      </c>
      <c r="BR422">
        <v>1</v>
      </c>
      <c r="BS422">
        <v>72</v>
      </c>
      <c r="BT422">
        <v>75</v>
      </c>
      <c r="BU422">
        <v>76</v>
      </c>
      <c r="BV422">
        <v>95</v>
      </c>
      <c r="BW422">
        <v>4</v>
      </c>
      <c r="BX422">
        <v>0</v>
      </c>
      <c r="BY422">
        <v>0</v>
      </c>
      <c r="BZ422">
        <v>0</v>
      </c>
      <c r="CA422" t="s">
        <v>126</v>
      </c>
      <c r="CB422">
        <v>3533252</v>
      </c>
      <c r="CC422">
        <v>3554252</v>
      </c>
      <c r="CD422" t="s">
        <v>428</v>
      </c>
    </row>
    <row r="423" spans="1:82" x14ac:dyDescent="0.25">
      <c r="A423" t="s">
        <v>80</v>
      </c>
      <c r="B423" t="s">
        <v>81</v>
      </c>
      <c r="C423" t="s">
        <v>82</v>
      </c>
      <c r="D423" t="s">
        <v>83</v>
      </c>
      <c r="E423" t="s">
        <v>84</v>
      </c>
      <c r="F423" t="s">
        <v>85</v>
      </c>
      <c r="G423" t="s">
        <v>152</v>
      </c>
      <c r="H423" t="s">
        <v>152</v>
      </c>
      <c r="I423" t="s">
        <v>152</v>
      </c>
      <c r="J423" t="str">
        <f>VLOOKUP(I423,'Resp Clean'!$A$1:B429,2,FALSE)</f>
        <v>EMS: FEZILE DABI</v>
      </c>
      <c r="K423" t="s">
        <v>136</v>
      </c>
      <c r="L423" t="s">
        <v>88</v>
      </c>
      <c r="M423" s="4">
        <v>672.14</v>
      </c>
      <c r="N423" t="s">
        <v>89</v>
      </c>
      <c r="O423" t="s">
        <v>90</v>
      </c>
      <c r="P423" t="s">
        <v>91</v>
      </c>
      <c r="Q423" t="s">
        <v>153</v>
      </c>
      <c r="R423" t="s">
        <v>93</v>
      </c>
      <c r="S423" t="s">
        <v>94</v>
      </c>
      <c r="T423" t="s">
        <v>95</v>
      </c>
      <c r="U423" t="s">
        <v>96</v>
      </c>
      <c r="V423" t="s">
        <v>96</v>
      </c>
      <c r="W423" t="s">
        <v>97</v>
      </c>
      <c r="X423" t="s">
        <v>98</v>
      </c>
      <c r="Y423" t="s">
        <v>98</v>
      </c>
      <c r="Z423" t="s">
        <v>98</v>
      </c>
      <c r="AA423" t="s">
        <v>140</v>
      </c>
      <c r="AB423" t="s">
        <v>140</v>
      </c>
      <c r="AC423" t="s">
        <v>140</v>
      </c>
      <c r="AD423" t="s">
        <v>102</v>
      </c>
      <c r="AE423" t="s">
        <v>102</v>
      </c>
      <c r="AF423" t="s">
        <v>102</v>
      </c>
      <c r="AG423" t="s">
        <v>103</v>
      </c>
      <c r="AH423" t="s">
        <v>103</v>
      </c>
      <c r="AI423" t="s">
        <v>427</v>
      </c>
      <c r="AJ423" t="s">
        <v>428</v>
      </c>
      <c r="AK423" t="s">
        <v>429</v>
      </c>
      <c r="AL423" t="s">
        <v>430</v>
      </c>
      <c r="AM423" t="s">
        <v>456</v>
      </c>
      <c r="AN423" t="str">
        <f>VLOOKUP(AM423,'Exp Bucket '!$B$1:C647,2,FALSE)</f>
        <v>COMPENSATION OF EMPLOYEES</v>
      </c>
      <c r="AO423" t="s">
        <v>108</v>
      </c>
      <c r="AP423" t="s">
        <v>144</v>
      </c>
      <c r="AQ423" t="s">
        <v>145</v>
      </c>
      <c r="AR423" t="s">
        <v>145</v>
      </c>
      <c r="AS423" t="s">
        <v>146</v>
      </c>
      <c r="AT423" t="s">
        <v>146</v>
      </c>
      <c r="AU423" t="s">
        <v>113</v>
      </c>
      <c r="AV423" t="s">
        <v>114</v>
      </c>
      <c r="AW423" t="s">
        <v>115</v>
      </c>
      <c r="AX423" t="s">
        <v>116</v>
      </c>
      <c r="AY423" t="s">
        <v>117</v>
      </c>
      <c r="AZ423" t="s">
        <v>118</v>
      </c>
      <c r="BA423" t="s">
        <v>119</v>
      </c>
      <c r="BB423" t="s">
        <v>147</v>
      </c>
      <c r="BC423" t="s">
        <v>427</v>
      </c>
      <c r="BD423" t="s">
        <v>427</v>
      </c>
      <c r="BE423" t="s">
        <v>148</v>
      </c>
      <c r="BF423" t="s">
        <v>432</v>
      </c>
      <c r="BG423" t="s">
        <v>433</v>
      </c>
      <c r="BH423" t="s">
        <v>434</v>
      </c>
      <c r="BI423" t="s">
        <v>434</v>
      </c>
      <c r="BJ423" t="s">
        <v>434</v>
      </c>
      <c r="BK423">
        <v>63</v>
      </c>
      <c r="BL423">
        <v>358</v>
      </c>
      <c r="BM423">
        <v>1113</v>
      </c>
      <c r="BN423">
        <v>2829</v>
      </c>
      <c r="BO423">
        <v>3</v>
      </c>
      <c r="BP423">
        <v>235</v>
      </c>
      <c r="BQ423">
        <v>0</v>
      </c>
      <c r="BR423">
        <v>1</v>
      </c>
      <c r="BS423">
        <v>72</v>
      </c>
      <c r="BT423">
        <v>75</v>
      </c>
      <c r="BU423">
        <v>76</v>
      </c>
      <c r="BV423">
        <v>95</v>
      </c>
      <c r="BW423">
        <v>4</v>
      </c>
      <c r="BX423">
        <v>0</v>
      </c>
      <c r="BY423">
        <v>0</v>
      </c>
      <c r="BZ423">
        <v>0</v>
      </c>
      <c r="CA423" t="s">
        <v>126</v>
      </c>
      <c r="CB423">
        <v>3533252</v>
      </c>
      <c r="CC423">
        <v>3554252</v>
      </c>
      <c r="CD423" t="s">
        <v>428</v>
      </c>
    </row>
    <row r="424" spans="1:82" hidden="1" x14ac:dyDescent="0.25">
      <c r="A424" t="s">
        <v>80</v>
      </c>
      <c r="B424" t="s">
        <v>81</v>
      </c>
      <c r="C424" t="s">
        <v>82</v>
      </c>
      <c r="D424" t="s">
        <v>83</v>
      </c>
      <c r="E424" t="s">
        <v>84</v>
      </c>
      <c r="F424" t="s">
        <v>85</v>
      </c>
      <c r="G424" t="s">
        <v>161</v>
      </c>
      <c r="H424" t="s">
        <v>161</v>
      </c>
      <c r="I424" t="s">
        <v>161</v>
      </c>
      <c r="K424" t="s">
        <v>136</v>
      </c>
      <c r="L424" t="s">
        <v>88</v>
      </c>
      <c r="M424">
        <v>0</v>
      </c>
      <c r="N424" t="s">
        <v>89</v>
      </c>
      <c r="O424" t="s">
        <v>90</v>
      </c>
      <c r="P424" t="s">
        <v>91</v>
      </c>
      <c r="Q424" t="s">
        <v>153</v>
      </c>
      <c r="R424" t="s">
        <v>93</v>
      </c>
      <c r="S424" t="s">
        <v>94</v>
      </c>
      <c r="T424" t="s">
        <v>95</v>
      </c>
      <c r="U424" t="s">
        <v>96</v>
      </c>
      <c r="V424" t="s">
        <v>96</v>
      </c>
      <c r="W424" t="s">
        <v>97</v>
      </c>
      <c r="X424" t="s">
        <v>98</v>
      </c>
      <c r="Y424" t="s">
        <v>98</v>
      </c>
      <c r="Z424" t="s">
        <v>98</v>
      </c>
      <c r="AA424" t="s">
        <v>140</v>
      </c>
      <c r="AB424" t="s">
        <v>140</v>
      </c>
      <c r="AC424" t="s">
        <v>140</v>
      </c>
      <c r="AD424" t="s">
        <v>102</v>
      </c>
      <c r="AE424" t="s">
        <v>102</v>
      </c>
      <c r="AF424" t="s">
        <v>102</v>
      </c>
      <c r="AG424" t="s">
        <v>103</v>
      </c>
      <c r="AH424" t="s">
        <v>103</v>
      </c>
      <c r="AI424" t="s">
        <v>427</v>
      </c>
      <c r="AJ424" t="s">
        <v>428</v>
      </c>
      <c r="AK424" t="s">
        <v>429</v>
      </c>
      <c r="AL424" t="s">
        <v>430</v>
      </c>
      <c r="AM424" t="s">
        <v>456</v>
      </c>
      <c r="AO424" t="s">
        <v>108</v>
      </c>
      <c r="AP424" t="s">
        <v>144</v>
      </c>
      <c r="AQ424" t="s">
        <v>145</v>
      </c>
      <c r="AR424" t="s">
        <v>145</v>
      </c>
      <c r="AS424" t="s">
        <v>146</v>
      </c>
      <c r="AT424" t="s">
        <v>146</v>
      </c>
      <c r="AU424" t="s">
        <v>113</v>
      </c>
      <c r="AV424" t="s">
        <v>114</v>
      </c>
      <c r="AW424" t="s">
        <v>115</v>
      </c>
      <c r="AX424" t="s">
        <v>116</v>
      </c>
      <c r="AY424" t="s">
        <v>117</v>
      </c>
      <c r="AZ424" t="s">
        <v>118</v>
      </c>
      <c r="BA424" t="s">
        <v>119</v>
      </c>
      <c r="BB424" t="s">
        <v>192</v>
      </c>
      <c r="BC424" t="s">
        <v>192</v>
      </c>
      <c r="BD424" t="s">
        <v>192</v>
      </c>
      <c r="BE424" t="s">
        <v>148</v>
      </c>
      <c r="BF424" t="s">
        <v>432</v>
      </c>
      <c r="BG424" t="s">
        <v>433</v>
      </c>
      <c r="BH424" t="s">
        <v>434</v>
      </c>
      <c r="BI424" t="s">
        <v>434</v>
      </c>
      <c r="BJ424" t="s">
        <v>434</v>
      </c>
      <c r="BK424">
        <v>63</v>
      </c>
      <c r="BL424">
        <v>358</v>
      </c>
      <c r="BM424">
        <v>1113</v>
      </c>
      <c r="BN424">
        <v>2829</v>
      </c>
      <c r="BO424">
        <v>3</v>
      </c>
      <c r="BP424">
        <v>235</v>
      </c>
      <c r="BQ424">
        <v>0</v>
      </c>
      <c r="BR424">
        <v>1</v>
      </c>
      <c r="BS424">
        <v>72</v>
      </c>
      <c r="BT424">
        <v>75</v>
      </c>
      <c r="BU424">
        <v>76</v>
      </c>
      <c r="BV424">
        <v>95</v>
      </c>
      <c r="BW424">
        <v>4</v>
      </c>
      <c r="BX424">
        <v>0</v>
      </c>
      <c r="BY424">
        <v>0</v>
      </c>
      <c r="BZ424">
        <v>0</v>
      </c>
      <c r="CA424" t="s">
        <v>126</v>
      </c>
      <c r="CB424">
        <v>3533252</v>
      </c>
      <c r="CC424">
        <v>3554252</v>
      </c>
      <c r="CD424" t="s">
        <v>428</v>
      </c>
    </row>
    <row r="425" spans="1:82" x14ac:dyDescent="0.25">
      <c r="A425" t="s">
        <v>80</v>
      </c>
      <c r="B425" t="s">
        <v>81</v>
      </c>
      <c r="C425" t="s">
        <v>82</v>
      </c>
      <c r="D425" t="s">
        <v>83</v>
      </c>
      <c r="E425" t="s">
        <v>84</v>
      </c>
      <c r="F425" t="s">
        <v>85</v>
      </c>
      <c r="G425" t="s">
        <v>161</v>
      </c>
      <c r="H425" t="s">
        <v>161</v>
      </c>
      <c r="I425" t="s">
        <v>161</v>
      </c>
      <c r="J425" t="str">
        <f>VLOOKUP(I425,'Resp Clean'!$A$1:B431,2,FALSE)</f>
        <v>EMS: THABO MOFUTSANYANA</v>
      </c>
      <c r="K425" t="s">
        <v>136</v>
      </c>
      <c r="L425" t="s">
        <v>88</v>
      </c>
      <c r="M425" s="4">
        <v>34649.71</v>
      </c>
      <c r="N425" t="s">
        <v>89</v>
      </c>
      <c r="O425" t="s">
        <v>90</v>
      </c>
      <c r="P425" t="s">
        <v>91</v>
      </c>
      <c r="Q425" t="s">
        <v>153</v>
      </c>
      <c r="R425" t="s">
        <v>93</v>
      </c>
      <c r="S425" t="s">
        <v>94</v>
      </c>
      <c r="T425" t="s">
        <v>95</v>
      </c>
      <c r="U425" t="s">
        <v>96</v>
      </c>
      <c r="V425" t="s">
        <v>96</v>
      </c>
      <c r="W425" t="s">
        <v>97</v>
      </c>
      <c r="X425" t="s">
        <v>98</v>
      </c>
      <c r="Y425" t="s">
        <v>98</v>
      </c>
      <c r="Z425" t="s">
        <v>98</v>
      </c>
      <c r="AA425" t="s">
        <v>140</v>
      </c>
      <c r="AB425" t="s">
        <v>140</v>
      </c>
      <c r="AC425" t="s">
        <v>140</v>
      </c>
      <c r="AD425" t="s">
        <v>102</v>
      </c>
      <c r="AE425" t="s">
        <v>102</v>
      </c>
      <c r="AF425" t="s">
        <v>102</v>
      </c>
      <c r="AG425" t="s">
        <v>103</v>
      </c>
      <c r="AH425" t="s">
        <v>103</v>
      </c>
      <c r="AI425" t="s">
        <v>427</v>
      </c>
      <c r="AJ425" t="s">
        <v>457</v>
      </c>
      <c r="AK425" t="s">
        <v>458</v>
      </c>
      <c r="AL425" t="s">
        <v>459</v>
      </c>
      <c r="AM425" t="s">
        <v>460</v>
      </c>
      <c r="AN425" t="str">
        <f>VLOOKUP(AM425,'Exp Bucket '!$B$1:C649,2,FALSE)</f>
        <v>COMPENSATION OF EMPLOYEES</v>
      </c>
      <c r="AO425" t="s">
        <v>108</v>
      </c>
      <c r="AP425" t="s">
        <v>144</v>
      </c>
      <c r="AQ425" t="s">
        <v>145</v>
      </c>
      <c r="AR425" t="s">
        <v>145</v>
      </c>
      <c r="AS425" t="s">
        <v>146</v>
      </c>
      <c r="AT425" t="s">
        <v>146</v>
      </c>
      <c r="AU425" t="s">
        <v>113</v>
      </c>
      <c r="AV425" t="s">
        <v>114</v>
      </c>
      <c r="AW425" t="s">
        <v>115</v>
      </c>
      <c r="AX425" t="s">
        <v>116</v>
      </c>
      <c r="AY425" t="s">
        <v>117</v>
      </c>
      <c r="AZ425" t="s">
        <v>118</v>
      </c>
      <c r="BA425" t="s">
        <v>119</v>
      </c>
      <c r="BB425" t="s">
        <v>147</v>
      </c>
      <c r="BC425" t="s">
        <v>427</v>
      </c>
      <c r="BD425" t="s">
        <v>427</v>
      </c>
      <c r="BE425" t="s">
        <v>148</v>
      </c>
      <c r="BF425" t="s">
        <v>432</v>
      </c>
      <c r="BG425" t="s">
        <v>461</v>
      </c>
      <c r="BH425" t="s">
        <v>462</v>
      </c>
      <c r="BI425" t="s">
        <v>462</v>
      </c>
      <c r="BJ425" t="s">
        <v>462</v>
      </c>
      <c r="BK425">
        <v>63</v>
      </c>
      <c r="BL425">
        <v>359</v>
      </c>
      <c r="BM425">
        <v>1111</v>
      </c>
      <c r="BN425">
        <v>2826</v>
      </c>
      <c r="BO425">
        <v>3</v>
      </c>
      <c r="BP425">
        <v>235</v>
      </c>
      <c r="BQ425">
        <v>0</v>
      </c>
      <c r="BR425">
        <v>1</v>
      </c>
      <c r="BS425">
        <v>72</v>
      </c>
      <c r="BT425">
        <v>75</v>
      </c>
      <c r="BU425">
        <v>76</v>
      </c>
      <c r="BV425">
        <v>95</v>
      </c>
      <c r="BW425">
        <v>4</v>
      </c>
      <c r="BX425">
        <v>0</v>
      </c>
      <c r="BY425">
        <v>0</v>
      </c>
      <c r="BZ425">
        <v>0</v>
      </c>
      <c r="CA425" t="s">
        <v>126</v>
      </c>
      <c r="CB425">
        <v>3533252</v>
      </c>
      <c r="CC425">
        <v>3554252</v>
      </c>
      <c r="CD425" t="s">
        <v>457</v>
      </c>
    </row>
    <row r="426" spans="1:82" x14ac:dyDescent="0.25">
      <c r="A426" t="s">
        <v>80</v>
      </c>
      <c r="B426" t="s">
        <v>81</v>
      </c>
      <c r="C426" t="s">
        <v>82</v>
      </c>
      <c r="D426" t="s">
        <v>83</v>
      </c>
      <c r="E426" t="s">
        <v>84</v>
      </c>
      <c r="F426" t="s">
        <v>85</v>
      </c>
      <c r="G426" t="s">
        <v>152</v>
      </c>
      <c r="H426" t="s">
        <v>152</v>
      </c>
      <c r="I426" t="s">
        <v>152</v>
      </c>
      <c r="J426" t="str">
        <f>VLOOKUP(I426,'Resp Clean'!$A$1:B432,2,FALSE)</f>
        <v>EMS: FEZILE DABI</v>
      </c>
      <c r="K426" t="s">
        <v>136</v>
      </c>
      <c r="L426" t="s">
        <v>88</v>
      </c>
      <c r="M426" s="4">
        <v>18513.25</v>
      </c>
      <c r="N426" t="s">
        <v>89</v>
      </c>
      <c r="O426" t="s">
        <v>90</v>
      </c>
      <c r="P426" t="s">
        <v>91</v>
      </c>
      <c r="Q426" t="s">
        <v>153</v>
      </c>
      <c r="R426" t="s">
        <v>93</v>
      </c>
      <c r="S426" t="s">
        <v>94</v>
      </c>
      <c r="T426" t="s">
        <v>95</v>
      </c>
      <c r="U426" t="s">
        <v>96</v>
      </c>
      <c r="V426" t="s">
        <v>96</v>
      </c>
      <c r="W426" t="s">
        <v>97</v>
      </c>
      <c r="X426" t="s">
        <v>98</v>
      </c>
      <c r="Y426" t="s">
        <v>98</v>
      </c>
      <c r="Z426" t="s">
        <v>98</v>
      </c>
      <c r="AA426" t="s">
        <v>140</v>
      </c>
      <c r="AB426" t="s">
        <v>140</v>
      </c>
      <c r="AC426" t="s">
        <v>140</v>
      </c>
      <c r="AD426" t="s">
        <v>102</v>
      </c>
      <c r="AE426" t="s">
        <v>102</v>
      </c>
      <c r="AF426" t="s">
        <v>102</v>
      </c>
      <c r="AG426" t="s">
        <v>103</v>
      </c>
      <c r="AH426" t="s">
        <v>103</v>
      </c>
      <c r="AI426" t="s">
        <v>427</v>
      </c>
      <c r="AJ426" t="s">
        <v>457</v>
      </c>
      <c r="AK426" t="s">
        <v>458</v>
      </c>
      <c r="AL426" t="s">
        <v>459</v>
      </c>
      <c r="AM426" t="s">
        <v>460</v>
      </c>
      <c r="AN426" t="str">
        <f>VLOOKUP(AM426,'Exp Bucket '!$B$1:C650,2,FALSE)</f>
        <v>COMPENSATION OF EMPLOYEES</v>
      </c>
      <c r="AO426" t="s">
        <v>108</v>
      </c>
      <c r="AP426" t="s">
        <v>144</v>
      </c>
      <c r="AQ426" t="s">
        <v>145</v>
      </c>
      <c r="AR426" t="s">
        <v>145</v>
      </c>
      <c r="AS426" t="s">
        <v>146</v>
      </c>
      <c r="AT426" t="s">
        <v>146</v>
      </c>
      <c r="AU426" t="s">
        <v>113</v>
      </c>
      <c r="AV426" t="s">
        <v>114</v>
      </c>
      <c r="AW426" t="s">
        <v>115</v>
      </c>
      <c r="AX426" t="s">
        <v>116</v>
      </c>
      <c r="AY426" t="s">
        <v>117</v>
      </c>
      <c r="AZ426" t="s">
        <v>118</v>
      </c>
      <c r="BA426" t="s">
        <v>119</v>
      </c>
      <c r="BB426" t="s">
        <v>147</v>
      </c>
      <c r="BC426" t="s">
        <v>427</v>
      </c>
      <c r="BD426" t="s">
        <v>427</v>
      </c>
      <c r="BE426" t="s">
        <v>148</v>
      </c>
      <c r="BF426" t="s">
        <v>432</v>
      </c>
      <c r="BG426" t="s">
        <v>461</v>
      </c>
      <c r="BH426" t="s">
        <v>462</v>
      </c>
      <c r="BI426" t="s">
        <v>462</v>
      </c>
      <c r="BJ426" t="s">
        <v>462</v>
      </c>
      <c r="BK426">
        <v>63</v>
      </c>
      <c r="BL426">
        <v>359</v>
      </c>
      <c r="BM426">
        <v>1111</v>
      </c>
      <c r="BN426">
        <v>2826</v>
      </c>
      <c r="BO426">
        <v>3</v>
      </c>
      <c r="BP426">
        <v>235</v>
      </c>
      <c r="BQ426">
        <v>0</v>
      </c>
      <c r="BR426">
        <v>1</v>
      </c>
      <c r="BS426">
        <v>72</v>
      </c>
      <c r="BT426">
        <v>75</v>
      </c>
      <c r="BU426">
        <v>76</v>
      </c>
      <c r="BV426">
        <v>95</v>
      </c>
      <c r="BW426">
        <v>4</v>
      </c>
      <c r="BX426">
        <v>0</v>
      </c>
      <c r="BY426">
        <v>0</v>
      </c>
      <c r="BZ426">
        <v>0</v>
      </c>
      <c r="CA426" t="s">
        <v>126</v>
      </c>
      <c r="CB426">
        <v>3533252</v>
      </c>
      <c r="CC426">
        <v>3554252</v>
      </c>
      <c r="CD426" t="s">
        <v>457</v>
      </c>
    </row>
    <row r="427" spans="1:82" x14ac:dyDescent="0.25">
      <c r="A427" t="s">
        <v>80</v>
      </c>
      <c r="B427" t="s">
        <v>81</v>
      </c>
      <c r="C427" t="s">
        <v>82</v>
      </c>
      <c r="D427" t="s">
        <v>83</v>
      </c>
      <c r="E427" t="s">
        <v>84</v>
      </c>
      <c r="F427" t="s">
        <v>85</v>
      </c>
      <c r="G427" t="s">
        <v>157</v>
      </c>
      <c r="H427" t="s">
        <v>157</v>
      </c>
      <c r="I427" t="s">
        <v>157</v>
      </c>
      <c r="J427" t="str">
        <f>VLOOKUP(I427,'Resp Clean'!$A$1:B433,2,FALSE)</f>
        <v>EMS: LEJWELEPUTSWA</v>
      </c>
      <c r="K427" t="s">
        <v>136</v>
      </c>
      <c r="L427" t="s">
        <v>88</v>
      </c>
      <c r="M427" s="4">
        <v>24061.040000000001</v>
      </c>
      <c r="N427" t="s">
        <v>89</v>
      </c>
      <c r="O427" t="s">
        <v>90</v>
      </c>
      <c r="P427" t="s">
        <v>91</v>
      </c>
      <c r="Q427" t="s">
        <v>153</v>
      </c>
      <c r="R427" t="s">
        <v>93</v>
      </c>
      <c r="S427" t="s">
        <v>94</v>
      </c>
      <c r="T427" t="s">
        <v>95</v>
      </c>
      <c r="U427" t="s">
        <v>96</v>
      </c>
      <c r="V427" t="s">
        <v>96</v>
      </c>
      <c r="W427" t="s">
        <v>97</v>
      </c>
      <c r="X427" t="s">
        <v>98</v>
      </c>
      <c r="Y427" t="s">
        <v>98</v>
      </c>
      <c r="Z427" t="s">
        <v>98</v>
      </c>
      <c r="AA427" t="s">
        <v>140</v>
      </c>
      <c r="AB427" t="s">
        <v>140</v>
      </c>
      <c r="AC427" t="s">
        <v>140</v>
      </c>
      <c r="AD427" t="s">
        <v>102</v>
      </c>
      <c r="AE427" t="s">
        <v>102</v>
      </c>
      <c r="AF427" t="s">
        <v>102</v>
      </c>
      <c r="AG427" t="s">
        <v>103</v>
      </c>
      <c r="AH427" t="s">
        <v>103</v>
      </c>
      <c r="AI427" t="s">
        <v>427</v>
      </c>
      <c r="AJ427" t="s">
        <v>457</v>
      </c>
      <c r="AK427" t="s">
        <v>458</v>
      </c>
      <c r="AL427" t="s">
        <v>459</v>
      </c>
      <c r="AM427" t="s">
        <v>460</v>
      </c>
      <c r="AN427" t="str">
        <f>VLOOKUP(AM427,'Exp Bucket '!$B$1:C651,2,FALSE)</f>
        <v>COMPENSATION OF EMPLOYEES</v>
      </c>
      <c r="AO427" t="s">
        <v>108</v>
      </c>
      <c r="AP427" t="s">
        <v>144</v>
      </c>
      <c r="AQ427" t="s">
        <v>145</v>
      </c>
      <c r="AR427" t="s">
        <v>145</v>
      </c>
      <c r="AS427" t="s">
        <v>146</v>
      </c>
      <c r="AT427" t="s">
        <v>146</v>
      </c>
      <c r="AU427" t="s">
        <v>113</v>
      </c>
      <c r="AV427" t="s">
        <v>114</v>
      </c>
      <c r="AW427" t="s">
        <v>115</v>
      </c>
      <c r="AX427" t="s">
        <v>116</v>
      </c>
      <c r="AY427" t="s">
        <v>117</v>
      </c>
      <c r="AZ427" t="s">
        <v>118</v>
      </c>
      <c r="BA427" t="s">
        <v>119</v>
      </c>
      <c r="BB427" t="s">
        <v>147</v>
      </c>
      <c r="BC427" t="s">
        <v>427</v>
      </c>
      <c r="BD427" t="s">
        <v>427</v>
      </c>
      <c r="BE427" t="s">
        <v>148</v>
      </c>
      <c r="BF427" t="s">
        <v>432</v>
      </c>
      <c r="BG427" t="s">
        <v>461</v>
      </c>
      <c r="BH427" t="s">
        <v>462</v>
      </c>
      <c r="BI427" t="s">
        <v>462</v>
      </c>
      <c r="BJ427" t="s">
        <v>462</v>
      </c>
      <c r="BK427">
        <v>63</v>
      </c>
      <c r="BL427">
        <v>359</v>
      </c>
      <c r="BM427">
        <v>1111</v>
      </c>
      <c r="BN427">
        <v>2826</v>
      </c>
      <c r="BO427">
        <v>3</v>
      </c>
      <c r="BP427">
        <v>235</v>
      </c>
      <c r="BQ427">
        <v>0</v>
      </c>
      <c r="BR427">
        <v>1</v>
      </c>
      <c r="BS427">
        <v>72</v>
      </c>
      <c r="BT427">
        <v>75</v>
      </c>
      <c r="BU427">
        <v>76</v>
      </c>
      <c r="BV427">
        <v>95</v>
      </c>
      <c r="BW427">
        <v>4</v>
      </c>
      <c r="BX427">
        <v>0</v>
      </c>
      <c r="BY427">
        <v>0</v>
      </c>
      <c r="BZ427">
        <v>0</v>
      </c>
      <c r="CA427" t="s">
        <v>126</v>
      </c>
      <c r="CB427">
        <v>3533252</v>
      </c>
      <c r="CC427">
        <v>3554252</v>
      </c>
      <c r="CD427" t="s">
        <v>457</v>
      </c>
    </row>
    <row r="428" spans="1:82" x14ac:dyDescent="0.25">
      <c r="A428" t="s">
        <v>80</v>
      </c>
      <c r="B428" t="s">
        <v>81</v>
      </c>
      <c r="C428" t="s">
        <v>82</v>
      </c>
      <c r="D428" t="s">
        <v>83</v>
      </c>
      <c r="E428" t="s">
        <v>84</v>
      </c>
      <c r="F428" t="s">
        <v>85</v>
      </c>
      <c r="G428" t="s">
        <v>158</v>
      </c>
      <c r="H428" t="s">
        <v>158</v>
      </c>
      <c r="I428" t="s">
        <v>158</v>
      </c>
      <c r="J428" t="str">
        <f>VLOOKUP(I428,'Resp Clean'!$A$1:B434,2,FALSE)</f>
        <v>EMS: MOTHEO</v>
      </c>
      <c r="K428" t="s">
        <v>136</v>
      </c>
      <c r="L428" t="s">
        <v>88</v>
      </c>
      <c r="M428" s="4">
        <v>15666.04</v>
      </c>
      <c r="N428" t="s">
        <v>89</v>
      </c>
      <c r="O428" t="s">
        <v>90</v>
      </c>
      <c r="P428" t="s">
        <v>91</v>
      </c>
      <c r="Q428" t="s">
        <v>159</v>
      </c>
      <c r="R428" t="s">
        <v>93</v>
      </c>
      <c r="S428" t="s">
        <v>94</v>
      </c>
      <c r="T428" t="s">
        <v>95</v>
      </c>
      <c r="U428" t="s">
        <v>96</v>
      </c>
      <c r="V428" t="s">
        <v>96</v>
      </c>
      <c r="W428" t="s">
        <v>97</v>
      </c>
      <c r="X428" t="s">
        <v>98</v>
      </c>
      <c r="Y428" t="s">
        <v>98</v>
      </c>
      <c r="Z428" t="s">
        <v>98</v>
      </c>
      <c r="AA428" t="s">
        <v>140</v>
      </c>
      <c r="AB428" t="s">
        <v>140</v>
      </c>
      <c r="AC428" t="s">
        <v>140</v>
      </c>
      <c r="AD428" t="s">
        <v>102</v>
      </c>
      <c r="AE428" t="s">
        <v>102</v>
      </c>
      <c r="AF428" t="s">
        <v>102</v>
      </c>
      <c r="AG428" t="s">
        <v>103</v>
      </c>
      <c r="AH428" t="s">
        <v>103</v>
      </c>
      <c r="AI428" t="s">
        <v>427</v>
      </c>
      <c r="AJ428" t="s">
        <v>457</v>
      </c>
      <c r="AK428" t="s">
        <v>458</v>
      </c>
      <c r="AL428" t="s">
        <v>459</v>
      </c>
      <c r="AM428" t="s">
        <v>460</v>
      </c>
      <c r="AN428" t="str">
        <f>VLOOKUP(AM428,'Exp Bucket '!$B$1:C652,2,FALSE)</f>
        <v>COMPENSATION OF EMPLOYEES</v>
      </c>
      <c r="AO428" t="s">
        <v>108</v>
      </c>
      <c r="AP428" t="s">
        <v>144</v>
      </c>
      <c r="AQ428" t="s">
        <v>145</v>
      </c>
      <c r="AR428" t="s">
        <v>145</v>
      </c>
      <c r="AS428" t="s">
        <v>146</v>
      </c>
      <c r="AT428" t="s">
        <v>146</v>
      </c>
      <c r="AU428" t="s">
        <v>113</v>
      </c>
      <c r="AV428" t="s">
        <v>114</v>
      </c>
      <c r="AW428" t="s">
        <v>115</v>
      </c>
      <c r="AX428" t="s">
        <v>116</v>
      </c>
      <c r="AY428" t="s">
        <v>117</v>
      </c>
      <c r="AZ428" t="s">
        <v>118</v>
      </c>
      <c r="BA428" t="s">
        <v>119</v>
      </c>
      <c r="BB428" t="s">
        <v>147</v>
      </c>
      <c r="BC428" t="s">
        <v>427</v>
      </c>
      <c r="BD428" t="s">
        <v>427</v>
      </c>
      <c r="BE428" t="s">
        <v>148</v>
      </c>
      <c r="BF428" t="s">
        <v>432</v>
      </c>
      <c r="BG428" t="s">
        <v>461</v>
      </c>
      <c r="BH428" t="s">
        <v>462</v>
      </c>
      <c r="BI428" t="s">
        <v>462</v>
      </c>
      <c r="BJ428" t="s">
        <v>462</v>
      </c>
      <c r="BK428">
        <v>63</v>
      </c>
      <c r="BL428">
        <v>359</v>
      </c>
      <c r="BM428">
        <v>1111</v>
      </c>
      <c r="BN428">
        <v>2826</v>
      </c>
      <c r="BO428">
        <v>3</v>
      </c>
      <c r="BP428">
        <v>235</v>
      </c>
      <c r="BQ428">
        <v>0</v>
      </c>
      <c r="BR428">
        <v>1</v>
      </c>
      <c r="BS428">
        <v>72</v>
      </c>
      <c r="BT428">
        <v>75</v>
      </c>
      <c r="BU428">
        <v>76</v>
      </c>
      <c r="BV428">
        <v>95</v>
      </c>
      <c r="BW428">
        <v>4</v>
      </c>
      <c r="BX428">
        <v>0</v>
      </c>
      <c r="BY428">
        <v>0</v>
      </c>
      <c r="BZ428">
        <v>0</v>
      </c>
      <c r="CA428" t="s">
        <v>126</v>
      </c>
      <c r="CB428">
        <v>3533252</v>
      </c>
      <c r="CC428">
        <v>3554252</v>
      </c>
      <c r="CD428" t="s">
        <v>457</v>
      </c>
    </row>
    <row r="429" spans="1:82" x14ac:dyDescent="0.25">
      <c r="A429" t="s">
        <v>80</v>
      </c>
      <c r="B429" t="s">
        <v>81</v>
      </c>
      <c r="C429" t="s">
        <v>82</v>
      </c>
      <c r="D429" t="s">
        <v>83</v>
      </c>
      <c r="E429" t="s">
        <v>84</v>
      </c>
      <c r="F429" t="s">
        <v>85</v>
      </c>
      <c r="G429" t="s">
        <v>160</v>
      </c>
      <c r="H429" t="s">
        <v>160</v>
      </c>
      <c r="I429" t="s">
        <v>160</v>
      </c>
      <c r="J429" t="str">
        <f>VLOOKUP(I429,'Resp Clean'!$A$1:B435,2,FALSE)</f>
        <v>EMS: XHARIEP</v>
      </c>
      <c r="K429" t="s">
        <v>136</v>
      </c>
      <c r="L429" t="s">
        <v>88</v>
      </c>
      <c r="M429" s="4">
        <v>13331.82</v>
      </c>
      <c r="N429" t="s">
        <v>89</v>
      </c>
      <c r="O429" t="s">
        <v>90</v>
      </c>
      <c r="P429" t="s">
        <v>91</v>
      </c>
      <c r="Q429" t="s">
        <v>153</v>
      </c>
      <c r="R429" t="s">
        <v>93</v>
      </c>
      <c r="S429" t="s">
        <v>94</v>
      </c>
      <c r="T429" t="s">
        <v>95</v>
      </c>
      <c r="U429" t="s">
        <v>96</v>
      </c>
      <c r="V429" t="s">
        <v>96</v>
      </c>
      <c r="W429" t="s">
        <v>97</v>
      </c>
      <c r="X429" t="s">
        <v>98</v>
      </c>
      <c r="Y429" t="s">
        <v>98</v>
      </c>
      <c r="Z429" t="s">
        <v>98</v>
      </c>
      <c r="AA429" t="s">
        <v>140</v>
      </c>
      <c r="AB429" t="s">
        <v>140</v>
      </c>
      <c r="AC429" t="s">
        <v>140</v>
      </c>
      <c r="AD429" t="s">
        <v>102</v>
      </c>
      <c r="AE429" t="s">
        <v>102</v>
      </c>
      <c r="AF429" t="s">
        <v>102</v>
      </c>
      <c r="AG429" t="s">
        <v>103</v>
      </c>
      <c r="AH429" t="s">
        <v>103</v>
      </c>
      <c r="AI429" t="s">
        <v>427</v>
      </c>
      <c r="AJ429" t="s">
        <v>457</v>
      </c>
      <c r="AK429" t="s">
        <v>458</v>
      </c>
      <c r="AL429" t="s">
        <v>459</v>
      </c>
      <c r="AM429" t="s">
        <v>460</v>
      </c>
      <c r="AN429" t="str">
        <f>VLOOKUP(AM429,'Exp Bucket '!$B$1:C653,2,FALSE)</f>
        <v>COMPENSATION OF EMPLOYEES</v>
      </c>
      <c r="AO429" t="s">
        <v>108</v>
      </c>
      <c r="AP429" t="s">
        <v>144</v>
      </c>
      <c r="AQ429" t="s">
        <v>145</v>
      </c>
      <c r="AR429" t="s">
        <v>145</v>
      </c>
      <c r="AS429" t="s">
        <v>146</v>
      </c>
      <c r="AT429" t="s">
        <v>146</v>
      </c>
      <c r="AU429" t="s">
        <v>113</v>
      </c>
      <c r="AV429" t="s">
        <v>114</v>
      </c>
      <c r="AW429" t="s">
        <v>115</v>
      </c>
      <c r="AX429" t="s">
        <v>116</v>
      </c>
      <c r="AY429" t="s">
        <v>117</v>
      </c>
      <c r="AZ429" t="s">
        <v>118</v>
      </c>
      <c r="BA429" t="s">
        <v>119</v>
      </c>
      <c r="BB429" t="s">
        <v>147</v>
      </c>
      <c r="BC429" t="s">
        <v>427</v>
      </c>
      <c r="BD429" t="s">
        <v>427</v>
      </c>
      <c r="BE429" t="s">
        <v>148</v>
      </c>
      <c r="BF429" t="s">
        <v>432</v>
      </c>
      <c r="BG429" t="s">
        <v>461</v>
      </c>
      <c r="BH429" t="s">
        <v>462</v>
      </c>
      <c r="BI429" t="s">
        <v>462</v>
      </c>
      <c r="BJ429" t="s">
        <v>462</v>
      </c>
      <c r="BK429">
        <v>63</v>
      </c>
      <c r="BL429">
        <v>359</v>
      </c>
      <c r="BM429">
        <v>1111</v>
      </c>
      <c r="BN429">
        <v>2826</v>
      </c>
      <c r="BO429">
        <v>3</v>
      </c>
      <c r="BP429">
        <v>235</v>
      </c>
      <c r="BQ429">
        <v>0</v>
      </c>
      <c r="BR429">
        <v>1</v>
      </c>
      <c r="BS429">
        <v>72</v>
      </c>
      <c r="BT429">
        <v>75</v>
      </c>
      <c r="BU429">
        <v>76</v>
      </c>
      <c r="BV429">
        <v>95</v>
      </c>
      <c r="BW429">
        <v>4</v>
      </c>
      <c r="BX429">
        <v>0</v>
      </c>
      <c r="BY429">
        <v>0</v>
      </c>
      <c r="BZ429">
        <v>0</v>
      </c>
      <c r="CA429" t="s">
        <v>126</v>
      </c>
      <c r="CB429">
        <v>3533252</v>
      </c>
      <c r="CC429">
        <v>3554252</v>
      </c>
      <c r="CD429" t="s">
        <v>457</v>
      </c>
    </row>
    <row r="430" spans="1:82" x14ac:dyDescent="0.25">
      <c r="A430" t="s">
        <v>80</v>
      </c>
      <c r="B430" t="s">
        <v>81</v>
      </c>
      <c r="C430" t="s">
        <v>82</v>
      </c>
      <c r="D430" t="s">
        <v>83</v>
      </c>
      <c r="E430" t="s">
        <v>84</v>
      </c>
      <c r="F430" t="s">
        <v>85</v>
      </c>
      <c r="G430" t="s">
        <v>86</v>
      </c>
      <c r="H430" t="s">
        <v>86</v>
      </c>
      <c r="I430" t="s">
        <v>86</v>
      </c>
      <c r="J430" t="str">
        <f>VLOOKUP(I430,'Resp Clean'!$A$1:B436,2,FALSE)</f>
        <v>EMS MANAGEMENT</v>
      </c>
      <c r="K430" t="s">
        <v>136</v>
      </c>
      <c r="L430" t="s">
        <v>88</v>
      </c>
      <c r="M430" s="4">
        <v>1039.6600000000001</v>
      </c>
      <c r="N430" t="s">
        <v>89</v>
      </c>
      <c r="O430" t="s">
        <v>90</v>
      </c>
      <c r="P430" t="s">
        <v>91</v>
      </c>
      <c r="Q430" t="s">
        <v>92</v>
      </c>
      <c r="R430" t="s">
        <v>93</v>
      </c>
      <c r="S430" t="s">
        <v>94</v>
      </c>
      <c r="T430" t="s">
        <v>95</v>
      </c>
      <c r="U430" t="s">
        <v>96</v>
      </c>
      <c r="V430" t="s">
        <v>96</v>
      </c>
      <c r="W430" t="s">
        <v>97</v>
      </c>
      <c r="X430" t="s">
        <v>98</v>
      </c>
      <c r="Y430" t="s">
        <v>98</v>
      </c>
      <c r="Z430" t="s">
        <v>98</v>
      </c>
      <c r="AA430" t="s">
        <v>140</v>
      </c>
      <c r="AB430" t="s">
        <v>140</v>
      </c>
      <c r="AC430" t="s">
        <v>140</v>
      </c>
      <c r="AD430" t="s">
        <v>102</v>
      </c>
      <c r="AE430" t="s">
        <v>102</v>
      </c>
      <c r="AF430" t="s">
        <v>102</v>
      </c>
      <c r="AG430" t="s">
        <v>103</v>
      </c>
      <c r="AH430" t="s">
        <v>103</v>
      </c>
      <c r="AI430" t="s">
        <v>427</v>
      </c>
      <c r="AJ430" t="s">
        <v>457</v>
      </c>
      <c r="AK430" t="s">
        <v>458</v>
      </c>
      <c r="AL430" t="s">
        <v>459</v>
      </c>
      <c r="AM430" t="s">
        <v>460</v>
      </c>
      <c r="AN430" t="str">
        <f>VLOOKUP(AM430,'Exp Bucket '!$B$1:C654,2,FALSE)</f>
        <v>COMPENSATION OF EMPLOYEES</v>
      </c>
      <c r="AO430" t="s">
        <v>108</v>
      </c>
      <c r="AP430" t="s">
        <v>144</v>
      </c>
      <c r="AQ430" t="s">
        <v>145</v>
      </c>
      <c r="AR430" t="s">
        <v>145</v>
      </c>
      <c r="AS430" t="s">
        <v>146</v>
      </c>
      <c r="AT430" t="s">
        <v>146</v>
      </c>
      <c r="AU430" t="s">
        <v>113</v>
      </c>
      <c r="AV430" t="s">
        <v>114</v>
      </c>
      <c r="AW430" t="s">
        <v>115</v>
      </c>
      <c r="AX430" t="s">
        <v>116</v>
      </c>
      <c r="AY430" t="s">
        <v>117</v>
      </c>
      <c r="AZ430" t="s">
        <v>118</v>
      </c>
      <c r="BA430" t="s">
        <v>119</v>
      </c>
      <c r="BB430" t="s">
        <v>147</v>
      </c>
      <c r="BC430" t="s">
        <v>427</v>
      </c>
      <c r="BD430" t="s">
        <v>427</v>
      </c>
      <c r="BE430" t="s">
        <v>148</v>
      </c>
      <c r="BF430" t="s">
        <v>432</v>
      </c>
      <c r="BG430" t="s">
        <v>461</v>
      </c>
      <c r="BH430" t="s">
        <v>462</v>
      </c>
      <c r="BI430" t="s">
        <v>462</v>
      </c>
      <c r="BJ430" t="s">
        <v>462</v>
      </c>
      <c r="BK430">
        <v>63</v>
      </c>
      <c r="BL430">
        <v>359</v>
      </c>
      <c r="BM430">
        <v>1111</v>
      </c>
      <c r="BN430">
        <v>2826</v>
      </c>
      <c r="BO430">
        <v>3</v>
      </c>
      <c r="BP430">
        <v>235</v>
      </c>
      <c r="BQ430">
        <v>0</v>
      </c>
      <c r="BR430">
        <v>1</v>
      </c>
      <c r="BS430">
        <v>72</v>
      </c>
      <c r="BT430">
        <v>75</v>
      </c>
      <c r="BU430">
        <v>76</v>
      </c>
      <c r="BV430">
        <v>95</v>
      </c>
      <c r="BW430">
        <v>4</v>
      </c>
      <c r="BX430">
        <v>0</v>
      </c>
      <c r="BY430">
        <v>0</v>
      </c>
      <c r="BZ430">
        <v>0</v>
      </c>
      <c r="CA430" t="s">
        <v>126</v>
      </c>
      <c r="CB430">
        <v>3533252</v>
      </c>
      <c r="CC430">
        <v>3554252</v>
      </c>
      <c r="CD430" t="s">
        <v>457</v>
      </c>
    </row>
    <row r="431" spans="1:82" x14ac:dyDescent="0.25">
      <c r="A431" t="s">
        <v>80</v>
      </c>
      <c r="B431" t="s">
        <v>81</v>
      </c>
      <c r="C431" t="s">
        <v>82</v>
      </c>
      <c r="D431" t="s">
        <v>83</v>
      </c>
      <c r="E431" t="s">
        <v>84</v>
      </c>
      <c r="F431" t="s">
        <v>85</v>
      </c>
      <c r="G431" t="s">
        <v>160</v>
      </c>
      <c r="H431" t="s">
        <v>160</v>
      </c>
      <c r="I431" t="s">
        <v>160</v>
      </c>
      <c r="J431" t="str">
        <f>VLOOKUP(I431,'Resp Clean'!$A$1:B437,2,FALSE)</f>
        <v>EMS: XHARIEP</v>
      </c>
      <c r="K431" t="s">
        <v>136</v>
      </c>
      <c r="L431" t="s">
        <v>88</v>
      </c>
      <c r="M431" s="4">
        <v>494.91</v>
      </c>
      <c r="N431" t="s">
        <v>89</v>
      </c>
      <c r="O431" t="s">
        <v>90</v>
      </c>
      <c r="P431" t="s">
        <v>91</v>
      </c>
      <c r="Q431" t="s">
        <v>153</v>
      </c>
      <c r="R431" t="s">
        <v>93</v>
      </c>
      <c r="S431" t="s">
        <v>94</v>
      </c>
      <c r="T431" t="s">
        <v>95</v>
      </c>
      <c r="U431" t="s">
        <v>96</v>
      </c>
      <c r="V431" t="s">
        <v>96</v>
      </c>
      <c r="W431" t="s">
        <v>97</v>
      </c>
      <c r="X431" t="s">
        <v>435</v>
      </c>
      <c r="Y431" t="s">
        <v>435</v>
      </c>
      <c r="Z431" t="s">
        <v>435</v>
      </c>
      <c r="AA431" t="s">
        <v>140</v>
      </c>
      <c r="AB431" t="s">
        <v>140</v>
      </c>
      <c r="AC431" t="s">
        <v>140</v>
      </c>
      <c r="AD431" t="s">
        <v>102</v>
      </c>
      <c r="AE431" t="s">
        <v>102</v>
      </c>
      <c r="AF431" t="s">
        <v>102</v>
      </c>
      <c r="AG431" t="s">
        <v>103</v>
      </c>
      <c r="AH431" t="s">
        <v>103</v>
      </c>
      <c r="AI431" t="s">
        <v>427</v>
      </c>
      <c r="AJ431" t="s">
        <v>457</v>
      </c>
      <c r="AK431" t="s">
        <v>458</v>
      </c>
      <c r="AL431" t="s">
        <v>459</v>
      </c>
      <c r="AM431" t="s">
        <v>460</v>
      </c>
      <c r="AN431" t="str">
        <f>VLOOKUP(AM431,'Exp Bucket '!$B$1:C655,2,FALSE)</f>
        <v>COMPENSATION OF EMPLOYEES</v>
      </c>
      <c r="AO431" t="s">
        <v>108</v>
      </c>
      <c r="AP431" t="s">
        <v>144</v>
      </c>
      <c r="AQ431" t="s">
        <v>145</v>
      </c>
      <c r="AR431" t="s">
        <v>145</v>
      </c>
      <c r="AS431" t="s">
        <v>146</v>
      </c>
      <c r="AT431" t="s">
        <v>146</v>
      </c>
      <c r="AU431" t="s">
        <v>113</v>
      </c>
      <c r="AV431" t="s">
        <v>114</v>
      </c>
      <c r="AW431" t="s">
        <v>115</v>
      </c>
      <c r="AX431" t="s">
        <v>116</v>
      </c>
      <c r="AY431" t="s">
        <v>117</v>
      </c>
      <c r="AZ431" t="s">
        <v>118</v>
      </c>
      <c r="BA431" t="s">
        <v>119</v>
      </c>
      <c r="BB431" t="s">
        <v>147</v>
      </c>
      <c r="BC431" t="s">
        <v>427</v>
      </c>
      <c r="BD431" t="s">
        <v>427</v>
      </c>
      <c r="BE431" t="s">
        <v>148</v>
      </c>
      <c r="BF431" t="s">
        <v>432</v>
      </c>
      <c r="BG431" t="s">
        <v>461</v>
      </c>
      <c r="BH431" t="s">
        <v>462</v>
      </c>
      <c r="BI431" t="s">
        <v>462</v>
      </c>
      <c r="BJ431" t="s">
        <v>462</v>
      </c>
      <c r="BK431">
        <v>63</v>
      </c>
      <c r="BL431">
        <v>359</v>
      </c>
      <c r="BM431">
        <v>1111</v>
      </c>
      <c r="BN431">
        <v>2826</v>
      </c>
      <c r="BO431">
        <v>3</v>
      </c>
      <c r="BP431">
        <v>235</v>
      </c>
      <c r="BQ431">
        <v>0</v>
      </c>
      <c r="BR431">
        <v>1</v>
      </c>
      <c r="BS431">
        <v>72</v>
      </c>
      <c r="BT431">
        <v>75</v>
      </c>
      <c r="BU431">
        <v>76</v>
      </c>
      <c r="BV431">
        <v>95</v>
      </c>
      <c r="BW431">
        <v>4</v>
      </c>
      <c r="BX431">
        <v>0</v>
      </c>
      <c r="BY431">
        <v>0</v>
      </c>
      <c r="BZ431">
        <v>0</v>
      </c>
      <c r="CA431" t="s">
        <v>126</v>
      </c>
      <c r="CB431">
        <v>3533252</v>
      </c>
      <c r="CC431">
        <v>3555252</v>
      </c>
      <c r="CD431" t="s">
        <v>457</v>
      </c>
    </row>
    <row r="432" spans="1:82" x14ac:dyDescent="0.25">
      <c r="A432" t="s">
        <v>80</v>
      </c>
      <c r="B432" t="s">
        <v>81</v>
      </c>
      <c r="C432" t="s">
        <v>82</v>
      </c>
      <c r="D432" t="s">
        <v>83</v>
      </c>
      <c r="E432" t="s">
        <v>84</v>
      </c>
      <c r="F432" t="s">
        <v>85</v>
      </c>
      <c r="G432" t="s">
        <v>157</v>
      </c>
      <c r="H432" t="s">
        <v>157</v>
      </c>
      <c r="I432" t="s">
        <v>157</v>
      </c>
      <c r="J432" t="str">
        <f>VLOOKUP(I432,'Resp Clean'!$A$1:B438,2,FALSE)</f>
        <v>EMS: LEJWELEPUTSWA</v>
      </c>
      <c r="K432" t="s">
        <v>136</v>
      </c>
      <c r="L432" t="s">
        <v>88</v>
      </c>
      <c r="M432" s="4">
        <v>806.52</v>
      </c>
      <c r="N432" t="s">
        <v>89</v>
      </c>
      <c r="O432" t="s">
        <v>90</v>
      </c>
      <c r="P432" t="s">
        <v>91</v>
      </c>
      <c r="Q432" t="s">
        <v>153</v>
      </c>
      <c r="R432" t="s">
        <v>93</v>
      </c>
      <c r="S432" t="s">
        <v>94</v>
      </c>
      <c r="T432" t="s">
        <v>95</v>
      </c>
      <c r="U432" t="s">
        <v>96</v>
      </c>
      <c r="V432" t="s">
        <v>96</v>
      </c>
      <c r="W432" t="s">
        <v>97</v>
      </c>
      <c r="X432" t="s">
        <v>435</v>
      </c>
      <c r="Y432" t="s">
        <v>435</v>
      </c>
      <c r="Z432" t="s">
        <v>435</v>
      </c>
      <c r="AA432" t="s">
        <v>140</v>
      </c>
      <c r="AB432" t="s">
        <v>140</v>
      </c>
      <c r="AC432" t="s">
        <v>140</v>
      </c>
      <c r="AD432" t="s">
        <v>102</v>
      </c>
      <c r="AE432" t="s">
        <v>102</v>
      </c>
      <c r="AF432" t="s">
        <v>102</v>
      </c>
      <c r="AG432" t="s">
        <v>103</v>
      </c>
      <c r="AH432" t="s">
        <v>103</v>
      </c>
      <c r="AI432" t="s">
        <v>427</v>
      </c>
      <c r="AJ432" t="s">
        <v>457</v>
      </c>
      <c r="AK432" t="s">
        <v>458</v>
      </c>
      <c r="AL432" t="s">
        <v>459</v>
      </c>
      <c r="AM432" t="s">
        <v>460</v>
      </c>
      <c r="AN432" t="str">
        <f>VLOOKUP(AM432,'Exp Bucket '!$B$1:C656,2,FALSE)</f>
        <v>COMPENSATION OF EMPLOYEES</v>
      </c>
      <c r="AO432" t="s">
        <v>108</v>
      </c>
      <c r="AP432" t="s">
        <v>144</v>
      </c>
      <c r="AQ432" t="s">
        <v>145</v>
      </c>
      <c r="AR432" t="s">
        <v>145</v>
      </c>
      <c r="AS432" t="s">
        <v>146</v>
      </c>
      <c r="AT432" t="s">
        <v>146</v>
      </c>
      <c r="AU432" t="s">
        <v>113</v>
      </c>
      <c r="AV432" t="s">
        <v>114</v>
      </c>
      <c r="AW432" t="s">
        <v>115</v>
      </c>
      <c r="AX432" t="s">
        <v>116</v>
      </c>
      <c r="AY432" t="s">
        <v>117</v>
      </c>
      <c r="AZ432" t="s">
        <v>118</v>
      </c>
      <c r="BA432" t="s">
        <v>119</v>
      </c>
      <c r="BB432" t="s">
        <v>147</v>
      </c>
      <c r="BC432" t="s">
        <v>427</v>
      </c>
      <c r="BD432" t="s">
        <v>427</v>
      </c>
      <c r="BE432" t="s">
        <v>148</v>
      </c>
      <c r="BF432" t="s">
        <v>432</v>
      </c>
      <c r="BG432" t="s">
        <v>461</v>
      </c>
      <c r="BH432" t="s">
        <v>462</v>
      </c>
      <c r="BI432" t="s">
        <v>462</v>
      </c>
      <c r="BJ432" t="s">
        <v>462</v>
      </c>
      <c r="BK432">
        <v>63</v>
      </c>
      <c r="BL432">
        <v>359</v>
      </c>
      <c r="BM432">
        <v>1111</v>
      </c>
      <c r="BN432">
        <v>2826</v>
      </c>
      <c r="BO432">
        <v>3</v>
      </c>
      <c r="BP432">
        <v>235</v>
      </c>
      <c r="BQ432">
        <v>0</v>
      </c>
      <c r="BR432">
        <v>1</v>
      </c>
      <c r="BS432">
        <v>72</v>
      </c>
      <c r="BT432">
        <v>75</v>
      </c>
      <c r="BU432">
        <v>76</v>
      </c>
      <c r="BV432">
        <v>95</v>
      </c>
      <c r="BW432">
        <v>4</v>
      </c>
      <c r="BX432">
        <v>0</v>
      </c>
      <c r="BY432">
        <v>0</v>
      </c>
      <c r="BZ432">
        <v>0</v>
      </c>
      <c r="CA432" t="s">
        <v>126</v>
      </c>
      <c r="CB432">
        <v>3533252</v>
      </c>
      <c r="CC432">
        <v>3555252</v>
      </c>
      <c r="CD432" t="s">
        <v>457</v>
      </c>
    </row>
    <row r="433" spans="1:82" x14ac:dyDescent="0.25">
      <c r="A433" t="s">
        <v>80</v>
      </c>
      <c r="B433" t="s">
        <v>81</v>
      </c>
      <c r="C433" t="s">
        <v>82</v>
      </c>
      <c r="D433" t="s">
        <v>83</v>
      </c>
      <c r="E433" t="s">
        <v>84</v>
      </c>
      <c r="F433" t="s">
        <v>85</v>
      </c>
      <c r="G433" t="s">
        <v>161</v>
      </c>
      <c r="H433" t="s">
        <v>161</v>
      </c>
      <c r="I433" t="s">
        <v>161</v>
      </c>
      <c r="J433" t="str">
        <f>VLOOKUP(I433,'Resp Clean'!$A$1:B439,2,FALSE)</f>
        <v>EMS: THABO MOFUTSANYANA</v>
      </c>
      <c r="K433" t="s">
        <v>136</v>
      </c>
      <c r="L433" t="s">
        <v>88</v>
      </c>
      <c r="M433" s="4">
        <v>879.84</v>
      </c>
      <c r="N433" t="s">
        <v>89</v>
      </c>
      <c r="O433" t="s">
        <v>90</v>
      </c>
      <c r="P433" t="s">
        <v>91</v>
      </c>
      <c r="Q433" t="s">
        <v>153</v>
      </c>
      <c r="R433" t="s">
        <v>93</v>
      </c>
      <c r="S433" t="s">
        <v>94</v>
      </c>
      <c r="T433" t="s">
        <v>95</v>
      </c>
      <c r="U433" t="s">
        <v>96</v>
      </c>
      <c r="V433" t="s">
        <v>96</v>
      </c>
      <c r="W433" t="s">
        <v>97</v>
      </c>
      <c r="X433" t="s">
        <v>435</v>
      </c>
      <c r="Y433" t="s">
        <v>435</v>
      </c>
      <c r="Z433" t="s">
        <v>435</v>
      </c>
      <c r="AA433" t="s">
        <v>140</v>
      </c>
      <c r="AB433" t="s">
        <v>140</v>
      </c>
      <c r="AC433" t="s">
        <v>140</v>
      </c>
      <c r="AD433" t="s">
        <v>102</v>
      </c>
      <c r="AE433" t="s">
        <v>102</v>
      </c>
      <c r="AF433" t="s">
        <v>102</v>
      </c>
      <c r="AG433" t="s">
        <v>103</v>
      </c>
      <c r="AH433" t="s">
        <v>103</v>
      </c>
      <c r="AI433" t="s">
        <v>427</v>
      </c>
      <c r="AJ433" t="s">
        <v>457</v>
      </c>
      <c r="AK433" t="s">
        <v>458</v>
      </c>
      <c r="AL433" t="s">
        <v>459</v>
      </c>
      <c r="AM433" t="s">
        <v>460</v>
      </c>
      <c r="AN433" t="str">
        <f>VLOOKUP(AM433,'Exp Bucket '!$B$1:C657,2,FALSE)</f>
        <v>COMPENSATION OF EMPLOYEES</v>
      </c>
      <c r="AO433" t="s">
        <v>108</v>
      </c>
      <c r="AP433" t="s">
        <v>144</v>
      </c>
      <c r="AQ433" t="s">
        <v>145</v>
      </c>
      <c r="AR433" t="s">
        <v>145</v>
      </c>
      <c r="AS433" t="s">
        <v>146</v>
      </c>
      <c r="AT433" t="s">
        <v>146</v>
      </c>
      <c r="AU433" t="s">
        <v>113</v>
      </c>
      <c r="AV433" t="s">
        <v>114</v>
      </c>
      <c r="AW433" t="s">
        <v>115</v>
      </c>
      <c r="AX433" t="s">
        <v>116</v>
      </c>
      <c r="AY433" t="s">
        <v>117</v>
      </c>
      <c r="AZ433" t="s">
        <v>118</v>
      </c>
      <c r="BA433" t="s">
        <v>119</v>
      </c>
      <c r="BB433" t="s">
        <v>147</v>
      </c>
      <c r="BC433" t="s">
        <v>427</v>
      </c>
      <c r="BD433" t="s">
        <v>427</v>
      </c>
      <c r="BE433" t="s">
        <v>148</v>
      </c>
      <c r="BF433" t="s">
        <v>432</v>
      </c>
      <c r="BG433" t="s">
        <v>461</v>
      </c>
      <c r="BH433" t="s">
        <v>462</v>
      </c>
      <c r="BI433" t="s">
        <v>462</v>
      </c>
      <c r="BJ433" t="s">
        <v>462</v>
      </c>
      <c r="BK433">
        <v>63</v>
      </c>
      <c r="BL433">
        <v>359</v>
      </c>
      <c r="BM433">
        <v>1111</v>
      </c>
      <c r="BN433">
        <v>2826</v>
      </c>
      <c r="BO433">
        <v>3</v>
      </c>
      <c r="BP433">
        <v>235</v>
      </c>
      <c r="BQ433">
        <v>0</v>
      </c>
      <c r="BR433">
        <v>1</v>
      </c>
      <c r="BS433">
        <v>72</v>
      </c>
      <c r="BT433">
        <v>75</v>
      </c>
      <c r="BU433">
        <v>76</v>
      </c>
      <c r="BV433">
        <v>95</v>
      </c>
      <c r="BW433">
        <v>4</v>
      </c>
      <c r="BX433">
        <v>0</v>
      </c>
      <c r="BY433">
        <v>0</v>
      </c>
      <c r="BZ433">
        <v>0</v>
      </c>
      <c r="CA433" t="s">
        <v>126</v>
      </c>
      <c r="CB433">
        <v>3533252</v>
      </c>
      <c r="CC433">
        <v>3555252</v>
      </c>
      <c r="CD433" t="s">
        <v>457</v>
      </c>
    </row>
    <row r="434" spans="1:82" x14ac:dyDescent="0.25">
      <c r="A434" t="s">
        <v>80</v>
      </c>
      <c r="B434" t="s">
        <v>81</v>
      </c>
      <c r="C434" t="s">
        <v>82</v>
      </c>
      <c r="D434" t="s">
        <v>83</v>
      </c>
      <c r="E434" t="s">
        <v>84</v>
      </c>
      <c r="F434" t="s">
        <v>85</v>
      </c>
      <c r="G434" t="s">
        <v>152</v>
      </c>
      <c r="H434" t="s">
        <v>152</v>
      </c>
      <c r="I434" t="s">
        <v>152</v>
      </c>
      <c r="J434" t="str">
        <f>VLOOKUP(I434,'Resp Clean'!$A$1:B440,2,FALSE)</f>
        <v>EMS: FEZILE DABI</v>
      </c>
      <c r="K434" t="s">
        <v>136</v>
      </c>
      <c r="L434" t="s">
        <v>88</v>
      </c>
      <c r="M434" s="4">
        <v>879.84</v>
      </c>
      <c r="N434" t="s">
        <v>89</v>
      </c>
      <c r="O434" t="s">
        <v>90</v>
      </c>
      <c r="P434" t="s">
        <v>91</v>
      </c>
      <c r="Q434" t="s">
        <v>153</v>
      </c>
      <c r="R434" t="s">
        <v>93</v>
      </c>
      <c r="S434" t="s">
        <v>94</v>
      </c>
      <c r="T434" t="s">
        <v>95</v>
      </c>
      <c r="U434" t="s">
        <v>96</v>
      </c>
      <c r="V434" t="s">
        <v>96</v>
      </c>
      <c r="W434" t="s">
        <v>97</v>
      </c>
      <c r="X434" t="s">
        <v>435</v>
      </c>
      <c r="Y434" t="s">
        <v>435</v>
      </c>
      <c r="Z434" t="s">
        <v>435</v>
      </c>
      <c r="AA434" t="s">
        <v>140</v>
      </c>
      <c r="AB434" t="s">
        <v>140</v>
      </c>
      <c r="AC434" t="s">
        <v>140</v>
      </c>
      <c r="AD434" t="s">
        <v>102</v>
      </c>
      <c r="AE434" t="s">
        <v>102</v>
      </c>
      <c r="AF434" t="s">
        <v>102</v>
      </c>
      <c r="AG434" t="s">
        <v>103</v>
      </c>
      <c r="AH434" t="s">
        <v>103</v>
      </c>
      <c r="AI434" t="s">
        <v>427</v>
      </c>
      <c r="AJ434" t="s">
        <v>457</v>
      </c>
      <c r="AK434" t="s">
        <v>458</v>
      </c>
      <c r="AL434" t="s">
        <v>459</v>
      </c>
      <c r="AM434" t="s">
        <v>460</v>
      </c>
      <c r="AN434" t="str">
        <f>VLOOKUP(AM434,'Exp Bucket '!$B$1:C658,2,FALSE)</f>
        <v>COMPENSATION OF EMPLOYEES</v>
      </c>
      <c r="AO434" t="s">
        <v>108</v>
      </c>
      <c r="AP434" t="s">
        <v>144</v>
      </c>
      <c r="AQ434" t="s">
        <v>145</v>
      </c>
      <c r="AR434" t="s">
        <v>145</v>
      </c>
      <c r="AS434" t="s">
        <v>146</v>
      </c>
      <c r="AT434" t="s">
        <v>146</v>
      </c>
      <c r="AU434" t="s">
        <v>113</v>
      </c>
      <c r="AV434" t="s">
        <v>114</v>
      </c>
      <c r="AW434" t="s">
        <v>115</v>
      </c>
      <c r="AX434" t="s">
        <v>116</v>
      </c>
      <c r="AY434" t="s">
        <v>117</v>
      </c>
      <c r="AZ434" t="s">
        <v>118</v>
      </c>
      <c r="BA434" t="s">
        <v>119</v>
      </c>
      <c r="BB434" t="s">
        <v>147</v>
      </c>
      <c r="BC434" t="s">
        <v>427</v>
      </c>
      <c r="BD434" t="s">
        <v>427</v>
      </c>
      <c r="BE434" t="s">
        <v>148</v>
      </c>
      <c r="BF434" t="s">
        <v>432</v>
      </c>
      <c r="BG434" t="s">
        <v>461</v>
      </c>
      <c r="BH434" t="s">
        <v>462</v>
      </c>
      <c r="BI434" t="s">
        <v>462</v>
      </c>
      <c r="BJ434" t="s">
        <v>462</v>
      </c>
      <c r="BK434">
        <v>63</v>
      </c>
      <c r="BL434">
        <v>359</v>
      </c>
      <c r="BM434">
        <v>1111</v>
      </c>
      <c r="BN434">
        <v>2826</v>
      </c>
      <c r="BO434">
        <v>3</v>
      </c>
      <c r="BP434">
        <v>235</v>
      </c>
      <c r="BQ434">
        <v>0</v>
      </c>
      <c r="BR434">
        <v>1</v>
      </c>
      <c r="BS434">
        <v>72</v>
      </c>
      <c r="BT434">
        <v>75</v>
      </c>
      <c r="BU434">
        <v>76</v>
      </c>
      <c r="BV434">
        <v>95</v>
      </c>
      <c r="BW434">
        <v>4</v>
      </c>
      <c r="BX434">
        <v>0</v>
      </c>
      <c r="BY434">
        <v>0</v>
      </c>
      <c r="BZ434">
        <v>0</v>
      </c>
      <c r="CA434" t="s">
        <v>126</v>
      </c>
      <c r="CB434">
        <v>3533252</v>
      </c>
      <c r="CC434">
        <v>3555252</v>
      </c>
      <c r="CD434" t="s">
        <v>457</v>
      </c>
    </row>
    <row r="435" spans="1:82" x14ac:dyDescent="0.25">
      <c r="A435" t="s">
        <v>80</v>
      </c>
      <c r="B435" t="s">
        <v>81</v>
      </c>
      <c r="C435" t="s">
        <v>82</v>
      </c>
      <c r="D435" t="s">
        <v>83</v>
      </c>
      <c r="E435" t="s">
        <v>84</v>
      </c>
      <c r="F435" t="s">
        <v>85</v>
      </c>
      <c r="G435" t="s">
        <v>158</v>
      </c>
      <c r="H435" t="s">
        <v>158</v>
      </c>
      <c r="I435" t="s">
        <v>158</v>
      </c>
      <c r="J435" t="str">
        <f>VLOOKUP(I435,'Resp Clean'!$A$1:B441,2,FALSE)</f>
        <v>EMS: MOTHEO</v>
      </c>
      <c r="K435" t="s">
        <v>136</v>
      </c>
      <c r="L435" t="s">
        <v>88</v>
      </c>
      <c r="M435" s="4">
        <v>372.71</v>
      </c>
      <c r="N435" t="s">
        <v>89</v>
      </c>
      <c r="O435" t="s">
        <v>90</v>
      </c>
      <c r="P435" t="s">
        <v>91</v>
      </c>
      <c r="Q435" t="s">
        <v>159</v>
      </c>
      <c r="R435" t="s">
        <v>93</v>
      </c>
      <c r="S435" t="s">
        <v>94</v>
      </c>
      <c r="T435" t="s">
        <v>95</v>
      </c>
      <c r="U435" t="s">
        <v>96</v>
      </c>
      <c r="V435" t="s">
        <v>96</v>
      </c>
      <c r="W435" t="s">
        <v>97</v>
      </c>
      <c r="X435" t="s">
        <v>435</v>
      </c>
      <c r="Y435" t="s">
        <v>435</v>
      </c>
      <c r="Z435" t="s">
        <v>435</v>
      </c>
      <c r="AA435" t="s">
        <v>140</v>
      </c>
      <c r="AB435" t="s">
        <v>140</v>
      </c>
      <c r="AC435" t="s">
        <v>140</v>
      </c>
      <c r="AD435" t="s">
        <v>102</v>
      </c>
      <c r="AE435" t="s">
        <v>102</v>
      </c>
      <c r="AF435" t="s">
        <v>102</v>
      </c>
      <c r="AG435" t="s">
        <v>103</v>
      </c>
      <c r="AH435" t="s">
        <v>103</v>
      </c>
      <c r="AI435" t="s">
        <v>427</v>
      </c>
      <c r="AJ435" t="s">
        <v>457</v>
      </c>
      <c r="AK435" t="s">
        <v>458</v>
      </c>
      <c r="AL435" t="s">
        <v>459</v>
      </c>
      <c r="AM435" t="s">
        <v>460</v>
      </c>
      <c r="AN435" t="str">
        <f>VLOOKUP(AM435,'Exp Bucket '!$B$1:C659,2,FALSE)</f>
        <v>COMPENSATION OF EMPLOYEES</v>
      </c>
      <c r="AO435" t="s">
        <v>108</v>
      </c>
      <c r="AP435" t="s">
        <v>144</v>
      </c>
      <c r="AQ435" t="s">
        <v>145</v>
      </c>
      <c r="AR435" t="s">
        <v>145</v>
      </c>
      <c r="AS435" t="s">
        <v>146</v>
      </c>
      <c r="AT435" t="s">
        <v>146</v>
      </c>
      <c r="AU435" t="s">
        <v>113</v>
      </c>
      <c r="AV435" t="s">
        <v>114</v>
      </c>
      <c r="AW435" t="s">
        <v>115</v>
      </c>
      <c r="AX435" t="s">
        <v>116</v>
      </c>
      <c r="AY435" t="s">
        <v>117</v>
      </c>
      <c r="AZ435" t="s">
        <v>118</v>
      </c>
      <c r="BA435" t="s">
        <v>119</v>
      </c>
      <c r="BB435" t="s">
        <v>147</v>
      </c>
      <c r="BC435" t="s">
        <v>427</v>
      </c>
      <c r="BD435" t="s">
        <v>427</v>
      </c>
      <c r="BE435" t="s">
        <v>148</v>
      </c>
      <c r="BF435" t="s">
        <v>432</v>
      </c>
      <c r="BG435" t="s">
        <v>461</v>
      </c>
      <c r="BH435" t="s">
        <v>462</v>
      </c>
      <c r="BI435" t="s">
        <v>462</v>
      </c>
      <c r="BJ435" t="s">
        <v>462</v>
      </c>
      <c r="BK435">
        <v>63</v>
      </c>
      <c r="BL435">
        <v>359</v>
      </c>
      <c r="BM435">
        <v>1111</v>
      </c>
      <c r="BN435">
        <v>2826</v>
      </c>
      <c r="BO435">
        <v>3</v>
      </c>
      <c r="BP435">
        <v>235</v>
      </c>
      <c r="BQ435">
        <v>0</v>
      </c>
      <c r="BR435">
        <v>1</v>
      </c>
      <c r="BS435">
        <v>72</v>
      </c>
      <c r="BT435">
        <v>75</v>
      </c>
      <c r="BU435">
        <v>76</v>
      </c>
      <c r="BV435">
        <v>95</v>
      </c>
      <c r="BW435">
        <v>4</v>
      </c>
      <c r="BX435">
        <v>0</v>
      </c>
      <c r="BY435">
        <v>0</v>
      </c>
      <c r="BZ435">
        <v>0</v>
      </c>
      <c r="CA435" t="s">
        <v>126</v>
      </c>
      <c r="CB435">
        <v>3533252</v>
      </c>
      <c r="CC435">
        <v>3555252</v>
      </c>
      <c r="CD435" t="s">
        <v>457</v>
      </c>
    </row>
    <row r="436" spans="1:82" x14ac:dyDescent="0.25">
      <c r="A436" t="s">
        <v>80</v>
      </c>
      <c r="B436" t="s">
        <v>81</v>
      </c>
      <c r="C436" t="s">
        <v>82</v>
      </c>
      <c r="D436" t="s">
        <v>83</v>
      </c>
      <c r="E436" t="s">
        <v>133</v>
      </c>
      <c r="F436" t="s">
        <v>134</v>
      </c>
      <c r="G436" t="s">
        <v>135</v>
      </c>
      <c r="H436" t="s">
        <v>135</v>
      </c>
      <c r="I436" t="s">
        <v>135</v>
      </c>
      <c r="J436" t="str">
        <f>VLOOKUP(I436,'Resp Clean'!$A$1:B442,2,FALSE)</f>
        <v>EMS TRAINING</v>
      </c>
      <c r="K436" t="s">
        <v>136</v>
      </c>
      <c r="L436" t="s">
        <v>88</v>
      </c>
      <c r="M436" s="4">
        <v>960274.35</v>
      </c>
      <c r="N436" t="s">
        <v>89</v>
      </c>
      <c r="O436" t="s">
        <v>90</v>
      </c>
      <c r="P436" t="s">
        <v>91</v>
      </c>
      <c r="Q436" t="s">
        <v>92</v>
      </c>
      <c r="R436" t="s">
        <v>93</v>
      </c>
      <c r="S436" t="s">
        <v>94</v>
      </c>
      <c r="T436" t="s">
        <v>95</v>
      </c>
      <c r="U436" t="s">
        <v>96</v>
      </c>
      <c r="V436" t="s">
        <v>96</v>
      </c>
      <c r="W436" t="s">
        <v>137</v>
      </c>
      <c r="X436" t="s">
        <v>138</v>
      </c>
      <c r="Y436" t="s">
        <v>139</v>
      </c>
      <c r="Z436" t="s">
        <v>139</v>
      </c>
      <c r="AA436" t="s">
        <v>140</v>
      </c>
      <c r="AB436" t="s">
        <v>140</v>
      </c>
      <c r="AC436" t="s">
        <v>140</v>
      </c>
      <c r="AD436" t="s">
        <v>102</v>
      </c>
      <c r="AE436" t="s">
        <v>102</v>
      </c>
      <c r="AF436" t="s">
        <v>102</v>
      </c>
      <c r="AG436" t="s">
        <v>103</v>
      </c>
      <c r="AH436" t="s">
        <v>103</v>
      </c>
      <c r="AI436" t="s">
        <v>427</v>
      </c>
      <c r="AJ436" t="s">
        <v>457</v>
      </c>
      <c r="AK436" t="s">
        <v>458</v>
      </c>
      <c r="AL436" t="s">
        <v>459</v>
      </c>
      <c r="AM436" t="s">
        <v>463</v>
      </c>
      <c r="AN436" t="str">
        <f>VLOOKUP(AM436,'Exp Bucket '!$B$1:C660,2,FALSE)</f>
        <v>COMPENSATION OF EMPLOYEES</v>
      </c>
      <c r="AO436" t="s">
        <v>108</v>
      </c>
      <c r="AP436" t="s">
        <v>144</v>
      </c>
      <c r="AQ436" t="s">
        <v>145</v>
      </c>
      <c r="AR436" t="s">
        <v>145</v>
      </c>
      <c r="AS436" t="s">
        <v>146</v>
      </c>
      <c r="AT436" t="s">
        <v>146</v>
      </c>
      <c r="AU436" t="s">
        <v>113</v>
      </c>
      <c r="AV436" t="s">
        <v>114</v>
      </c>
      <c r="AW436" t="s">
        <v>115</v>
      </c>
      <c r="AX436" t="s">
        <v>116</v>
      </c>
      <c r="AY436" t="s">
        <v>117</v>
      </c>
      <c r="AZ436" t="s">
        <v>118</v>
      </c>
      <c r="BA436" t="s">
        <v>119</v>
      </c>
      <c r="BB436" t="s">
        <v>147</v>
      </c>
      <c r="BC436" t="s">
        <v>427</v>
      </c>
      <c r="BD436" t="s">
        <v>427</v>
      </c>
      <c r="BE436" t="s">
        <v>148</v>
      </c>
      <c r="BF436" t="s">
        <v>432</v>
      </c>
      <c r="BG436" t="s">
        <v>461</v>
      </c>
      <c r="BH436" t="s">
        <v>462</v>
      </c>
      <c r="BI436" t="s">
        <v>462</v>
      </c>
      <c r="BJ436" t="s">
        <v>462</v>
      </c>
      <c r="BK436">
        <v>63</v>
      </c>
      <c r="BL436">
        <v>359</v>
      </c>
      <c r="BM436">
        <v>1111</v>
      </c>
      <c r="BN436">
        <v>2826</v>
      </c>
      <c r="BO436">
        <v>3</v>
      </c>
      <c r="BP436">
        <v>235</v>
      </c>
      <c r="BQ436">
        <v>0</v>
      </c>
      <c r="BR436">
        <v>1</v>
      </c>
      <c r="BS436">
        <v>72</v>
      </c>
      <c r="BT436">
        <v>75</v>
      </c>
      <c r="BU436">
        <v>76</v>
      </c>
      <c r="BV436">
        <v>95</v>
      </c>
      <c r="BW436">
        <v>4</v>
      </c>
      <c r="BX436">
        <v>0</v>
      </c>
      <c r="BY436">
        <v>0</v>
      </c>
      <c r="BZ436">
        <v>0</v>
      </c>
      <c r="CA436" t="s">
        <v>126</v>
      </c>
      <c r="CB436">
        <v>3536252</v>
      </c>
      <c r="CC436">
        <v>3546252</v>
      </c>
      <c r="CD436" t="s">
        <v>457</v>
      </c>
    </row>
    <row r="437" spans="1:82" hidden="1" x14ac:dyDescent="0.25">
      <c r="A437" t="s">
        <v>80</v>
      </c>
      <c r="B437" t="s">
        <v>81</v>
      </c>
      <c r="C437" t="s">
        <v>82</v>
      </c>
      <c r="D437" t="s">
        <v>83</v>
      </c>
      <c r="E437" t="s">
        <v>84</v>
      </c>
      <c r="F437" t="s">
        <v>85</v>
      </c>
      <c r="G437" t="s">
        <v>86</v>
      </c>
      <c r="H437" t="s">
        <v>86</v>
      </c>
      <c r="I437" t="s">
        <v>86</v>
      </c>
      <c r="J437" t="str">
        <f>VLOOKUP(I437,'Resp Clean'!$A$1:B443,2,FALSE)</f>
        <v>EMS MANAGEMENT</v>
      </c>
      <c r="K437" t="s">
        <v>136</v>
      </c>
      <c r="L437" t="s">
        <v>88</v>
      </c>
      <c r="M437" s="4">
        <v>212.89</v>
      </c>
      <c r="N437" t="s">
        <v>89</v>
      </c>
      <c r="O437" t="s">
        <v>90</v>
      </c>
      <c r="P437" t="s">
        <v>91</v>
      </c>
      <c r="Q437" t="s">
        <v>92</v>
      </c>
      <c r="R437" t="s">
        <v>93</v>
      </c>
      <c r="S437" t="s">
        <v>94</v>
      </c>
      <c r="T437" t="s">
        <v>95</v>
      </c>
      <c r="U437" t="s">
        <v>96</v>
      </c>
      <c r="V437" t="s">
        <v>96</v>
      </c>
      <c r="W437" t="s">
        <v>443</v>
      </c>
      <c r="X437" t="s">
        <v>444</v>
      </c>
      <c r="Y437" t="s">
        <v>445</v>
      </c>
      <c r="Z437" t="s">
        <v>445</v>
      </c>
      <c r="AA437" t="s">
        <v>140</v>
      </c>
      <c r="AB437" t="s">
        <v>140</v>
      </c>
      <c r="AC437" t="s">
        <v>140</v>
      </c>
      <c r="AD437" t="s">
        <v>102</v>
      </c>
      <c r="AE437" t="s">
        <v>102</v>
      </c>
      <c r="AF437" t="s">
        <v>102</v>
      </c>
      <c r="AG437" t="s">
        <v>103</v>
      </c>
      <c r="AH437" t="s">
        <v>103</v>
      </c>
      <c r="AI437" t="s">
        <v>427</v>
      </c>
      <c r="AJ437" t="s">
        <v>457</v>
      </c>
      <c r="AK437" t="s">
        <v>458</v>
      </c>
      <c r="AL437" t="s">
        <v>459</v>
      </c>
      <c r="AM437" t="s">
        <v>460</v>
      </c>
      <c r="AN437" t="str">
        <f>VLOOKUP(AM437,'Exp Bucket '!$B$1:C661,2,FALSE)</f>
        <v>COMPENSATION OF EMPLOYEES</v>
      </c>
      <c r="AO437" t="s">
        <v>108</v>
      </c>
      <c r="AP437" t="s">
        <v>144</v>
      </c>
      <c r="AQ437" t="s">
        <v>145</v>
      </c>
      <c r="AR437" t="s">
        <v>145</v>
      </c>
      <c r="AS437" t="s">
        <v>146</v>
      </c>
      <c r="AT437" t="s">
        <v>146</v>
      </c>
      <c r="AU437" t="s">
        <v>113</v>
      </c>
      <c r="AV437" t="s">
        <v>114</v>
      </c>
      <c r="AW437" t="s">
        <v>115</v>
      </c>
      <c r="AX437" t="s">
        <v>116</v>
      </c>
      <c r="AY437" t="s">
        <v>117</v>
      </c>
      <c r="AZ437" t="s">
        <v>118</v>
      </c>
      <c r="BA437" t="s">
        <v>119</v>
      </c>
      <c r="BB437" t="s">
        <v>147</v>
      </c>
      <c r="BC437" t="s">
        <v>427</v>
      </c>
      <c r="BD437" t="s">
        <v>427</v>
      </c>
      <c r="BE437" t="s">
        <v>148</v>
      </c>
      <c r="BF437" t="s">
        <v>432</v>
      </c>
      <c r="BG437" t="s">
        <v>461</v>
      </c>
      <c r="BH437" t="s">
        <v>462</v>
      </c>
      <c r="BI437" t="s">
        <v>462</v>
      </c>
      <c r="BJ437" t="s">
        <v>462</v>
      </c>
      <c r="BK437">
        <v>63</v>
      </c>
      <c r="BL437">
        <v>359</v>
      </c>
      <c r="BM437">
        <v>1111</v>
      </c>
      <c r="BN437">
        <v>2826</v>
      </c>
      <c r="BO437">
        <v>3</v>
      </c>
      <c r="BP437">
        <v>235</v>
      </c>
      <c r="BQ437">
        <v>0</v>
      </c>
      <c r="BR437">
        <v>1</v>
      </c>
      <c r="BS437">
        <v>72</v>
      </c>
      <c r="BT437">
        <v>75</v>
      </c>
      <c r="BU437">
        <v>76</v>
      </c>
      <c r="BV437">
        <v>95</v>
      </c>
      <c r="BW437">
        <v>4</v>
      </c>
      <c r="BX437">
        <v>0</v>
      </c>
      <c r="BY437">
        <v>0</v>
      </c>
      <c r="BZ437">
        <v>0</v>
      </c>
      <c r="CA437" t="s">
        <v>126</v>
      </c>
      <c r="CB437">
        <v>3531252</v>
      </c>
      <c r="CC437">
        <v>3565252</v>
      </c>
      <c r="CD437" t="s">
        <v>457</v>
      </c>
    </row>
    <row r="438" spans="1:82" hidden="1" x14ac:dyDescent="0.25">
      <c r="A438" t="s">
        <v>80</v>
      </c>
      <c r="B438" t="s">
        <v>81</v>
      </c>
      <c r="C438" t="s">
        <v>82</v>
      </c>
      <c r="D438" t="s">
        <v>83</v>
      </c>
      <c r="E438" t="s">
        <v>133</v>
      </c>
      <c r="F438" t="s">
        <v>134</v>
      </c>
      <c r="G438" t="s">
        <v>135</v>
      </c>
      <c r="H438" t="s">
        <v>135</v>
      </c>
      <c r="I438" t="s">
        <v>135</v>
      </c>
      <c r="K438" t="s">
        <v>136</v>
      </c>
      <c r="L438" t="s">
        <v>88</v>
      </c>
      <c r="M438">
        <v>0</v>
      </c>
      <c r="N438" t="s">
        <v>89</v>
      </c>
      <c r="O438" t="s">
        <v>90</v>
      </c>
      <c r="P438" t="s">
        <v>91</v>
      </c>
      <c r="Q438" t="s">
        <v>92</v>
      </c>
      <c r="R438" t="s">
        <v>93</v>
      </c>
      <c r="S438" t="s">
        <v>94</v>
      </c>
      <c r="T438" t="s">
        <v>95</v>
      </c>
      <c r="U438" t="s">
        <v>96</v>
      </c>
      <c r="V438" t="s">
        <v>96</v>
      </c>
      <c r="W438" t="s">
        <v>436</v>
      </c>
      <c r="X438" t="s">
        <v>437</v>
      </c>
      <c r="Y438" t="s">
        <v>438</v>
      </c>
      <c r="Z438" t="s">
        <v>438</v>
      </c>
      <c r="AA438" t="s">
        <v>140</v>
      </c>
      <c r="AB438" t="s">
        <v>140</v>
      </c>
      <c r="AC438" t="s">
        <v>140</v>
      </c>
      <c r="AD438" t="s">
        <v>102</v>
      </c>
      <c r="AE438" t="s">
        <v>102</v>
      </c>
      <c r="AF438" t="s">
        <v>102</v>
      </c>
      <c r="AG438" t="s">
        <v>103</v>
      </c>
      <c r="AH438" t="s">
        <v>103</v>
      </c>
      <c r="AI438" t="s">
        <v>427</v>
      </c>
      <c r="AJ438" t="s">
        <v>457</v>
      </c>
      <c r="AK438" t="s">
        <v>458</v>
      </c>
      <c r="AL438" t="s">
        <v>459</v>
      </c>
      <c r="AM438" t="s">
        <v>463</v>
      </c>
      <c r="AO438" t="s">
        <v>108</v>
      </c>
      <c r="AP438" t="s">
        <v>144</v>
      </c>
      <c r="AQ438" t="s">
        <v>145</v>
      </c>
      <c r="AR438" t="s">
        <v>145</v>
      </c>
      <c r="AS438" t="s">
        <v>146</v>
      </c>
      <c r="AT438" t="s">
        <v>146</v>
      </c>
      <c r="AU438" t="s">
        <v>113</v>
      </c>
      <c r="AV438" t="s">
        <v>303</v>
      </c>
      <c r="AW438" t="s">
        <v>304</v>
      </c>
      <c r="AX438" t="s">
        <v>116</v>
      </c>
      <c r="AY438" t="s">
        <v>117</v>
      </c>
      <c r="AZ438" t="s">
        <v>118</v>
      </c>
      <c r="BA438" t="s">
        <v>119</v>
      </c>
      <c r="BB438" t="s">
        <v>192</v>
      </c>
      <c r="BC438" t="s">
        <v>192</v>
      </c>
      <c r="BD438" t="s">
        <v>192</v>
      </c>
      <c r="BE438" t="s">
        <v>148</v>
      </c>
      <c r="BF438" t="s">
        <v>432</v>
      </c>
      <c r="BG438" t="s">
        <v>461</v>
      </c>
      <c r="BH438" t="s">
        <v>462</v>
      </c>
      <c r="BI438" t="s">
        <v>462</v>
      </c>
      <c r="BJ438" t="s">
        <v>462</v>
      </c>
      <c r="BK438">
        <v>63</v>
      </c>
      <c r="BL438">
        <v>359</v>
      </c>
      <c r="BM438">
        <v>1111</v>
      </c>
      <c r="BN438">
        <v>2826</v>
      </c>
      <c r="BO438">
        <v>3</v>
      </c>
      <c r="BP438">
        <v>235</v>
      </c>
      <c r="BQ438">
        <v>0</v>
      </c>
      <c r="BR438">
        <v>1</v>
      </c>
      <c r="BS438">
        <v>72</v>
      </c>
      <c r="BT438">
        <v>75</v>
      </c>
      <c r="BU438">
        <v>76</v>
      </c>
      <c r="BV438">
        <v>95</v>
      </c>
      <c r="BW438">
        <v>4</v>
      </c>
      <c r="BX438">
        <v>0</v>
      </c>
      <c r="BY438">
        <v>0</v>
      </c>
      <c r="BZ438">
        <v>0</v>
      </c>
      <c r="CA438" t="s">
        <v>126</v>
      </c>
      <c r="CB438">
        <v>3532252</v>
      </c>
      <c r="CC438">
        <v>3563252</v>
      </c>
      <c r="CD438" t="s">
        <v>457</v>
      </c>
    </row>
    <row r="439" spans="1:82" hidden="1" x14ac:dyDescent="0.25">
      <c r="A439" t="s">
        <v>80</v>
      </c>
      <c r="B439" t="s">
        <v>81</v>
      </c>
      <c r="C439" t="s">
        <v>82</v>
      </c>
      <c r="D439" t="s">
        <v>83</v>
      </c>
      <c r="E439" t="s">
        <v>84</v>
      </c>
      <c r="F439" t="s">
        <v>85</v>
      </c>
      <c r="G439" t="s">
        <v>86</v>
      </c>
      <c r="H439" t="s">
        <v>86</v>
      </c>
      <c r="I439" t="s">
        <v>86</v>
      </c>
      <c r="J439" t="str">
        <f>VLOOKUP(I439,'Resp Clean'!$A$1:B445,2,FALSE)</f>
        <v>EMS MANAGEMENT</v>
      </c>
      <c r="K439" t="s">
        <v>136</v>
      </c>
      <c r="L439" t="s">
        <v>88</v>
      </c>
      <c r="M439" s="4">
        <v>8793.51</v>
      </c>
      <c r="N439" t="s">
        <v>89</v>
      </c>
      <c r="O439" t="s">
        <v>90</v>
      </c>
      <c r="P439" t="s">
        <v>91</v>
      </c>
      <c r="Q439" t="s">
        <v>92</v>
      </c>
      <c r="R439" t="s">
        <v>93</v>
      </c>
      <c r="S439" t="s">
        <v>94</v>
      </c>
      <c r="T439" t="s">
        <v>95</v>
      </c>
      <c r="U439" t="s">
        <v>96</v>
      </c>
      <c r="V439" t="s">
        <v>96</v>
      </c>
      <c r="W439" t="s">
        <v>436</v>
      </c>
      <c r="X439" t="s">
        <v>441</v>
      </c>
      <c r="Y439" t="s">
        <v>441</v>
      </c>
      <c r="Z439" t="s">
        <v>441</v>
      </c>
      <c r="AA439" t="s">
        <v>140</v>
      </c>
      <c r="AB439" t="s">
        <v>140</v>
      </c>
      <c r="AC439" t="s">
        <v>140</v>
      </c>
      <c r="AD439" t="s">
        <v>102</v>
      </c>
      <c r="AE439" t="s">
        <v>102</v>
      </c>
      <c r="AF439" t="s">
        <v>102</v>
      </c>
      <c r="AG439" t="s">
        <v>103</v>
      </c>
      <c r="AH439" t="s">
        <v>103</v>
      </c>
      <c r="AI439" t="s">
        <v>427</v>
      </c>
      <c r="AJ439" t="s">
        <v>457</v>
      </c>
      <c r="AK439" t="s">
        <v>458</v>
      </c>
      <c r="AL439" t="s">
        <v>459</v>
      </c>
      <c r="AM439" t="s">
        <v>463</v>
      </c>
      <c r="AN439" t="str">
        <f>VLOOKUP(AM439,'Exp Bucket '!$B$1:C663,2,FALSE)</f>
        <v>COMPENSATION OF EMPLOYEES</v>
      </c>
      <c r="AO439" t="s">
        <v>108</v>
      </c>
      <c r="AP439" t="s">
        <v>144</v>
      </c>
      <c r="AQ439" t="s">
        <v>145</v>
      </c>
      <c r="AR439" t="s">
        <v>145</v>
      </c>
      <c r="AS439" t="s">
        <v>146</v>
      </c>
      <c r="AT439" t="s">
        <v>146</v>
      </c>
      <c r="AU439" t="s">
        <v>113</v>
      </c>
      <c r="AV439" t="s">
        <v>114</v>
      </c>
      <c r="AW439" t="s">
        <v>115</v>
      </c>
      <c r="AX439" t="s">
        <v>116</v>
      </c>
      <c r="AY439" t="s">
        <v>117</v>
      </c>
      <c r="AZ439" t="s">
        <v>118</v>
      </c>
      <c r="BA439" t="s">
        <v>119</v>
      </c>
      <c r="BB439" t="s">
        <v>147</v>
      </c>
      <c r="BC439" t="s">
        <v>427</v>
      </c>
      <c r="BD439" t="s">
        <v>427</v>
      </c>
      <c r="BE439" t="s">
        <v>148</v>
      </c>
      <c r="BF439" t="s">
        <v>432</v>
      </c>
      <c r="BG439" t="s">
        <v>461</v>
      </c>
      <c r="BH439" t="s">
        <v>462</v>
      </c>
      <c r="BI439" t="s">
        <v>462</v>
      </c>
      <c r="BJ439" t="s">
        <v>462</v>
      </c>
      <c r="BK439">
        <v>63</v>
      </c>
      <c r="BL439">
        <v>359</v>
      </c>
      <c r="BM439">
        <v>1111</v>
      </c>
      <c r="BN439">
        <v>2826</v>
      </c>
      <c r="BO439">
        <v>3</v>
      </c>
      <c r="BP439">
        <v>235</v>
      </c>
      <c r="BQ439">
        <v>0</v>
      </c>
      <c r="BR439">
        <v>1</v>
      </c>
      <c r="BS439">
        <v>72</v>
      </c>
      <c r="BT439">
        <v>75</v>
      </c>
      <c r="BU439">
        <v>76</v>
      </c>
      <c r="BV439">
        <v>95</v>
      </c>
      <c r="BW439">
        <v>4</v>
      </c>
      <c r="BX439">
        <v>0</v>
      </c>
      <c r="BY439">
        <v>0</v>
      </c>
      <c r="BZ439">
        <v>0</v>
      </c>
      <c r="CA439" t="s">
        <v>126</v>
      </c>
      <c r="CB439">
        <v>3532252</v>
      </c>
      <c r="CC439">
        <v>3562252</v>
      </c>
      <c r="CD439" t="s">
        <v>457</v>
      </c>
    </row>
    <row r="440" spans="1:82" x14ac:dyDescent="0.25">
      <c r="A440" t="s">
        <v>80</v>
      </c>
      <c r="B440" t="s">
        <v>81</v>
      </c>
      <c r="C440" t="s">
        <v>82</v>
      </c>
      <c r="D440" t="s">
        <v>83</v>
      </c>
      <c r="E440" t="s">
        <v>84</v>
      </c>
      <c r="F440" t="s">
        <v>85</v>
      </c>
      <c r="G440" t="s">
        <v>161</v>
      </c>
      <c r="H440" t="s">
        <v>161</v>
      </c>
      <c r="I440" t="s">
        <v>161</v>
      </c>
      <c r="J440" t="str">
        <f>VLOOKUP(I440,'Resp Clean'!$A$1:B446,2,FALSE)</f>
        <v>EMS: THABO MOFUTSANYANA</v>
      </c>
      <c r="K440" t="s">
        <v>136</v>
      </c>
      <c r="L440" t="s">
        <v>88</v>
      </c>
      <c r="M440" s="4">
        <v>184226.67</v>
      </c>
      <c r="N440" t="s">
        <v>89</v>
      </c>
      <c r="O440" t="s">
        <v>90</v>
      </c>
      <c r="P440" t="s">
        <v>91</v>
      </c>
      <c r="Q440" t="s">
        <v>153</v>
      </c>
      <c r="R440" t="s">
        <v>93</v>
      </c>
      <c r="S440" t="s">
        <v>94</v>
      </c>
      <c r="T440" t="s">
        <v>95</v>
      </c>
      <c r="U440" t="s">
        <v>96</v>
      </c>
      <c r="V440" t="s">
        <v>96</v>
      </c>
      <c r="W440" t="s">
        <v>97</v>
      </c>
      <c r="X440" t="s">
        <v>435</v>
      </c>
      <c r="Y440" t="s">
        <v>435</v>
      </c>
      <c r="Z440" t="s">
        <v>435</v>
      </c>
      <c r="AA440" t="s">
        <v>140</v>
      </c>
      <c r="AB440" t="s">
        <v>140</v>
      </c>
      <c r="AC440" t="s">
        <v>140</v>
      </c>
      <c r="AD440" t="s">
        <v>102</v>
      </c>
      <c r="AE440" t="s">
        <v>102</v>
      </c>
      <c r="AF440" t="s">
        <v>102</v>
      </c>
      <c r="AG440" t="s">
        <v>103</v>
      </c>
      <c r="AH440" t="s">
        <v>103</v>
      </c>
      <c r="AI440" t="s">
        <v>427</v>
      </c>
      <c r="AJ440" t="s">
        <v>457</v>
      </c>
      <c r="AK440" t="s">
        <v>458</v>
      </c>
      <c r="AL440" t="s">
        <v>459</v>
      </c>
      <c r="AM440" t="s">
        <v>463</v>
      </c>
      <c r="AN440" t="str">
        <f>VLOOKUP(AM440,'Exp Bucket '!$B$1:C664,2,FALSE)</f>
        <v>COMPENSATION OF EMPLOYEES</v>
      </c>
      <c r="AO440" t="s">
        <v>108</v>
      </c>
      <c r="AP440" t="s">
        <v>144</v>
      </c>
      <c r="AQ440" t="s">
        <v>145</v>
      </c>
      <c r="AR440" t="s">
        <v>145</v>
      </c>
      <c r="AS440" t="s">
        <v>146</v>
      </c>
      <c r="AT440" t="s">
        <v>146</v>
      </c>
      <c r="AU440" t="s">
        <v>113</v>
      </c>
      <c r="AV440" t="s">
        <v>114</v>
      </c>
      <c r="AW440" t="s">
        <v>115</v>
      </c>
      <c r="AX440" t="s">
        <v>116</v>
      </c>
      <c r="AY440" t="s">
        <v>117</v>
      </c>
      <c r="AZ440" t="s">
        <v>118</v>
      </c>
      <c r="BA440" t="s">
        <v>119</v>
      </c>
      <c r="BB440" t="s">
        <v>147</v>
      </c>
      <c r="BC440" t="s">
        <v>427</v>
      </c>
      <c r="BD440" t="s">
        <v>427</v>
      </c>
      <c r="BE440" t="s">
        <v>148</v>
      </c>
      <c r="BF440" t="s">
        <v>432</v>
      </c>
      <c r="BG440" t="s">
        <v>461</v>
      </c>
      <c r="BH440" t="s">
        <v>462</v>
      </c>
      <c r="BI440" t="s">
        <v>462</v>
      </c>
      <c r="BJ440" t="s">
        <v>462</v>
      </c>
      <c r="BK440">
        <v>63</v>
      </c>
      <c r="BL440">
        <v>359</v>
      </c>
      <c r="BM440">
        <v>1111</v>
      </c>
      <c r="BN440">
        <v>2826</v>
      </c>
      <c r="BO440">
        <v>3</v>
      </c>
      <c r="BP440">
        <v>235</v>
      </c>
      <c r="BQ440">
        <v>0</v>
      </c>
      <c r="BR440">
        <v>1</v>
      </c>
      <c r="BS440">
        <v>72</v>
      </c>
      <c r="BT440">
        <v>75</v>
      </c>
      <c r="BU440">
        <v>76</v>
      </c>
      <c r="BV440">
        <v>95</v>
      </c>
      <c r="BW440">
        <v>4</v>
      </c>
      <c r="BX440">
        <v>0</v>
      </c>
      <c r="BY440">
        <v>0</v>
      </c>
      <c r="BZ440">
        <v>0</v>
      </c>
      <c r="CA440" t="s">
        <v>126</v>
      </c>
      <c r="CB440">
        <v>3533252</v>
      </c>
      <c r="CC440">
        <v>3555252</v>
      </c>
      <c r="CD440" t="s">
        <v>457</v>
      </c>
    </row>
    <row r="441" spans="1:82" hidden="1" x14ac:dyDescent="0.25">
      <c r="A441" t="s">
        <v>80</v>
      </c>
      <c r="B441" t="s">
        <v>81</v>
      </c>
      <c r="C441" t="s">
        <v>82</v>
      </c>
      <c r="D441" t="s">
        <v>83</v>
      </c>
      <c r="E441" t="s">
        <v>84</v>
      </c>
      <c r="F441" t="s">
        <v>85</v>
      </c>
      <c r="G441" t="s">
        <v>157</v>
      </c>
      <c r="H441" t="s">
        <v>157</v>
      </c>
      <c r="I441" t="s">
        <v>157</v>
      </c>
      <c r="J441" t="str">
        <f>VLOOKUP(I441,'Resp Clean'!$A$1:B447,2,FALSE)</f>
        <v>EMS: LEJWELEPUTSWA</v>
      </c>
      <c r="K441" t="s">
        <v>136</v>
      </c>
      <c r="L441" t="s">
        <v>88</v>
      </c>
      <c r="M441" s="4">
        <v>12.22</v>
      </c>
      <c r="N441" t="s">
        <v>89</v>
      </c>
      <c r="O441" t="s">
        <v>90</v>
      </c>
      <c r="P441" t="s">
        <v>91</v>
      </c>
      <c r="Q441" t="s">
        <v>153</v>
      </c>
      <c r="R441" t="s">
        <v>93</v>
      </c>
      <c r="S441" t="s">
        <v>94</v>
      </c>
      <c r="T441" t="s">
        <v>95</v>
      </c>
      <c r="U441" t="s">
        <v>96</v>
      </c>
      <c r="V441" t="s">
        <v>96</v>
      </c>
      <c r="W441" t="s">
        <v>436</v>
      </c>
      <c r="X441" t="s">
        <v>448</v>
      </c>
      <c r="Y441" t="s">
        <v>449</v>
      </c>
      <c r="Z441" t="s">
        <v>449</v>
      </c>
      <c r="AA441" t="s">
        <v>140</v>
      </c>
      <c r="AB441" t="s">
        <v>140</v>
      </c>
      <c r="AC441" t="s">
        <v>140</v>
      </c>
      <c r="AD441" t="s">
        <v>102</v>
      </c>
      <c r="AE441" t="s">
        <v>102</v>
      </c>
      <c r="AF441" t="s">
        <v>102</v>
      </c>
      <c r="AG441" t="s">
        <v>103</v>
      </c>
      <c r="AH441" t="s">
        <v>103</v>
      </c>
      <c r="AI441" t="s">
        <v>427</v>
      </c>
      <c r="AJ441" t="s">
        <v>457</v>
      </c>
      <c r="AK441" t="s">
        <v>458</v>
      </c>
      <c r="AL441" t="s">
        <v>459</v>
      </c>
      <c r="AM441" t="s">
        <v>460</v>
      </c>
      <c r="AN441" t="str">
        <f>VLOOKUP(AM441,'Exp Bucket '!$B$1:C665,2,FALSE)</f>
        <v>COMPENSATION OF EMPLOYEES</v>
      </c>
      <c r="AO441" t="s">
        <v>108</v>
      </c>
      <c r="AP441" t="s">
        <v>144</v>
      </c>
      <c r="AQ441" t="s">
        <v>145</v>
      </c>
      <c r="AR441" t="s">
        <v>145</v>
      </c>
      <c r="AS441" t="s">
        <v>146</v>
      </c>
      <c r="AT441" t="s">
        <v>146</v>
      </c>
      <c r="AU441" t="s">
        <v>113</v>
      </c>
      <c r="AV441" t="s">
        <v>450</v>
      </c>
      <c r="AW441" t="s">
        <v>451</v>
      </c>
      <c r="AX441" t="s">
        <v>116</v>
      </c>
      <c r="AY441" t="s">
        <v>117</v>
      </c>
      <c r="AZ441" t="s">
        <v>118</v>
      </c>
      <c r="BA441" t="s">
        <v>119</v>
      </c>
      <c r="BB441" t="s">
        <v>147</v>
      </c>
      <c r="BC441" t="s">
        <v>427</v>
      </c>
      <c r="BD441" t="s">
        <v>427</v>
      </c>
      <c r="BE441" t="s">
        <v>148</v>
      </c>
      <c r="BF441" t="s">
        <v>432</v>
      </c>
      <c r="BG441" t="s">
        <v>461</v>
      </c>
      <c r="BH441" t="s">
        <v>462</v>
      </c>
      <c r="BI441" t="s">
        <v>462</v>
      </c>
      <c r="BJ441" t="s">
        <v>462</v>
      </c>
      <c r="BK441">
        <v>63</v>
      </c>
      <c r="BL441">
        <v>359</v>
      </c>
      <c r="BM441">
        <v>1111</v>
      </c>
      <c r="BN441">
        <v>2826</v>
      </c>
      <c r="BO441">
        <v>3</v>
      </c>
      <c r="BP441">
        <v>235</v>
      </c>
      <c r="BQ441">
        <v>0</v>
      </c>
      <c r="BR441">
        <v>1</v>
      </c>
      <c r="BS441">
        <v>72</v>
      </c>
      <c r="BT441">
        <v>75</v>
      </c>
      <c r="BU441">
        <v>76</v>
      </c>
      <c r="BV441">
        <v>95</v>
      </c>
      <c r="BW441">
        <v>4</v>
      </c>
      <c r="BX441">
        <v>0</v>
      </c>
      <c r="BY441">
        <v>0</v>
      </c>
      <c r="BZ441">
        <v>0</v>
      </c>
      <c r="CA441" t="s">
        <v>126</v>
      </c>
      <c r="CB441">
        <v>3532252</v>
      </c>
      <c r="CC441">
        <v>3559252</v>
      </c>
      <c r="CD441" t="s">
        <v>457</v>
      </c>
    </row>
    <row r="442" spans="1:82" x14ac:dyDescent="0.25">
      <c r="A442" t="s">
        <v>80</v>
      </c>
      <c r="B442" t="s">
        <v>81</v>
      </c>
      <c r="C442" t="s">
        <v>82</v>
      </c>
      <c r="D442" t="s">
        <v>83</v>
      </c>
      <c r="E442" t="s">
        <v>84</v>
      </c>
      <c r="F442" t="s">
        <v>85</v>
      </c>
      <c r="G442" t="s">
        <v>152</v>
      </c>
      <c r="H442" t="s">
        <v>152</v>
      </c>
      <c r="I442" t="s">
        <v>152</v>
      </c>
      <c r="J442" t="str">
        <f>VLOOKUP(I442,'Resp Clean'!$A$1:B448,2,FALSE)</f>
        <v>EMS: FEZILE DABI</v>
      </c>
      <c r="K442" t="s">
        <v>136</v>
      </c>
      <c r="L442" t="s">
        <v>88</v>
      </c>
      <c r="M442" s="4">
        <v>211846.14</v>
      </c>
      <c r="N442" t="s">
        <v>89</v>
      </c>
      <c r="O442" t="s">
        <v>90</v>
      </c>
      <c r="P442" t="s">
        <v>91</v>
      </c>
      <c r="Q442" t="s">
        <v>153</v>
      </c>
      <c r="R442" t="s">
        <v>93</v>
      </c>
      <c r="S442" t="s">
        <v>94</v>
      </c>
      <c r="T442" t="s">
        <v>95</v>
      </c>
      <c r="U442" t="s">
        <v>96</v>
      </c>
      <c r="V442" t="s">
        <v>96</v>
      </c>
      <c r="W442" t="s">
        <v>97</v>
      </c>
      <c r="X442" t="s">
        <v>435</v>
      </c>
      <c r="Y442" t="s">
        <v>435</v>
      </c>
      <c r="Z442" t="s">
        <v>435</v>
      </c>
      <c r="AA442" t="s">
        <v>140</v>
      </c>
      <c r="AB442" t="s">
        <v>140</v>
      </c>
      <c r="AC442" t="s">
        <v>140</v>
      </c>
      <c r="AD442" t="s">
        <v>102</v>
      </c>
      <c r="AE442" t="s">
        <v>102</v>
      </c>
      <c r="AF442" t="s">
        <v>102</v>
      </c>
      <c r="AG442" t="s">
        <v>103</v>
      </c>
      <c r="AH442" t="s">
        <v>103</v>
      </c>
      <c r="AI442" t="s">
        <v>427</v>
      </c>
      <c r="AJ442" t="s">
        <v>457</v>
      </c>
      <c r="AK442" t="s">
        <v>458</v>
      </c>
      <c r="AL442" t="s">
        <v>459</v>
      </c>
      <c r="AM442" t="s">
        <v>463</v>
      </c>
      <c r="AN442" t="str">
        <f>VLOOKUP(AM442,'Exp Bucket '!$B$1:C666,2,FALSE)</f>
        <v>COMPENSATION OF EMPLOYEES</v>
      </c>
      <c r="AO442" t="s">
        <v>108</v>
      </c>
      <c r="AP442" t="s">
        <v>144</v>
      </c>
      <c r="AQ442" t="s">
        <v>145</v>
      </c>
      <c r="AR442" t="s">
        <v>145</v>
      </c>
      <c r="AS442" t="s">
        <v>146</v>
      </c>
      <c r="AT442" t="s">
        <v>146</v>
      </c>
      <c r="AU442" t="s">
        <v>113</v>
      </c>
      <c r="AV442" t="s">
        <v>114</v>
      </c>
      <c r="AW442" t="s">
        <v>115</v>
      </c>
      <c r="AX442" t="s">
        <v>116</v>
      </c>
      <c r="AY442" t="s">
        <v>117</v>
      </c>
      <c r="AZ442" t="s">
        <v>118</v>
      </c>
      <c r="BA442" t="s">
        <v>119</v>
      </c>
      <c r="BB442" t="s">
        <v>147</v>
      </c>
      <c r="BC442" t="s">
        <v>427</v>
      </c>
      <c r="BD442" t="s">
        <v>427</v>
      </c>
      <c r="BE442" t="s">
        <v>148</v>
      </c>
      <c r="BF442" t="s">
        <v>432</v>
      </c>
      <c r="BG442" t="s">
        <v>461</v>
      </c>
      <c r="BH442" t="s">
        <v>462</v>
      </c>
      <c r="BI442" t="s">
        <v>462</v>
      </c>
      <c r="BJ442" t="s">
        <v>462</v>
      </c>
      <c r="BK442">
        <v>63</v>
      </c>
      <c r="BL442">
        <v>359</v>
      </c>
      <c r="BM442">
        <v>1111</v>
      </c>
      <c r="BN442">
        <v>2826</v>
      </c>
      <c r="BO442">
        <v>3</v>
      </c>
      <c r="BP442">
        <v>235</v>
      </c>
      <c r="BQ442">
        <v>0</v>
      </c>
      <c r="BR442">
        <v>1</v>
      </c>
      <c r="BS442">
        <v>72</v>
      </c>
      <c r="BT442">
        <v>75</v>
      </c>
      <c r="BU442">
        <v>76</v>
      </c>
      <c r="BV442">
        <v>95</v>
      </c>
      <c r="BW442">
        <v>4</v>
      </c>
      <c r="BX442">
        <v>0</v>
      </c>
      <c r="BY442">
        <v>0</v>
      </c>
      <c r="BZ442">
        <v>0</v>
      </c>
      <c r="CA442" t="s">
        <v>126</v>
      </c>
      <c r="CB442">
        <v>3533252</v>
      </c>
      <c r="CC442">
        <v>3555252</v>
      </c>
      <c r="CD442" t="s">
        <v>457</v>
      </c>
    </row>
    <row r="443" spans="1:82" x14ac:dyDescent="0.25">
      <c r="A443" t="s">
        <v>80</v>
      </c>
      <c r="B443" t="s">
        <v>81</v>
      </c>
      <c r="C443" t="s">
        <v>82</v>
      </c>
      <c r="D443" t="s">
        <v>83</v>
      </c>
      <c r="E443" t="s">
        <v>84</v>
      </c>
      <c r="F443" t="s">
        <v>85</v>
      </c>
      <c r="G443" t="s">
        <v>157</v>
      </c>
      <c r="H443" t="s">
        <v>157</v>
      </c>
      <c r="I443" t="s">
        <v>157</v>
      </c>
      <c r="J443" t="str">
        <f>VLOOKUP(I443,'Resp Clean'!$A$1:B449,2,FALSE)</f>
        <v>EMS: LEJWELEPUTSWA</v>
      </c>
      <c r="K443" t="s">
        <v>136</v>
      </c>
      <c r="L443" t="s">
        <v>88</v>
      </c>
      <c r="M443" s="4">
        <v>194143.28</v>
      </c>
      <c r="N443" t="s">
        <v>89</v>
      </c>
      <c r="O443" t="s">
        <v>90</v>
      </c>
      <c r="P443" t="s">
        <v>91</v>
      </c>
      <c r="Q443" t="s">
        <v>153</v>
      </c>
      <c r="R443" t="s">
        <v>93</v>
      </c>
      <c r="S443" t="s">
        <v>94</v>
      </c>
      <c r="T443" t="s">
        <v>95</v>
      </c>
      <c r="U443" t="s">
        <v>96</v>
      </c>
      <c r="V443" t="s">
        <v>96</v>
      </c>
      <c r="W443" t="s">
        <v>97</v>
      </c>
      <c r="X443" t="s">
        <v>435</v>
      </c>
      <c r="Y443" t="s">
        <v>435</v>
      </c>
      <c r="Z443" t="s">
        <v>435</v>
      </c>
      <c r="AA443" t="s">
        <v>140</v>
      </c>
      <c r="AB443" t="s">
        <v>140</v>
      </c>
      <c r="AC443" t="s">
        <v>140</v>
      </c>
      <c r="AD443" t="s">
        <v>102</v>
      </c>
      <c r="AE443" t="s">
        <v>102</v>
      </c>
      <c r="AF443" t="s">
        <v>102</v>
      </c>
      <c r="AG443" t="s">
        <v>103</v>
      </c>
      <c r="AH443" t="s">
        <v>103</v>
      </c>
      <c r="AI443" t="s">
        <v>427</v>
      </c>
      <c r="AJ443" t="s">
        <v>457</v>
      </c>
      <c r="AK443" t="s">
        <v>458</v>
      </c>
      <c r="AL443" t="s">
        <v>459</v>
      </c>
      <c r="AM443" t="s">
        <v>463</v>
      </c>
      <c r="AN443" t="str">
        <f>VLOOKUP(AM443,'Exp Bucket '!$B$1:C667,2,FALSE)</f>
        <v>COMPENSATION OF EMPLOYEES</v>
      </c>
      <c r="AO443" t="s">
        <v>108</v>
      </c>
      <c r="AP443" t="s">
        <v>144</v>
      </c>
      <c r="AQ443" t="s">
        <v>145</v>
      </c>
      <c r="AR443" t="s">
        <v>145</v>
      </c>
      <c r="AS443" t="s">
        <v>146</v>
      </c>
      <c r="AT443" t="s">
        <v>146</v>
      </c>
      <c r="AU443" t="s">
        <v>113</v>
      </c>
      <c r="AV443" t="s">
        <v>114</v>
      </c>
      <c r="AW443" t="s">
        <v>115</v>
      </c>
      <c r="AX443" t="s">
        <v>116</v>
      </c>
      <c r="AY443" t="s">
        <v>117</v>
      </c>
      <c r="AZ443" t="s">
        <v>118</v>
      </c>
      <c r="BA443" t="s">
        <v>119</v>
      </c>
      <c r="BB443" t="s">
        <v>147</v>
      </c>
      <c r="BC443" t="s">
        <v>427</v>
      </c>
      <c r="BD443" t="s">
        <v>427</v>
      </c>
      <c r="BE443" t="s">
        <v>148</v>
      </c>
      <c r="BF443" t="s">
        <v>432</v>
      </c>
      <c r="BG443" t="s">
        <v>461</v>
      </c>
      <c r="BH443" t="s">
        <v>462</v>
      </c>
      <c r="BI443" t="s">
        <v>462</v>
      </c>
      <c r="BJ443" t="s">
        <v>462</v>
      </c>
      <c r="BK443">
        <v>63</v>
      </c>
      <c r="BL443">
        <v>359</v>
      </c>
      <c r="BM443">
        <v>1111</v>
      </c>
      <c r="BN443">
        <v>2826</v>
      </c>
      <c r="BO443">
        <v>3</v>
      </c>
      <c r="BP443">
        <v>235</v>
      </c>
      <c r="BQ443">
        <v>0</v>
      </c>
      <c r="BR443">
        <v>1</v>
      </c>
      <c r="BS443">
        <v>72</v>
      </c>
      <c r="BT443">
        <v>75</v>
      </c>
      <c r="BU443">
        <v>76</v>
      </c>
      <c r="BV443">
        <v>95</v>
      </c>
      <c r="BW443">
        <v>4</v>
      </c>
      <c r="BX443">
        <v>0</v>
      </c>
      <c r="BY443">
        <v>0</v>
      </c>
      <c r="BZ443">
        <v>0</v>
      </c>
      <c r="CA443" t="s">
        <v>126</v>
      </c>
      <c r="CB443">
        <v>3533252</v>
      </c>
      <c r="CC443">
        <v>3555252</v>
      </c>
      <c r="CD443" t="s">
        <v>457</v>
      </c>
    </row>
    <row r="444" spans="1:82" x14ac:dyDescent="0.25">
      <c r="A444" t="s">
        <v>80</v>
      </c>
      <c r="B444" t="s">
        <v>81</v>
      </c>
      <c r="C444" t="s">
        <v>82</v>
      </c>
      <c r="D444" t="s">
        <v>83</v>
      </c>
      <c r="E444" t="s">
        <v>84</v>
      </c>
      <c r="F444" t="s">
        <v>85</v>
      </c>
      <c r="G444" t="s">
        <v>158</v>
      </c>
      <c r="H444" t="s">
        <v>158</v>
      </c>
      <c r="I444" t="s">
        <v>158</v>
      </c>
      <c r="J444" t="str">
        <f>VLOOKUP(I444,'Resp Clean'!$A$1:B450,2,FALSE)</f>
        <v>EMS: MOTHEO</v>
      </c>
      <c r="K444" t="s">
        <v>136</v>
      </c>
      <c r="L444" t="s">
        <v>88</v>
      </c>
      <c r="M444" s="4">
        <v>84163.16</v>
      </c>
      <c r="N444" t="s">
        <v>89</v>
      </c>
      <c r="O444" t="s">
        <v>90</v>
      </c>
      <c r="P444" t="s">
        <v>91</v>
      </c>
      <c r="Q444" t="s">
        <v>159</v>
      </c>
      <c r="R444" t="s">
        <v>93</v>
      </c>
      <c r="S444" t="s">
        <v>94</v>
      </c>
      <c r="T444" t="s">
        <v>95</v>
      </c>
      <c r="U444" t="s">
        <v>96</v>
      </c>
      <c r="V444" t="s">
        <v>96</v>
      </c>
      <c r="W444" t="s">
        <v>97</v>
      </c>
      <c r="X444" t="s">
        <v>435</v>
      </c>
      <c r="Y444" t="s">
        <v>435</v>
      </c>
      <c r="Z444" t="s">
        <v>435</v>
      </c>
      <c r="AA444" t="s">
        <v>140</v>
      </c>
      <c r="AB444" t="s">
        <v>140</v>
      </c>
      <c r="AC444" t="s">
        <v>140</v>
      </c>
      <c r="AD444" t="s">
        <v>102</v>
      </c>
      <c r="AE444" t="s">
        <v>102</v>
      </c>
      <c r="AF444" t="s">
        <v>102</v>
      </c>
      <c r="AG444" t="s">
        <v>103</v>
      </c>
      <c r="AH444" t="s">
        <v>103</v>
      </c>
      <c r="AI444" t="s">
        <v>427</v>
      </c>
      <c r="AJ444" t="s">
        <v>457</v>
      </c>
      <c r="AK444" t="s">
        <v>458</v>
      </c>
      <c r="AL444" t="s">
        <v>459</v>
      </c>
      <c r="AM444" t="s">
        <v>463</v>
      </c>
      <c r="AN444" t="str">
        <f>VLOOKUP(AM444,'Exp Bucket '!$B$1:C668,2,FALSE)</f>
        <v>COMPENSATION OF EMPLOYEES</v>
      </c>
      <c r="AO444" t="s">
        <v>108</v>
      </c>
      <c r="AP444" t="s">
        <v>144</v>
      </c>
      <c r="AQ444" t="s">
        <v>145</v>
      </c>
      <c r="AR444" t="s">
        <v>145</v>
      </c>
      <c r="AS444" t="s">
        <v>146</v>
      </c>
      <c r="AT444" t="s">
        <v>146</v>
      </c>
      <c r="AU444" t="s">
        <v>113</v>
      </c>
      <c r="AV444" t="s">
        <v>114</v>
      </c>
      <c r="AW444" t="s">
        <v>115</v>
      </c>
      <c r="AX444" t="s">
        <v>116</v>
      </c>
      <c r="AY444" t="s">
        <v>117</v>
      </c>
      <c r="AZ444" t="s">
        <v>118</v>
      </c>
      <c r="BA444" t="s">
        <v>119</v>
      </c>
      <c r="BB444" t="s">
        <v>147</v>
      </c>
      <c r="BC444" t="s">
        <v>427</v>
      </c>
      <c r="BD444" t="s">
        <v>427</v>
      </c>
      <c r="BE444" t="s">
        <v>148</v>
      </c>
      <c r="BF444" t="s">
        <v>432</v>
      </c>
      <c r="BG444" t="s">
        <v>461</v>
      </c>
      <c r="BH444" t="s">
        <v>462</v>
      </c>
      <c r="BI444" t="s">
        <v>462</v>
      </c>
      <c r="BJ444" t="s">
        <v>462</v>
      </c>
      <c r="BK444">
        <v>63</v>
      </c>
      <c r="BL444">
        <v>359</v>
      </c>
      <c r="BM444">
        <v>1111</v>
      </c>
      <c r="BN444">
        <v>2826</v>
      </c>
      <c r="BO444">
        <v>3</v>
      </c>
      <c r="BP444">
        <v>235</v>
      </c>
      <c r="BQ444">
        <v>0</v>
      </c>
      <c r="BR444">
        <v>1</v>
      </c>
      <c r="BS444">
        <v>72</v>
      </c>
      <c r="BT444">
        <v>75</v>
      </c>
      <c r="BU444">
        <v>76</v>
      </c>
      <c r="BV444">
        <v>95</v>
      </c>
      <c r="BW444">
        <v>4</v>
      </c>
      <c r="BX444">
        <v>0</v>
      </c>
      <c r="BY444">
        <v>0</v>
      </c>
      <c r="BZ444">
        <v>0</v>
      </c>
      <c r="CA444" t="s">
        <v>126</v>
      </c>
      <c r="CB444">
        <v>3533252</v>
      </c>
      <c r="CC444">
        <v>3555252</v>
      </c>
      <c r="CD444" t="s">
        <v>457</v>
      </c>
    </row>
    <row r="445" spans="1:82" x14ac:dyDescent="0.25">
      <c r="A445" t="s">
        <v>80</v>
      </c>
      <c r="B445" t="s">
        <v>81</v>
      </c>
      <c r="C445" t="s">
        <v>82</v>
      </c>
      <c r="D445" t="s">
        <v>83</v>
      </c>
      <c r="E445" t="s">
        <v>84</v>
      </c>
      <c r="F445" t="s">
        <v>85</v>
      </c>
      <c r="G445" t="s">
        <v>160</v>
      </c>
      <c r="H445" t="s">
        <v>160</v>
      </c>
      <c r="I445" t="s">
        <v>160</v>
      </c>
      <c r="J445" t="str">
        <f>VLOOKUP(I445,'Resp Clean'!$A$1:B451,2,FALSE)</f>
        <v>EMS: XHARIEP</v>
      </c>
      <c r="K445" t="s">
        <v>136</v>
      </c>
      <c r="L445" t="s">
        <v>88</v>
      </c>
      <c r="M445" s="4">
        <v>125969.84</v>
      </c>
      <c r="N445" t="s">
        <v>89</v>
      </c>
      <c r="O445" t="s">
        <v>90</v>
      </c>
      <c r="P445" t="s">
        <v>91</v>
      </c>
      <c r="Q445" t="s">
        <v>153</v>
      </c>
      <c r="R445" t="s">
        <v>93</v>
      </c>
      <c r="S445" t="s">
        <v>94</v>
      </c>
      <c r="T445" t="s">
        <v>95</v>
      </c>
      <c r="U445" t="s">
        <v>96</v>
      </c>
      <c r="V445" t="s">
        <v>96</v>
      </c>
      <c r="W445" t="s">
        <v>97</v>
      </c>
      <c r="X445" t="s">
        <v>435</v>
      </c>
      <c r="Y445" t="s">
        <v>435</v>
      </c>
      <c r="Z445" t="s">
        <v>435</v>
      </c>
      <c r="AA445" t="s">
        <v>140</v>
      </c>
      <c r="AB445" t="s">
        <v>140</v>
      </c>
      <c r="AC445" t="s">
        <v>140</v>
      </c>
      <c r="AD445" t="s">
        <v>102</v>
      </c>
      <c r="AE445" t="s">
        <v>102</v>
      </c>
      <c r="AF445" t="s">
        <v>102</v>
      </c>
      <c r="AG445" t="s">
        <v>103</v>
      </c>
      <c r="AH445" t="s">
        <v>103</v>
      </c>
      <c r="AI445" t="s">
        <v>427</v>
      </c>
      <c r="AJ445" t="s">
        <v>457</v>
      </c>
      <c r="AK445" t="s">
        <v>458</v>
      </c>
      <c r="AL445" t="s">
        <v>459</v>
      </c>
      <c r="AM445" t="s">
        <v>463</v>
      </c>
      <c r="AN445" t="str">
        <f>VLOOKUP(AM445,'Exp Bucket '!$B$1:C669,2,FALSE)</f>
        <v>COMPENSATION OF EMPLOYEES</v>
      </c>
      <c r="AO445" t="s">
        <v>108</v>
      </c>
      <c r="AP445" t="s">
        <v>144</v>
      </c>
      <c r="AQ445" t="s">
        <v>145</v>
      </c>
      <c r="AR445" t="s">
        <v>145</v>
      </c>
      <c r="AS445" t="s">
        <v>146</v>
      </c>
      <c r="AT445" t="s">
        <v>146</v>
      </c>
      <c r="AU445" t="s">
        <v>113</v>
      </c>
      <c r="AV445" t="s">
        <v>114</v>
      </c>
      <c r="AW445" t="s">
        <v>115</v>
      </c>
      <c r="AX445" t="s">
        <v>116</v>
      </c>
      <c r="AY445" t="s">
        <v>117</v>
      </c>
      <c r="AZ445" t="s">
        <v>118</v>
      </c>
      <c r="BA445" t="s">
        <v>119</v>
      </c>
      <c r="BB445" t="s">
        <v>147</v>
      </c>
      <c r="BC445" t="s">
        <v>427</v>
      </c>
      <c r="BD445" t="s">
        <v>427</v>
      </c>
      <c r="BE445" t="s">
        <v>148</v>
      </c>
      <c r="BF445" t="s">
        <v>432</v>
      </c>
      <c r="BG445" t="s">
        <v>461</v>
      </c>
      <c r="BH445" t="s">
        <v>462</v>
      </c>
      <c r="BI445" t="s">
        <v>462</v>
      </c>
      <c r="BJ445" t="s">
        <v>462</v>
      </c>
      <c r="BK445">
        <v>63</v>
      </c>
      <c r="BL445">
        <v>359</v>
      </c>
      <c r="BM445">
        <v>1111</v>
      </c>
      <c r="BN445">
        <v>2826</v>
      </c>
      <c r="BO445">
        <v>3</v>
      </c>
      <c r="BP445">
        <v>235</v>
      </c>
      <c r="BQ445">
        <v>0</v>
      </c>
      <c r="BR445">
        <v>1</v>
      </c>
      <c r="BS445">
        <v>72</v>
      </c>
      <c r="BT445">
        <v>75</v>
      </c>
      <c r="BU445">
        <v>76</v>
      </c>
      <c r="BV445">
        <v>95</v>
      </c>
      <c r="BW445">
        <v>4</v>
      </c>
      <c r="BX445">
        <v>0</v>
      </c>
      <c r="BY445">
        <v>0</v>
      </c>
      <c r="BZ445">
        <v>0</v>
      </c>
      <c r="CA445" t="s">
        <v>126</v>
      </c>
      <c r="CB445">
        <v>3533252</v>
      </c>
      <c r="CC445">
        <v>3555252</v>
      </c>
      <c r="CD445" t="s">
        <v>457</v>
      </c>
    </row>
    <row r="446" spans="1:82" x14ac:dyDescent="0.25">
      <c r="A446" t="s">
        <v>80</v>
      </c>
      <c r="B446" t="s">
        <v>81</v>
      </c>
      <c r="C446" t="s">
        <v>82</v>
      </c>
      <c r="D446" t="s">
        <v>83</v>
      </c>
      <c r="E446" t="s">
        <v>84</v>
      </c>
      <c r="F446" t="s">
        <v>85</v>
      </c>
      <c r="G446" t="s">
        <v>161</v>
      </c>
      <c r="H446" t="s">
        <v>161</v>
      </c>
      <c r="I446" t="s">
        <v>161</v>
      </c>
      <c r="J446" t="str">
        <f>VLOOKUP(I446,'Resp Clean'!$A$1:B452,2,FALSE)</f>
        <v>EMS: THABO MOFUTSANYANA</v>
      </c>
      <c r="K446" t="s">
        <v>136</v>
      </c>
      <c r="L446" t="s">
        <v>88</v>
      </c>
      <c r="M446" s="4">
        <v>8531973.1400000006</v>
      </c>
      <c r="N446" t="s">
        <v>89</v>
      </c>
      <c r="O446" t="s">
        <v>90</v>
      </c>
      <c r="P446" t="s">
        <v>91</v>
      </c>
      <c r="Q446" t="s">
        <v>153</v>
      </c>
      <c r="R446" t="s">
        <v>93</v>
      </c>
      <c r="S446" t="s">
        <v>94</v>
      </c>
      <c r="T446" t="s">
        <v>95</v>
      </c>
      <c r="U446" t="s">
        <v>96</v>
      </c>
      <c r="V446" t="s">
        <v>96</v>
      </c>
      <c r="W446" t="s">
        <v>97</v>
      </c>
      <c r="X446" t="s">
        <v>98</v>
      </c>
      <c r="Y446" t="s">
        <v>98</v>
      </c>
      <c r="Z446" t="s">
        <v>98</v>
      </c>
      <c r="AA446" t="s">
        <v>140</v>
      </c>
      <c r="AB446" t="s">
        <v>140</v>
      </c>
      <c r="AC446" t="s">
        <v>140</v>
      </c>
      <c r="AD446" t="s">
        <v>102</v>
      </c>
      <c r="AE446" t="s">
        <v>102</v>
      </c>
      <c r="AF446" t="s">
        <v>102</v>
      </c>
      <c r="AG446" t="s">
        <v>103</v>
      </c>
      <c r="AH446" t="s">
        <v>103</v>
      </c>
      <c r="AI446" t="s">
        <v>427</v>
      </c>
      <c r="AJ446" t="s">
        <v>457</v>
      </c>
      <c r="AK446" t="s">
        <v>458</v>
      </c>
      <c r="AL446" t="s">
        <v>459</v>
      </c>
      <c r="AM446" t="s">
        <v>463</v>
      </c>
      <c r="AN446" t="str">
        <f>VLOOKUP(AM446,'Exp Bucket '!$B$1:C670,2,FALSE)</f>
        <v>COMPENSATION OF EMPLOYEES</v>
      </c>
      <c r="AO446" t="s">
        <v>108</v>
      </c>
      <c r="AP446" t="s">
        <v>144</v>
      </c>
      <c r="AQ446" t="s">
        <v>145</v>
      </c>
      <c r="AR446" t="s">
        <v>145</v>
      </c>
      <c r="AS446" t="s">
        <v>146</v>
      </c>
      <c r="AT446" t="s">
        <v>146</v>
      </c>
      <c r="AU446" t="s">
        <v>113</v>
      </c>
      <c r="AV446" t="s">
        <v>114</v>
      </c>
      <c r="AW446" t="s">
        <v>115</v>
      </c>
      <c r="AX446" t="s">
        <v>116</v>
      </c>
      <c r="AY446" t="s">
        <v>117</v>
      </c>
      <c r="AZ446" t="s">
        <v>118</v>
      </c>
      <c r="BA446" t="s">
        <v>119</v>
      </c>
      <c r="BB446" t="s">
        <v>147</v>
      </c>
      <c r="BC446" t="s">
        <v>427</v>
      </c>
      <c r="BD446" t="s">
        <v>427</v>
      </c>
      <c r="BE446" t="s">
        <v>148</v>
      </c>
      <c r="BF446" t="s">
        <v>432</v>
      </c>
      <c r="BG446" t="s">
        <v>461</v>
      </c>
      <c r="BH446" t="s">
        <v>462</v>
      </c>
      <c r="BI446" t="s">
        <v>462</v>
      </c>
      <c r="BJ446" t="s">
        <v>462</v>
      </c>
      <c r="BK446">
        <v>63</v>
      </c>
      <c r="BL446">
        <v>359</v>
      </c>
      <c r="BM446">
        <v>1111</v>
      </c>
      <c r="BN446">
        <v>2826</v>
      </c>
      <c r="BO446">
        <v>3</v>
      </c>
      <c r="BP446">
        <v>235</v>
      </c>
      <c r="BQ446">
        <v>0</v>
      </c>
      <c r="BR446">
        <v>1</v>
      </c>
      <c r="BS446">
        <v>72</v>
      </c>
      <c r="BT446">
        <v>75</v>
      </c>
      <c r="BU446">
        <v>76</v>
      </c>
      <c r="BV446">
        <v>95</v>
      </c>
      <c r="BW446">
        <v>4</v>
      </c>
      <c r="BX446">
        <v>0</v>
      </c>
      <c r="BY446">
        <v>0</v>
      </c>
      <c r="BZ446">
        <v>0</v>
      </c>
      <c r="CA446" t="s">
        <v>126</v>
      </c>
      <c r="CB446">
        <v>3533252</v>
      </c>
      <c r="CC446">
        <v>3554252</v>
      </c>
      <c r="CD446" t="s">
        <v>457</v>
      </c>
    </row>
    <row r="447" spans="1:82" x14ac:dyDescent="0.25">
      <c r="A447" t="s">
        <v>80</v>
      </c>
      <c r="B447" t="s">
        <v>81</v>
      </c>
      <c r="C447" t="s">
        <v>82</v>
      </c>
      <c r="D447" t="s">
        <v>83</v>
      </c>
      <c r="E447" t="s">
        <v>84</v>
      </c>
      <c r="F447" t="s">
        <v>85</v>
      </c>
      <c r="G447" t="s">
        <v>152</v>
      </c>
      <c r="H447" t="s">
        <v>152</v>
      </c>
      <c r="I447" t="s">
        <v>152</v>
      </c>
      <c r="J447" t="str">
        <f>VLOOKUP(I447,'Resp Clean'!$A$1:B453,2,FALSE)</f>
        <v>EMS: FEZILE DABI</v>
      </c>
      <c r="K447" t="s">
        <v>136</v>
      </c>
      <c r="L447" t="s">
        <v>88</v>
      </c>
      <c r="M447" s="4">
        <v>4653333.68</v>
      </c>
      <c r="N447" t="s">
        <v>89</v>
      </c>
      <c r="O447" t="s">
        <v>90</v>
      </c>
      <c r="P447" t="s">
        <v>91</v>
      </c>
      <c r="Q447" t="s">
        <v>153</v>
      </c>
      <c r="R447" t="s">
        <v>93</v>
      </c>
      <c r="S447" t="s">
        <v>94</v>
      </c>
      <c r="T447" t="s">
        <v>95</v>
      </c>
      <c r="U447" t="s">
        <v>96</v>
      </c>
      <c r="V447" t="s">
        <v>96</v>
      </c>
      <c r="W447" t="s">
        <v>97</v>
      </c>
      <c r="X447" t="s">
        <v>98</v>
      </c>
      <c r="Y447" t="s">
        <v>98</v>
      </c>
      <c r="Z447" t="s">
        <v>98</v>
      </c>
      <c r="AA447" t="s">
        <v>140</v>
      </c>
      <c r="AB447" t="s">
        <v>140</v>
      </c>
      <c r="AC447" t="s">
        <v>140</v>
      </c>
      <c r="AD447" t="s">
        <v>102</v>
      </c>
      <c r="AE447" t="s">
        <v>102</v>
      </c>
      <c r="AF447" t="s">
        <v>102</v>
      </c>
      <c r="AG447" t="s">
        <v>103</v>
      </c>
      <c r="AH447" t="s">
        <v>103</v>
      </c>
      <c r="AI447" t="s">
        <v>427</v>
      </c>
      <c r="AJ447" t="s">
        <v>457</v>
      </c>
      <c r="AK447" t="s">
        <v>458</v>
      </c>
      <c r="AL447" t="s">
        <v>459</v>
      </c>
      <c r="AM447" t="s">
        <v>463</v>
      </c>
      <c r="AN447" t="str">
        <f>VLOOKUP(AM447,'Exp Bucket '!$B$1:C671,2,FALSE)</f>
        <v>COMPENSATION OF EMPLOYEES</v>
      </c>
      <c r="AO447" t="s">
        <v>108</v>
      </c>
      <c r="AP447" t="s">
        <v>144</v>
      </c>
      <c r="AQ447" t="s">
        <v>145</v>
      </c>
      <c r="AR447" t="s">
        <v>145</v>
      </c>
      <c r="AS447" t="s">
        <v>146</v>
      </c>
      <c r="AT447" t="s">
        <v>146</v>
      </c>
      <c r="AU447" t="s">
        <v>113</v>
      </c>
      <c r="AV447" t="s">
        <v>114</v>
      </c>
      <c r="AW447" t="s">
        <v>115</v>
      </c>
      <c r="AX447" t="s">
        <v>116</v>
      </c>
      <c r="AY447" t="s">
        <v>117</v>
      </c>
      <c r="AZ447" t="s">
        <v>118</v>
      </c>
      <c r="BA447" t="s">
        <v>119</v>
      </c>
      <c r="BB447" t="s">
        <v>147</v>
      </c>
      <c r="BC447" t="s">
        <v>427</v>
      </c>
      <c r="BD447" t="s">
        <v>427</v>
      </c>
      <c r="BE447" t="s">
        <v>148</v>
      </c>
      <c r="BF447" t="s">
        <v>432</v>
      </c>
      <c r="BG447" t="s">
        <v>461</v>
      </c>
      <c r="BH447" t="s">
        <v>462</v>
      </c>
      <c r="BI447" t="s">
        <v>462</v>
      </c>
      <c r="BJ447" t="s">
        <v>462</v>
      </c>
      <c r="BK447">
        <v>63</v>
      </c>
      <c r="BL447">
        <v>359</v>
      </c>
      <c r="BM447">
        <v>1111</v>
      </c>
      <c r="BN447">
        <v>2826</v>
      </c>
      <c r="BO447">
        <v>3</v>
      </c>
      <c r="BP447">
        <v>235</v>
      </c>
      <c r="BQ447">
        <v>0</v>
      </c>
      <c r="BR447">
        <v>1</v>
      </c>
      <c r="BS447">
        <v>72</v>
      </c>
      <c r="BT447">
        <v>75</v>
      </c>
      <c r="BU447">
        <v>76</v>
      </c>
      <c r="BV447">
        <v>95</v>
      </c>
      <c r="BW447">
        <v>4</v>
      </c>
      <c r="BX447">
        <v>0</v>
      </c>
      <c r="BY447">
        <v>0</v>
      </c>
      <c r="BZ447">
        <v>0</v>
      </c>
      <c r="CA447" t="s">
        <v>126</v>
      </c>
      <c r="CB447">
        <v>3533252</v>
      </c>
      <c r="CC447">
        <v>3554252</v>
      </c>
      <c r="CD447" t="s">
        <v>457</v>
      </c>
    </row>
    <row r="448" spans="1:82" x14ac:dyDescent="0.25">
      <c r="A448" t="s">
        <v>80</v>
      </c>
      <c r="B448" t="s">
        <v>81</v>
      </c>
      <c r="C448" t="s">
        <v>82</v>
      </c>
      <c r="D448" t="s">
        <v>83</v>
      </c>
      <c r="E448" t="s">
        <v>84</v>
      </c>
      <c r="F448" t="s">
        <v>85</v>
      </c>
      <c r="G448" t="s">
        <v>157</v>
      </c>
      <c r="H448" t="s">
        <v>157</v>
      </c>
      <c r="I448" t="s">
        <v>157</v>
      </c>
      <c r="J448" t="str">
        <f>VLOOKUP(I448,'Resp Clean'!$A$1:B454,2,FALSE)</f>
        <v>EMS: LEJWELEPUTSWA</v>
      </c>
      <c r="K448" t="s">
        <v>136</v>
      </c>
      <c r="L448" t="s">
        <v>88</v>
      </c>
      <c r="M448" s="4">
        <v>6108829.4199999999</v>
      </c>
      <c r="N448" t="s">
        <v>89</v>
      </c>
      <c r="O448" t="s">
        <v>90</v>
      </c>
      <c r="P448" t="s">
        <v>91</v>
      </c>
      <c r="Q448" t="s">
        <v>153</v>
      </c>
      <c r="R448" t="s">
        <v>93</v>
      </c>
      <c r="S448" t="s">
        <v>94</v>
      </c>
      <c r="T448" t="s">
        <v>95</v>
      </c>
      <c r="U448" t="s">
        <v>96</v>
      </c>
      <c r="V448" t="s">
        <v>96</v>
      </c>
      <c r="W448" t="s">
        <v>97</v>
      </c>
      <c r="X448" t="s">
        <v>98</v>
      </c>
      <c r="Y448" t="s">
        <v>98</v>
      </c>
      <c r="Z448" t="s">
        <v>98</v>
      </c>
      <c r="AA448" t="s">
        <v>140</v>
      </c>
      <c r="AB448" t="s">
        <v>140</v>
      </c>
      <c r="AC448" t="s">
        <v>140</v>
      </c>
      <c r="AD448" t="s">
        <v>102</v>
      </c>
      <c r="AE448" t="s">
        <v>102</v>
      </c>
      <c r="AF448" t="s">
        <v>102</v>
      </c>
      <c r="AG448" t="s">
        <v>103</v>
      </c>
      <c r="AH448" t="s">
        <v>103</v>
      </c>
      <c r="AI448" t="s">
        <v>427</v>
      </c>
      <c r="AJ448" t="s">
        <v>457</v>
      </c>
      <c r="AK448" t="s">
        <v>458</v>
      </c>
      <c r="AL448" t="s">
        <v>459</v>
      </c>
      <c r="AM448" t="s">
        <v>463</v>
      </c>
      <c r="AN448" t="str">
        <f>VLOOKUP(AM448,'Exp Bucket '!$B$1:C672,2,FALSE)</f>
        <v>COMPENSATION OF EMPLOYEES</v>
      </c>
      <c r="AO448" t="s">
        <v>108</v>
      </c>
      <c r="AP448" t="s">
        <v>144</v>
      </c>
      <c r="AQ448" t="s">
        <v>145</v>
      </c>
      <c r="AR448" t="s">
        <v>145</v>
      </c>
      <c r="AS448" t="s">
        <v>146</v>
      </c>
      <c r="AT448" t="s">
        <v>146</v>
      </c>
      <c r="AU448" t="s">
        <v>113</v>
      </c>
      <c r="AV448" t="s">
        <v>114</v>
      </c>
      <c r="AW448" t="s">
        <v>115</v>
      </c>
      <c r="AX448" t="s">
        <v>116</v>
      </c>
      <c r="AY448" t="s">
        <v>117</v>
      </c>
      <c r="AZ448" t="s">
        <v>118</v>
      </c>
      <c r="BA448" t="s">
        <v>119</v>
      </c>
      <c r="BB448" t="s">
        <v>147</v>
      </c>
      <c r="BC448" t="s">
        <v>427</v>
      </c>
      <c r="BD448" t="s">
        <v>427</v>
      </c>
      <c r="BE448" t="s">
        <v>148</v>
      </c>
      <c r="BF448" t="s">
        <v>432</v>
      </c>
      <c r="BG448" t="s">
        <v>461</v>
      </c>
      <c r="BH448" t="s">
        <v>462</v>
      </c>
      <c r="BI448" t="s">
        <v>462</v>
      </c>
      <c r="BJ448" t="s">
        <v>462</v>
      </c>
      <c r="BK448">
        <v>63</v>
      </c>
      <c r="BL448">
        <v>359</v>
      </c>
      <c r="BM448">
        <v>1111</v>
      </c>
      <c r="BN448">
        <v>2826</v>
      </c>
      <c r="BO448">
        <v>3</v>
      </c>
      <c r="BP448">
        <v>235</v>
      </c>
      <c r="BQ448">
        <v>0</v>
      </c>
      <c r="BR448">
        <v>1</v>
      </c>
      <c r="BS448">
        <v>72</v>
      </c>
      <c r="BT448">
        <v>75</v>
      </c>
      <c r="BU448">
        <v>76</v>
      </c>
      <c r="BV448">
        <v>95</v>
      </c>
      <c r="BW448">
        <v>4</v>
      </c>
      <c r="BX448">
        <v>0</v>
      </c>
      <c r="BY448">
        <v>0</v>
      </c>
      <c r="BZ448">
        <v>0</v>
      </c>
      <c r="CA448" t="s">
        <v>126</v>
      </c>
      <c r="CB448">
        <v>3533252</v>
      </c>
      <c r="CC448">
        <v>3554252</v>
      </c>
      <c r="CD448" t="s">
        <v>457</v>
      </c>
    </row>
    <row r="449" spans="1:82" x14ac:dyDescent="0.25">
      <c r="A449" t="s">
        <v>80</v>
      </c>
      <c r="B449" t="s">
        <v>81</v>
      </c>
      <c r="C449" t="s">
        <v>82</v>
      </c>
      <c r="D449" t="s">
        <v>83</v>
      </c>
      <c r="E449" t="s">
        <v>84</v>
      </c>
      <c r="F449" t="s">
        <v>85</v>
      </c>
      <c r="G449" t="s">
        <v>158</v>
      </c>
      <c r="H449" t="s">
        <v>158</v>
      </c>
      <c r="I449" t="s">
        <v>158</v>
      </c>
      <c r="J449" t="str">
        <f>VLOOKUP(I449,'Resp Clean'!$A$1:B455,2,FALSE)</f>
        <v>EMS: MOTHEO</v>
      </c>
      <c r="K449" t="s">
        <v>136</v>
      </c>
      <c r="L449" t="s">
        <v>88</v>
      </c>
      <c r="M449" s="4">
        <v>3852789.58</v>
      </c>
      <c r="N449" t="s">
        <v>89</v>
      </c>
      <c r="O449" t="s">
        <v>90</v>
      </c>
      <c r="P449" t="s">
        <v>91</v>
      </c>
      <c r="Q449" t="s">
        <v>159</v>
      </c>
      <c r="R449" t="s">
        <v>93</v>
      </c>
      <c r="S449" t="s">
        <v>94</v>
      </c>
      <c r="T449" t="s">
        <v>95</v>
      </c>
      <c r="U449" t="s">
        <v>96</v>
      </c>
      <c r="V449" t="s">
        <v>96</v>
      </c>
      <c r="W449" t="s">
        <v>97</v>
      </c>
      <c r="X449" t="s">
        <v>98</v>
      </c>
      <c r="Y449" t="s">
        <v>98</v>
      </c>
      <c r="Z449" t="s">
        <v>98</v>
      </c>
      <c r="AA449" t="s">
        <v>140</v>
      </c>
      <c r="AB449" t="s">
        <v>140</v>
      </c>
      <c r="AC449" t="s">
        <v>140</v>
      </c>
      <c r="AD449" t="s">
        <v>102</v>
      </c>
      <c r="AE449" t="s">
        <v>102</v>
      </c>
      <c r="AF449" t="s">
        <v>102</v>
      </c>
      <c r="AG449" t="s">
        <v>103</v>
      </c>
      <c r="AH449" t="s">
        <v>103</v>
      </c>
      <c r="AI449" t="s">
        <v>427</v>
      </c>
      <c r="AJ449" t="s">
        <v>457</v>
      </c>
      <c r="AK449" t="s">
        <v>458</v>
      </c>
      <c r="AL449" t="s">
        <v>459</v>
      </c>
      <c r="AM449" t="s">
        <v>463</v>
      </c>
      <c r="AN449" t="str">
        <f>VLOOKUP(AM449,'Exp Bucket '!$B$1:C673,2,FALSE)</f>
        <v>COMPENSATION OF EMPLOYEES</v>
      </c>
      <c r="AO449" t="s">
        <v>108</v>
      </c>
      <c r="AP449" t="s">
        <v>144</v>
      </c>
      <c r="AQ449" t="s">
        <v>145</v>
      </c>
      <c r="AR449" t="s">
        <v>145</v>
      </c>
      <c r="AS449" t="s">
        <v>146</v>
      </c>
      <c r="AT449" t="s">
        <v>146</v>
      </c>
      <c r="AU449" t="s">
        <v>113</v>
      </c>
      <c r="AV449" t="s">
        <v>114</v>
      </c>
      <c r="AW449" t="s">
        <v>115</v>
      </c>
      <c r="AX449" t="s">
        <v>116</v>
      </c>
      <c r="AY449" t="s">
        <v>117</v>
      </c>
      <c r="AZ449" t="s">
        <v>118</v>
      </c>
      <c r="BA449" t="s">
        <v>119</v>
      </c>
      <c r="BB449" t="s">
        <v>147</v>
      </c>
      <c r="BC449" t="s">
        <v>427</v>
      </c>
      <c r="BD449" t="s">
        <v>427</v>
      </c>
      <c r="BE449" t="s">
        <v>148</v>
      </c>
      <c r="BF449" t="s">
        <v>432</v>
      </c>
      <c r="BG449" t="s">
        <v>461</v>
      </c>
      <c r="BH449" t="s">
        <v>462</v>
      </c>
      <c r="BI449" t="s">
        <v>462</v>
      </c>
      <c r="BJ449" t="s">
        <v>462</v>
      </c>
      <c r="BK449">
        <v>63</v>
      </c>
      <c r="BL449">
        <v>359</v>
      </c>
      <c r="BM449">
        <v>1111</v>
      </c>
      <c r="BN449">
        <v>2826</v>
      </c>
      <c r="BO449">
        <v>3</v>
      </c>
      <c r="BP449">
        <v>235</v>
      </c>
      <c r="BQ449">
        <v>0</v>
      </c>
      <c r="BR449">
        <v>1</v>
      </c>
      <c r="BS449">
        <v>72</v>
      </c>
      <c r="BT449">
        <v>75</v>
      </c>
      <c r="BU449">
        <v>76</v>
      </c>
      <c r="BV449">
        <v>95</v>
      </c>
      <c r="BW449">
        <v>4</v>
      </c>
      <c r="BX449">
        <v>0</v>
      </c>
      <c r="BY449">
        <v>0</v>
      </c>
      <c r="BZ449">
        <v>0</v>
      </c>
      <c r="CA449" t="s">
        <v>126</v>
      </c>
      <c r="CB449">
        <v>3533252</v>
      </c>
      <c r="CC449">
        <v>3554252</v>
      </c>
      <c r="CD449" t="s">
        <v>457</v>
      </c>
    </row>
    <row r="450" spans="1:82" x14ac:dyDescent="0.25">
      <c r="A450" t="s">
        <v>80</v>
      </c>
      <c r="B450" t="s">
        <v>81</v>
      </c>
      <c r="C450" t="s">
        <v>82</v>
      </c>
      <c r="D450" t="s">
        <v>83</v>
      </c>
      <c r="E450" t="s">
        <v>84</v>
      </c>
      <c r="F450" t="s">
        <v>85</v>
      </c>
      <c r="G450" t="s">
        <v>160</v>
      </c>
      <c r="H450" t="s">
        <v>160</v>
      </c>
      <c r="I450" t="s">
        <v>160</v>
      </c>
      <c r="J450" t="str">
        <f>VLOOKUP(I450,'Resp Clean'!$A$1:B456,2,FALSE)</f>
        <v>EMS: XHARIEP</v>
      </c>
      <c r="K450" t="s">
        <v>136</v>
      </c>
      <c r="L450" t="s">
        <v>88</v>
      </c>
      <c r="M450" s="4">
        <v>3384314.65</v>
      </c>
      <c r="N450" t="s">
        <v>89</v>
      </c>
      <c r="O450" t="s">
        <v>90</v>
      </c>
      <c r="P450" t="s">
        <v>91</v>
      </c>
      <c r="Q450" t="s">
        <v>153</v>
      </c>
      <c r="R450" t="s">
        <v>93</v>
      </c>
      <c r="S450" t="s">
        <v>94</v>
      </c>
      <c r="T450" t="s">
        <v>95</v>
      </c>
      <c r="U450" t="s">
        <v>96</v>
      </c>
      <c r="V450" t="s">
        <v>96</v>
      </c>
      <c r="W450" t="s">
        <v>97</v>
      </c>
      <c r="X450" t="s">
        <v>98</v>
      </c>
      <c r="Y450" t="s">
        <v>98</v>
      </c>
      <c r="Z450" t="s">
        <v>98</v>
      </c>
      <c r="AA450" t="s">
        <v>140</v>
      </c>
      <c r="AB450" t="s">
        <v>140</v>
      </c>
      <c r="AC450" t="s">
        <v>140</v>
      </c>
      <c r="AD450" t="s">
        <v>102</v>
      </c>
      <c r="AE450" t="s">
        <v>102</v>
      </c>
      <c r="AF450" t="s">
        <v>102</v>
      </c>
      <c r="AG450" t="s">
        <v>103</v>
      </c>
      <c r="AH450" t="s">
        <v>103</v>
      </c>
      <c r="AI450" t="s">
        <v>427</v>
      </c>
      <c r="AJ450" t="s">
        <v>457</v>
      </c>
      <c r="AK450" t="s">
        <v>458</v>
      </c>
      <c r="AL450" t="s">
        <v>459</v>
      </c>
      <c r="AM450" t="s">
        <v>463</v>
      </c>
      <c r="AN450" t="str">
        <f>VLOOKUP(AM450,'Exp Bucket '!$B$1:C674,2,FALSE)</f>
        <v>COMPENSATION OF EMPLOYEES</v>
      </c>
      <c r="AO450" t="s">
        <v>108</v>
      </c>
      <c r="AP450" t="s">
        <v>144</v>
      </c>
      <c r="AQ450" t="s">
        <v>145</v>
      </c>
      <c r="AR450" t="s">
        <v>145</v>
      </c>
      <c r="AS450" t="s">
        <v>146</v>
      </c>
      <c r="AT450" t="s">
        <v>146</v>
      </c>
      <c r="AU450" t="s">
        <v>113</v>
      </c>
      <c r="AV450" t="s">
        <v>114</v>
      </c>
      <c r="AW450" t="s">
        <v>115</v>
      </c>
      <c r="AX450" t="s">
        <v>116</v>
      </c>
      <c r="AY450" t="s">
        <v>117</v>
      </c>
      <c r="AZ450" t="s">
        <v>118</v>
      </c>
      <c r="BA450" t="s">
        <v>119</v>
      </c>
      <c r="BB450" t="s">
        <v>147</v>
      </c>
      <c r="BC450" t="s">
        <v>427</v>
      </c>
      <c r="BD450" t="s">
        <v>427</v>
      </c>
      <c r="BE450" t="s">
        <v>148</v>
      </c>
      <c r="BF450" t="s">
        <v>432</v>
      </c>
      <c r="BG450" t="s">
        <v>461</v>
      </c>
      <c r="BH450" t="s">
        <v>462</v>
      </c>
      <c r="BI450" t="s">
        <v>462</v>
      </c>
      <c r="BJ450" t="s">
        <v>462</v>
      </c>
      <c r="BK450">
        <v>63</v>
      </c>
      <c r="BL450">
        <v>359</v>
      </c>
      <c r="BM450">
        <v>1111</v>
      </c>
      <c r="BN450">
        <v>2826</v>
      </c>
      <c r="BO450">
        <v>3</v>
      </c>
      <c r="BP450">
        <v>235</v>
      </c>
      <c r="BQ450">
        <v>0</v>
      </c>
      <c r="BR450">
        <v>1</v>
      </c>
      <c r="BS450">
        <v>72</v>
      </c>
      <c r="BT450">
        <v>75</v>
      </c>
      <c r="BU450">
        <v>76</v>
      </c>
      <c r="BV450">
        <v>95</v>
      </c>
      <c r="BW450">
        <v>4</v>
      </c>
      <c r="BX450">
        <v>0</v>
      </c>
      <c r="BY450">
        <v>0</v>
      </c>
      <c r="BZ450">
        <v>0</v>
      </c>
      <c r="CA450" t="s">
        <v>126</v>
      </c>
      <c r="CB450">
        <v>3533252</v>
      </c>
      <c r="CC450">
        <v>3554252</v>
      </c>
      <c r="CD450" t="s">
        <v>457</v>
      </c>
    </row>
    <row r="451" spans="1:82" x14ac:dyDescent="0.25">
      <c r="A451" t="s">
        <v>80</v>
      </c>
      <c r="B451" t="s">
        <v>81</v>
      </c>
      <c r="C451" t="s">
        <v>82</v>
      </c>
      <c r="D451" t="s">
        <v>83</v>
      </c>
      <c r="E451" t="s">
        <v>84</v>
      </c>
      <c r="F451" t="s">
        <v>85</v>
      </c>
      <c r="G451" t="s">
        <v>86</v>
      </c>
      <c r="H451" t="s">
        <v>86</v>
      </c>
      <c r="I451" t="s">
        <v>86</v>
      </c>
      <c r="J451" t="str">
        <f>VLOOKUP(I451,'Resp Clean'!$A$1:B457,2,FALSE)</f>
        <v>EMS MANAGEMENT</v>
      </c>
      <c r="K451" t="s">
        <v>136</v>
      </c>
      <c r="L451" t="s">
        <v>88</v>
      </c>
      <c r="M451" s="4">
        <v>392410.84</v>
      </c>
      <c r="N451" t="s">
        <v>89</v>
      </c>
      <c r="O451" t="s">
        <v>90</v>
      </c>
      <c r="P451" t="s">
        <v>91</v>
      </c>
      <c r="Q451" t="s">
        <v>92</v>
      </c>
      <c r="R451" t="s">
        <v>93</v>
      </c>
      <c r="S451" t="s">
        <v>94</v>
      </c>
      <c r="T451" t="s">
        <v>95</v>
      </c>
      <c r="U451" t="s">
        <v>96</v>
      </c>
      <c r="V451" t="s">
        <v>96</v>
      </c>
      <c r="W451" t="s">
        <v>97</v>
      </c>
      <c r="X451" t="s">
        <v>98</v>
      </c>
      <c r="Y451" t="s">
        <v>98</v>
      </c>
      <c r="Z451" t="s">
        <v>98</v>
      </c>
      <c r="AA451" t="s">
        <v>140</v>
      </c>
      <c r="AB451" t="s">
        <v>140</v>
      </c>
      <c r="AC451" t="s">
        <v>140</v>
      </c>
      <c r="AD451" t="s">
        <v>102</v>
      </c>
      <c r="AE451" t="s">
        <v>102</v>
      </c>
      <c r="AF451" t="s">
        <v>102</v>
      </c>
      <c r="AG451" t="s">
        <v>103</v>
      </c>
      <c r="AH451" t="s">
        <v>103</v>
      </c>
      <c r="AI451" t="s">
        <v>427</v>
      </c>
      <c r="AJ451" t="s">
        <v>457</v>
      </c>
      <c r="AK451" t="s">
        <v>458</v>
      </c>
      <c r="AL451" t="s">
        <v>459</v>
      </c>
      <c r="AM451" t="s">
        <v>463</v>
      </c>
      <c r="AN451" t="str">
        <f>VLOOKUP(AM451,'Exp Bucket '!$B$1:C675,2,FALSE)</f>
        <v>COMPENSATION OF EMPLOYEES</v>
      </c>
      <c r="AO451" t="s">
        <v>108</v>
      </c>
      <c r="AP451" t="s">
        <v>144</v>
      </c>
      <c r="AQ451" t="s">
        <v>145</v>
      </c>
      <c r="AR451" t="s">
        <v>145</v>
      </c>
      <c r="AS451" t="s">
        <v>146</v>
      </c>
      <c r="AT451" t="s">
        <v>146</v>
      </c>
      <c r="AU451" t="s">
        <v>113</v>
      </c>
      <c r="AV451" t="s">
        <v>114</v>
      </c>
      <c r="AW451" t="s">
        <v>115</v>
      </c>
      <c r="AX451" t="s">
        <v>116</v>
      </c>
      <c r="AY451" t="s">
        <v>117</v>
      </c>
      <c r="AZ451" t="s">
        <v>118</v>
      </c>
      <c r="BA451" t="s">
        <v>119</v>
      </c>
      <c r="BB451" t="s">
        <v>147</v>
      </c>
      <c r="BC451" t="s">
        <v>427</v>
      </c>
      <c r="BD451" t="s">
        <v>427</v>
      </c>
      <c r="BE451" t="s">
        <v>148</v>
      </c>
      <c r="BF451" t="s">
        <v>432</v>
      </c>
      <c r="BG451" t="s">
        <v>461</v>
      </c>
      <c r="BH451" t="s">
        <v>462</v>
      </c>
      <c r="BI451" t="s">
        <v>462</v>
      </c>
      <c r="BJ451" t="s">
        <v>462</v>
      </c>
      <c r="BK451">
        <v>63</v>
      </c>
      <c r="BL451">
        <v>359</v>
      </c>
      <c r="BM451">
        <v>1111</v>
      </c>
      <c r="BN451">
        <v>2826</v>
      </c>
      <c r="BO451">
        <v>3</v>
      </c>
      <c r="BP451">
        <v>235</v>
      </c>
      <c r="BQ451">
        <v>0</v>
      </c>
      <c r="BR451">
        <v>1</v>
      </c>
      <c r="BS451">
        <v>72</v>
      </c>
      <c r="BT451">
        <v>75</v>
      </c>
      <c r="BU451">
        <v>76</v>
      </c>
      <c r="BV451">
        <v>95</v>
      </c>
      <c r="BW451">
        <v>4</v>
      </c>
      <c r="BX451">
        <v>0</v>
      </c>
      <c r="BY451">
        <v>0</v>
      </c>
      <c r="BZ451">
        <v>0</v>
      </c>
      <c r="CA451" t="s">
        <v>126</v>
      </c>
      <c r="CB451">
        <v>3533252</v>
      </c>
      <c r="CC451">
        <v>3554252</v>
      </c>
      <c r="CD451" t="s">
        <v>457</v>
      </c>
    </row>
    <row r="452" spans="1:82" hidden="1" x14ac:dyDescent="0.25">
      <c r="A452" t="s">
        <v>80</v>
      </c>
      <c r="B452" t="s">
        <v>81</v>
      </c>
      <c r="C452" t="s">
        <v>82</v>
      </c>
      <c r="D452" t="s">
        <v>83</v>
      </c>
      <c r="E452" t="s">
        <v>133</v>
      </c>
      <c r="F452" t="s">
        <v>134</v>
      </c>
      <c r="G452" t="s">
        <v>135</v>
      </c>
      <c r="H452" t="s">
        <v>135</v>
      </c>
      <c r="I452" t="s">
        <v>135</v>
      </c>
      <c r="K452" t="s">
        <v>136</v>
      </c>
      <c r="L452" t="s">
        <v>88</v>
      </c>
      <c r="M452">
        <v>0</v>
      </c>
      <c r="N452" t="s">
        <v>89</v>
      </c>
      <c r="O452" t="s">
        <v>90</v>
      </c>
      <c r="P452" t="s">
        <v>91</v>
      </c>
      <c r="Q452" t="s">
        <v>92</v>
      </c>
      <c r="R452" t="s">
        <v>93</v>
      </c>
      <c r="S452" t="s">
        <v>94</v>
      </c>
      <c r="T452" t="s">
        <v>95</v>
      </c>
      <c r="U452" t="s">
        <v>96</v>
      </c>
      <c r="V452" t="s">
        <v>96</v>
      </c>
      <c r="W452" t="s">
        <v>436</v>
      </c>
      <c r="X452" t="s">
        <v>437</v>
      </c>
      <c r="Y452" t="s">
        <v>438</v>
      </c>
      <c r="Z452" t="s">
        <v>438</v>
      </c>
      <c r="AA452" t="s">
        <v>140</v>
      </c>
      <c r="AB452" t="s">
        <v>140</v>
      </c>
      <c r="AC452" t="s">
        <v>140</v>
      </c>
      <c r="AD452" t="s">
        <v>102</v>
      </c>
      <c r="AE452" t="s">
        <v>102</v>
      </c>
      <c r="AF452" t="s">
        <v>102</v>
      </c>
      <c r="AG452" t="s">
        <v>103</v>
      </c>
      <c r="AH452" t="s">
        <v>103</v>
      </c>
      <c r="AI452" t="s">
        <v>427</v>
      </c>
      <c r="AJ452" t="s">
        <v>457</v>
      </c>
      <c r="AK452" t="s">
        <v>458</v>
      </c>
      <c r="AL452" t="s">
        <v>459</v>
      </c>
      <c r="AM452" t="s">
        <v>460</v>
      </c>
      <c r="AO452" t="s">
        <v>108</v>
      </c>
      <c r="AP452" t="s">
        <v>144</v>
      </c>
      <c r="AQ452" t="s">
        <v>145</v>
      </c>
      <c r="AR452" t="s">
        <v>145</v>
      </c>
      <c r="AS452" t="s">
        <v>146</v>
      </c>
      <c r="AT452" t="s">
        <v>146</v>
      </c>
      <c r="AU452" t="s">
        <v>113</v>
      </c>
      <c r="AV452" t="s">
        <v>303</v>
      </c>
      <c r="AW452" t="s">
        <v>304</v>
      </c>
      <c r="AX452" t="s">
        <v>116</v>
      </c>
      <c r="AY452" t="s">
        <v>117</v>
      </c>
      <c r="AZ452" t="s">
        <v>118</v>
      </c>
      <c r="BA452" t="s">
        <v>119</v>
      </c>
      <c r="BB452" t="s">
        <v>192</v>
      </c>
      <c r="BC452" t="s">
        <v>192</v>
      </c>
      <c r="BD452" t="s">
        <v>192</v>
      </c>
      <c r="BE452" t="s">
        <v>148</v>
      </c>
      <c r="BF452" t="s">
        <v>432</v>
      </c>
      <c r="BG452" t="s">
        <v>461</v>
      </c>
      <c r="BH452" t="s">
        <v>462</v>
      </c>
      <c r="BI452" t="s">
        <v>462</v>
      </c>
      <c r="BJ452" t="s">
        <v>462</v>
      </c>
      <c r="BK452">
        <v>63</v>
      </c>
      <c r="BL452">
        <v>359</v>
      </c>
      <c r="BM452">
        <v>1111</v>
      </c>
      <c r="BN452">
        <v>2826</v>
      </c>
      <c r="BO452">
        <v>3</v>
      </c>
      <c r="BP452">
        <v>235</v>
      </c>
      <c r="BQ452">
        <v>0</v>
      </c>
      <c r="BR452">
        <v>1</v>
      </c>
      <c r="BS452">
        <v>72</v>
      </c>
      <c r="BT452">
        <v>75</v>
      </c>
      <c r="BU452">
        <v>76</v>
      </c>
      <c r="BV452">
        <v>95</v>
      </c>
      <c r="BW452">
        <v>4</v>
      </c>
      <c r="BX452">
        <v>0</v>
      </c>
      <c r="BY452">
        <v>0</v>
      </c>
      <c r="BZ452">
        <v>0</v>
      </c>
      <c r="CA452" t="s">
        <v>126</v>
      </c>
      <c r="CB452">
        <v>3532252</v>
      </c>
      <c r="CC452">
        <v>3563252</v>
      </c>
      <c r="CD452" t="s">
        <v>457</v>
      </c>
    </row>
    <row r="453" spans="1:82" hidden="1" x14ac:dyDescent="0.25">
      <c r="A453" t="s">
        <v>80</v>
      </c>
      <c r="B453" t="s">
        <v>81</v>
      </c>
      <c r="C453" t="s">
        <v>82</v>
      </c>
      <c r="D453" t="s">
        <v>83</v>
      </c>
      <c r="E453" t="s">
        <v>84</v>
      </c>
      <c r="F453" t="s">
        <v>85</v>
      </c>
      <c r="G453" t="s">
        <v>86</v>
      </c>
      <c r="H453" t="s">
        <v>86</v>
      </c>
      <c r="I453" t="s">
        <v>86</v>
      </c>
      <c r="J453" t="str">
        <f>VLOOKUP(I453,'Resp Clean'!$A$1:B459,2,FALSE)</f>
        <v>EMS MANAGEMENT</v>
      </c>
      <c r="K453" t="s">
        <v>136</v>
      </c>
      <c r="L453" t="s">
        <v>88</v>
      </c>
      <c r="M453" s="4">
        <v>33.049999999999997</v>
      </c>
      <c r="N453" t="s">
        <v>89</v>
      </c>
      <c r="O453" t="s">
        <v>90</v>
      </c>
      <c r="P453" t="s">
        <v>91</v>
      </c>
      <c r="Q453" t="s">
        <v>92</v>
      </c>
      <c r="R453" t="s">
        <v>93</v>
      </c>
      <c r="S453" t="s">
        <v>94</v>
      </c>
      <c r="T453" t="s">
        <v>95</v>
      </c>
      <c r="U453" t="s">
        <v>96</v>
      </c>
      <c r="V453" t="s">
        <v>96</v>
      </c>
      <c r="W453" t="s">
        <v>436</v>
      </c>
      <c r="X453" t="s">
        <v>441</v>
      </c>
      <c r="Y453" t="s">
        <v>441</v>
      </c>
      <c r="Z453" t="s">
        <v>441</v>
      </c>
      <c r="AA453" t="s">
        <v>140</v>
      </c>
      <c r="AB453" t="s">
        <v>140</v>
      </c>
      <c r="AC453" t="s">
        <v>140</v>
      </c>
      <c r="AD453" t="s">
        <v>102</v>
      </c>
      <c r="AE453" t="s">
        <v>102</v>
      </c>
      <c r="AF453" t="s">
        <v>102</v>
      </c>
      <c r="AG453" t="s">
        <v>103</v>
      </c>
      <c r="AH453" t="s">
        <v>103</v>
      </c>
      <c r="AI453" t="s">
        <v>427</v>
      </c>
      <c r="AJ453" t="s">
        <v>457</v>
      </c>
      <c r="AK453" t="s">
        <v>458</v>
      </c>
      <c r="AL453" t="s">
        <v>459</v>
      </c>
      <c r="AM453" t="s">
        <v>460</v>
      </c>
      <c r="AN453" t="str">
        <f>VLOOKUP(AM453,'Exp Bucket '!$B$1:C677,2,FALSE)</f>
        <v>COMPENSATION OF EMPLOYEES</v>
      </c>
      <c r="AO453" t="s">
        <v>108</v>
      </c>
      <c r="AP453" t="s">
        <v>144</v>
      </c>
      <c r="AQ453" t="s">
        <v>145</v>
      </c>
      <c r="AR453" t="s">
        <v>145</v>
      </c>
      <c r="AS453" t="s">
        <v>146</v>
      </c>
      <c r="AT453" t="s">
        <v>146</v>
      </c>
      <c r="AU453" t="s">
        <v>113</v>
      </c>
      <c r="AV453" t="s">
        <v>114</v>
      </c>
      <c r="AW453" t="s">
        <v>115</v>
      </c>
      <c r="AX453" t="s">
        <v>116</v>
      </c>
      <c r="AY453" t="s">
        <v>117</v>
      </c>
      <c r="AZ453" t="s">
        <v>118</v>
      </c>
      <c r="BA453" t="s">
        <v>119</v>
      </c>
      <c r="BB453" t="s">
        <v>147</v>
      </c>
      <c r="BC453" t="s">
        <v>427</v>
      </c>
      <c r="BD453" t="s">
        <v>427</v>
      </c>
      <c r="BE453" t="s">
        <v>148</v>
      </c>
      <c r="BF453" t="s">
        <v>432</v>
      </c>
      <c r="BG453" t="s">
        <v>461</v>
      </c>
      <c r="BH453" t="s">
        <v>462</v>
      </c>
      <c r="BI453" t="s">
        <v>462</v>
      </c>
      <c r="BJ453" t="s">
        <v>462</v>
      </c>
      <c r="BK453">
        <v>63</v>
      </c>
      <c r="BL453">
        <v>359</v>
      </c>
      <c r="BM453">
        <v>1111</v>
      </c>
      <c r="BN453">
        <v>2826</v>
      </c>
      <c r="BO453">
        <v>3</v>
      </c>
      <c r="BP453">
        <v>235</v>
      </c>
      <c r="BQ453">
        <v>0</v>
      </c>
      <c r="BR453">
        <v>1</v>
      </c>
      <c r="BS453">
        <v>72</v>
      </c>
      <c r="BT453">
        <v>75</v>
      </c>
      <c r="BU453">
        <v>76</v>
      </c>
      <c r="BV453">
        <v>95</v>
      </c>
      <c r="BW453">
        <v>4</v>
      </c>
      <c r="BX453">
        <v>0</v>
      </c>
      <c r="BY453">
        <v>0</v>
      </c>
      <c r="BZ453">
        <v>0</v>
      </c>
      <c r="CA453" t="s">
        <v>126</v>
      </c>
      <c r="CB453">
        <v>3532252</v>
      </c>
      <c r="CC453">
        <v>3562252</v>
      </c>
      <c r="CD453" t="s">
        <v>457</v>
      </c>
    </row>
    <row r="454" spans="1:82" hidden="1" x14ac:dyDescent="0.25">
      <c r="A454" t="s">
        <v>80</v>
      </c>
      <c r="B454" t="s">
        <v>81</v>
      </c>
      <c r="C454" t="s">
        <v>82</v>
      </c>
      <c r="D454" t="s">
        <v>83</v>
      </c>
      <c r="E454" t="s">
        <v>84</v>
      </c>
      <c r="F454" t="s">
        <v>85</v>
      </c>
      <c r="G454" t="s">
        <v>157</v>
      </c>
      <c r="H454" t="s">
        <v>157</v>
      </c>
      <c r="I454" t="s">
        <v>157</v>
      </c>
      <c r="J454" t="str">
        <f>VLOOKUP(I454,'Resp Clean'!$A$1:B460,2,FALSE)</f>
        <v>EMS: LEJWELEPUTSWA</v>
      </c>
      <c r="K454" t="s">
        <v>136</v>
      </c>
      <c r="L454" t="s">
        <v>88</v>
      </c>
      <c r="M454" s="4">
        <v>3707.7</v>
      </c>
      <c r="N454" t="s">
        <v>89</v>
      </c>
      <c r="O454" t="s">
        <v>90</v>
      </c>
      <c r="P454" t="s">
        <v>91</v>
      </c>
      <c r="Q454" t="s">
        <v>153</v>
      </c>
      <c r="R454" t="s">
        <v>93</v>
      </c>
      <c r="S454" t="s">
        <v>94</v>
      </c>
      <c r="T454" t="s">
        <v>95</v>
      </c>
      <c r="U454" t="s">
        <v>96</v>
      </c>
      <c r="V454" t="s">
        <v>96</v>
      </c>
      <c r="W454" t="s">
        <v>436</v>
      </c>
      <c r="X454" t="s">
        <v>448</v>
      </c>
      <c r="Y454" t="s">
        <v>449</v>
      </c>
      <c r="Z454" t="s">
        <v>449</v>
      </c>
      <c r="AA454" t="s">
        <v>140</v>
      </c>
      <c r="AB454" t="s">
        <v>140</v>
      </c>
      <c r="AC454" t="s">
        <v>140</v>
      </c>
      <c r="AD454" t="s">
        <v>102</v>
      </c>
      <c r="AE454" t="s">
        <v>102</v>
      </c>
      <c r="AF454" t="s">
        <v>102</v>
      </c>
      <c r="AG454" t="s">
        <v>103</v>
      </c>
      <c r="AH454" t="s">
        <v>103</v>
      </c>
      <c r="AI454" t="s">
        <v>427</v>
      </c>
      <c r="AJ454" t="s">
        <v>457</v>
      </c>
      <c r="AK454" t="s">
        <v>458</v>
      </c>
      <c r="AL454" t="s">
        <v>459</v>
      </c>
      <c r="AM454" t="s">
        <v>463</v>
      </c>
      <c r="AN454" t="str">
        <f>VLOOKUP(AM454,'Exp Bucket '!$B$1:C678,2,FALSE)</f>
        <v>COMPENSATION OF EMPLOYEES</v>
      </c>
      <c r="AO454" t="s">
        <v>108</v>
      </c>
      <c r="AP454" t="s">
        <v>144</v>
      </c>
      <c r="AQ454" t="s">
        <v>145</v>
      </c>
      <c r="AR454" t="s">
        <v>145</v>
      </c>
      <c r="AS454" t="s">
        <v>146</v>
      </c>
      <c r="AT454" t="s">
        <v>146</v>
      </c>
      <c r="AU454" t="s">
        <v>113</v>
      </c>
      <c r="AV454" t="s">
        <v>450</v>
      </c>
      <c r="AW454" t="s">
        <v>451</v>
      </c>
      <c r="AX454" t="s">
        <v>116</v>
      </c>
      <c r="AY454" t="s">
        <v>117</v>
      </c>
      <c r="AZ454" t="s">
        <v>118</v>
      </c>
      <c r="BA454" t="s">
        <v>119</v>
      </c>
      <c r="BB454" t="s">
        <v>147</v>
      </c>
      <c r="BC454" t="s">
        <v>427</v>
      </c>
      <c r="BD454" t="s">
        <v>427</v>
      </c>
      <c r="BE454" t="s">
        <v>148</v>
      </c>
      <c r="BF454" t="s">
        <v>432</v>
      </c>
      <c r="BG454" t="s">
        <v>461</v>
      </c>
      <c r="BH454" t="s">
        <v>462</v>
      </c>
      <c r="BI454" t="s">
        <v>462</v>
      </c>
      <c r="BJ454" t="s">
        <v>462</v>
      </c>
      <c r="BK454">
        <v>63</v>
      </c>
      <c r="BL454">
        <v>359</v>
      </c>
      <c r="BM454">
        <v>1111</v>
      </c>
      <c r="BN454">
        <v>2826</v>
      </c>
      <c r="BO454">
        <v>3</v>
      </c>
      <c r="BP454">
        <v>235</v>
      </c>
      <c r="BQ454">
        <v>0</v>
      </c>
      <c r="BR454">
        <v>1</v>
      </c>
      <c r="BS454">
        <v>72</v>
      </c>
      <c r="BT454">
        <v>75</v>
      </c>
      <c r="BU454">
        <v>76</v>
      </c>
      <c r="BV454">
        <v>95</v>
      </c>
      <c r="BW454">
        <v>4</v>
      </c>
      <c r="BX454">
        <v>0</v>
      </c>
      <c r="BY454">
        <v>0</v>
      </c>
      <c r="BZ454">
        <v>0</v>
      </c>
      <c r="CA454" t="s">
        <v>126</v>
      </c>
      <c r="CB454">
        <v>3532252</v>
      </c>
      <c r="CC454">
        <v>3559252</v>
      </c>
      <c r="CD454" t="s">
        <v>457</v>
      </c>
    </row>
    <row r="455" spans="1:82" hidden="1" x14ac:dyDescent="0.25">
      <c r="A455" t="s">
        <v>80</v>
      </c>
      <c r="B455" t="s">
        <v>81</v>
      </c>
      <c r="C455" t="s">
        <v>82</v>
      </c>
      <c r="D455" t="s">
        <v>83</v>
      </c>
      <c r="E455" t="s">
        <v>84</v>
      </c>
      <c r="F455" t="s">
        <v>85</v>
      </c>
      <c r="G455" t="s">
        <v>86</v>
      </c>
      <c r="H455" t="s">
        <v>86</v>
      </c>
      <c r="I455" t="s">
        <v>86</v>
      </c>
      <c r="J455" t="str">
        <f>VLOOKUP(I455,'Resp Clean'!$A$1:B461,2,FALSE)</f>
        <v>EMS MANAGEMENT</v>
      </c>
      <c r="K455" t="s">
        <v>136</v>
      </c>
      <c r="L455" t="s">
        <v>88</v>
      </c>
      <c r="M455" s="4">
        <v>115696.69</v>
      </c>
      <c r="N455" t="s">
        <v>89</v>
      </c>
      <c r="O455" t="s">
        <v>90</v>
      </c>
      <c r="P455" t="s">
        <v>91</v>
      </c>
      <c r="Q455" t="s">
        <v>92</v>
      </c>
      <c r="R455" t="s">
        <v>93</v>
      </c>
      <c r="S455" t="s">
        <v>94</v>
      </c>
      <c r="T455" t="s">
        <v>95</v>
      </c>
      <c r="U455" t="s">
        <v>96</v>
      </c>
      <c r="V455" t="s">
        <v>96</v>
      </c>
      <c r="W455" t="s">
        <v>443</v>
      </c>
      <c r="X455" t="s">
        <v>444</v>
      </c>
      <c r="Y455" t="s">
        <v>445</v>
      </c>
      <c r="Z455" t="s">
        <v>445</v>
      </c>
      <c r="AA455" t="s">
        <v>140</v>
      </c>
      <c r="AB455" t="s">
        <v>140</v>
      </c>
      <c r="AC455" t="s">
        <v>140</v>
      </c>
      <c r="AD455" t="s">
        <v>102</v>
      </c>
      <c r="AE455" t="s">
        <v>102</v>
      </c>
      <c r="AF455" t="s">
        <v>102</v>
      </c>
      <c r="AG455" t="s">
        <v>103</v>
      </c>
      <c r="AH455" t="s">
        <v>103</v>
      </c>
      <c r="AI455" t="s">
        <v>427</v>
      </c>
      <c r="AJ455" t="s">
        <v>457</v>
      </c>
      <c r="AK455" t="s">
        <v>458</v>
      </c>
      <c r="AL455" t="s">
        <v>459</v>
      </c>
      <c r="AM455" t="s">
        <v>463</v>
      </c>
      <c r="AN455" t="str">
        <f>VLOOKUP(AM455,'Exp Bucket '!$B$1:C679,2,FALSE)</f>
        <v>COMPENSATION OF EMPLOYEES</v>
      </c>
      <c r="AO455" t="s">
        <v>108</v>
      </c>
      <c r="AP455" t="s">
        <v>144</v>
      </c>
      <c r="AQ455" t="s">
        <v>145</v>
      </c>
      <c r="AR455" t="s">
        <v>145</v>
      </c>
      <c r="AS455" t="s">
        <v>146</v>
      </c>
      <c r="AT455" t="s">
        <v>146</v>
      </c>
      <c r="AU455" t="s">
        <v>113</v>
      </c>
      <c r="AV455" t="s">
        <v>114</v>
      </c>
      <c r="AW455" t="s">
        <v>115</v>
      </c>
      <c r="AX455" t="s">
        <v>116</v>
      </c>
      <c r="AY455" t="s">
        <v>117</v>
      </c>
      <c r="AZ455" t="s">
        <v>118</v>
      </c>
      <c r="BA455" t="s">
        <v>119</v>
      </c>
      <c r="BB455" t="s">
        <v>147</v>
      </c>
      <c r="BC455" t="s">
        <v>427</v>
      </c>
      <c r="BD455" t="s">
        <v>427</v>
      </c>
      <c r="BE455" t="s">
        <v>148</v>
      </c>
      <c r="BF455" t="s">
        <v>432</v>
      </c>
      <c r="BG455" t="s">
        <v>461</v>
      </c>
      <c r="BH455" t="s">
        <v>462</v>
      </c>
      <c r="BI455" t="s">
        <v>462</v>
      </c>
      <c r="BJ455" t="s">
        <v>462</v>
      </c>
      <c r="BK455">
        <v>63</v>
      </c>
      <c r="BL455">
        <v>359</v>
      </c>
      <c r="BM455">
        <v>1111</v>
      </c>
      <c r="BN455">
        <v>2826</v>
      </c>
      <c r="BO455">
        <v>3</v>
      </c>
      <c r="BP455">
        <v>235</v>
      </c>
      <c r="BQ455">
        <v>0</v>
      </c>
      <c r="BR455">
        <v>1</v>
      </c>
      <c r="BS455">
        <v>72</v>
      </c>
      <c r="BT455">
        <v>75</v>
      </c>
      <c r="BU455">
        <v>76</v>
      </c>
      <c r="BV455">
        <v>95</v>
      </c>
      <c r="BW455">
        <v>4</v>
      </c>
      <c r="BX455">
        <v>0</v>
      </c>
      <c r="BY455">
        <v>0</v>
      </c>
      <c r="BZ455">
        <v>0</v>
      </c>
      <c r="CA455" t="s">
        <v>126</v>
      </c>
      <c r="CB455">
        <v>3531252</v>
      </c>
      <c r="CC455">
        <v>3565252</v>
      </c>
      <c r="CD455" t="s">
        <v>457</v>
      </c>
    </row>
    <row r="456" spans="1:82" x14ac:dyDescent="0.25">
      <c r="A456" t="s">
        <v>80</v>
      </c>
      <c r="B456" t="s">
        <v>81</v>
      </c>
      <c r="C456" t="s">
        <v>82</v>
      </c>
      <c r="D456" t="s">
        <v>83</v>
      </c>
      <c r="E456" t="s">
        <v>133</v>
      </c>
      <c r="F456" t="s">
        <v>134</v>
      </c>
      <c r="G456" t="s">
        <v>135</v>
      </c>
      <c r="H456" t="s">
        <v>135</v>
      </c>
      <c r="I456" t="s">
        <v>135</v>
      </c>
      <c r="J456" t="str">
        <f>VLOOKUP(I456,'Resp Clean'!$A$1:B462,2,FALSE)</f>
        <v>EMS TRAINING</v>
      </c>
      <c r="K456" t="s">
        <v>136</v>
      </c>
      <c r="L456" t="s">
        <v>88</v>
      </c>
      <c r="M456" s="4">
        <v>2333.9699999999998</v>
      </c>
      <c r="N456" t="s">
        <v>89</v>
      </c>
      <c r="O456" t="s">
        <v>90</v>
      </c>
      <c r="P456" t="s">
        <v>91</v>
      </c>
      <c r="Q456" t="s">
        <v>92</v>
      </c>
      <c r="R456" t="s">
        <v>93</v>
      </c>
      <c r="S456" t="s">
        <v>94</v>
      </c>
      <c r="T456" t="s">
        <v>95</v>
      </c>
      <c r="U456" t="s">
        <v>96</v>
      </c>
      <c r="V456" t="s">
        <v>96</v>
      </c>
      <c r="W456" t="s">
        <v>137</v>
      </c>
      <c r="X456" t="s">
        <v>138</v>
      </c>
      <c r="Y456" t="s">
        <v>139</v>
      </c>
      <c r="Z456" t="s">
        <v>139</v>
      </c>
      <c r="AA456" t="s">
        <v>140</v>
      </c>
      <c r="AB456" t="s">
        <v>140</v>
      </c>
      <c r="AC456" t="s">
        <v>140</v>
      </c>
      <c r="AD456" t="s">
        <v>102</v>
      </c>
      <c r="AE456" t="s">
        <v>102</v>
      </c>
      <c r="AF456" t="s">
        <v>102</v>
      </c>
      <c r="AG456" t="s">
        <v>103</v>
      </c>
      <c r="AH456" t="s">
        <v>103</v>
      </c>
      <c r="AI456" t="s">
        <v>427</v>
      </c>
      <c r="AJ456" t="s">
        <v>457</v>
      </c>
      <c r="AK456" t="s">
        <v>458</v>
      </c>
      <c r="AL456" t="s">
        <v>459</v>
      </c>
      <c r="AM456" t="s">
        <v>460</v>
      </c>
      <c r="AN456" t="str">
        <f>VLOOKUP(AM456,'Exp Bucket '!$B$1:C680,2,FALSE)</f>
        <v>COMPENSATION OF EMPLOYEES</v>
      </c>
      <c r="AO456" t="s">
        <v>108</v>
      </c>
      <c r="AP456" t="s">
        <v>144</v>
      </c>
      <c r="AQ456" t="s">
        <v>145</v>
      </c>
      <c r="AR456" t="s">
        <v>145</v>
      </c>
      <c r="AS456" t="s">
        <v>146</v>
      </c>
      <c r="AT456" t="s">
        <v>146</v>
      </c>
      <c r="AU456" t="s">
        <v>113</v>
      </c>
      <c r="AV456" t="s">
        <v>114</v>
      </c>
      <c r="AW456" t="s">
        <v>115</v>
      </c>
      <c r="AX456" t="s">
        <v>116</v>
      </c>
      <c r="AY456" t="s">
        <v>117</v>
      </c>
      <c r="AZ456" t="s">
        <v>118</v>
      </c>
      <c r="BA456" t="s">
        <v>119</v>
      </c>
      <c r="BB456" t="s">
        <v>147</v>
      </c>
      <c r="BC456" t="s">
        <v>427</v>
      </c>
      <c r="BD456" t="s">
        <v>427</v>
      </c>
      <c r="BE456" t="s">
        <v>148</v>
      </c>
      <c r="BF456" t="s">
        <v>432</v>
      </c>
      <c r="BG456" t="s">
        <v>461</v>
      </c>
      <c r="BH456" t="s">
        <v>462</v>
      </c>
      <c r="BI456" t="s">
        <v>462</v>
      </c>
      <c r="BJ456" t="s">
        <v>462</v>
      </c>
      <c r="BK456">
        <v>63</v>
      </c>
      <c r="BL456">
        <v>359</v>
      </c>
      <c r="BM456">
        <v>1111</v>
      </c>
      <c r="BN456">
        <v>2826</v>
      </c>
      <c r="BO456">
        <v>3</v>
      </c>
      <c r="BP456">
        <v>235</v>
      </c>
      <c r="BQ456">
        <v>0</v>
      </c>
      <c r="BR456">
        <v>1</v>
      </c>
      <c r="BS456">
        <v>72</v>
      </c>
      <c r="BT456">
        <v>75</v>
      </c>
      <c r="BU456">
        <v>76</v>
      </c>
      <c r="BV456">
        <v>95</v>
      </c>
      <c r="BW456">
        <v>4</v>
      </c>
      <c r="BX456">
        <v>0</v>
      </c>
      <c r="BY456">
        <v>0</v>
      </c>
      <c r="BZ456">
        <v>0</v>
      </c>
      <c r="CA456" t="s">
        <v>126</v>
      </c>
      <c r="CB456">
        <v>3536252</v>
      </c>
      <c r="CC456">
        <v>3546252</v>
      </c>
      <c r="CD456" t="s">
        <v>457</v>
      </c>
    </row>
    <row r="457" spans="1:82" x14ac:dyDescent="0.25">
      <c r="A457" t="s">
        <v>80</v>
      </c>
      <c r="B457" t="s">
        <v>81</v>
      </c>
      <c r="C457" t="s">
        <v>82</v>
      </c>
      <c r="D457" t="s">
        <v>83</v>
      </c>
      <c r="E457" t="s">
        <v>84</v>
      </c>
      <c r="F457" t="s">
        <v>85</v>
      </c>
      <c r="G457" t="s">
        <v>161</v>
      </c>
      <c r="H457" t="s">
        <v>161</v>
      </c>
      <c r="I457" t="s">
        <v>161</v>
      </c>
      <c r="J457" t="str">
        <f>VLOOKUP(I457,'Resp Clean'!$A$1:B463,2,FALSE)</f>
        <v>EMS: THABO MOFUTSANYANA</v>
      </c>
      <c r="K457" t="s">
        <v>136</v>
      </c>
      <c r="L457" t="s">
        <v>88</v>
      </c>
      <c r="M457" s="4">
        <v>8156064</v>
      </c>
      <c r="N457" t="s">
        <v>89</v>
      </c>
      <c r="O457" t="s">
        <v>90</v>
      </c>
      <c r="P457" t="s">
        <v>91</v>
      </c>
      <c r="Q457" t="s">
        <v>153</v>
      </c>
      <c r="R457" t="s">
        <v>93</v>
      </c>
      <c r="S457" t="s">
        <v>94</v>
      </c>
      <c r="T457" t="s">
        <v>95</v>
      </c>
      <c r="U457" t="s">
        <v>96</v>
      </c>
      <c r="V457" t="s">
        <v>96</v>
      </c>
      <c r="W457" t="s">
        <v>97</v>
      </c>
      <c r="X457" t="s">
        <v>98</v>
      </c>
      <c r="Y457" t="s">
        <v>98</v>
      </c>
      <c r="Z457" t="s">
        <v>98</v>
      </c>
      <c r="AA457" t="s">
        <v>140</v>
      </c>
      <c r="AB457" t="s">
        <v>140</v>
      </c>
      <c r="AC457" t="s">
        <v>140</v>
      </c>
      <c r="AD457" t="s">
        <v>102</v>
      </c>
      <c r="AE457" t="s">
        <v>102</v>
      </c>
      <c r="AF457" t="s">
        <v>102</v>
      </c>
      <c r="AG457" t="s">
        <v>103</v>
      </c>
      <c r="AH457" t="s">
        <v>103</v>
      </c>
      <c r="AI457" t="s">
        <v>427</v>
      </c>
      <c r="AJ457" t="s">
        <v>457</v>
      </c>
      <c r="AK457" t="s">
        <v>458</v>
      </c>
      <c r="AL457" t="s">
        <v>459</v>
      </c>
      <c r="AM457" t="s">
        <v>464</v>
      </c>
      <c r="AN457" t="str">
        <f>VLOOKUP(AM457,'Exp Bucket '!$B$1:C681,2,FALSE)</f>
        <v>COMPENSATION OF EMPLOYEES</v>
      </c>
      <c r="AO457" t="s">
        <v>108</v>
      </c>
      <c r="AP457" t="s">
        <v>144</v>
      </c>
      <c r="AQ457" t="s">
        <v>145</v>
      </c>
      <c r="AR457" t="s">
        <v>145</v>
      </c>
      <c r="AS457" t="s">
        <v>146</v>
      </c>
      <c r="AT457" t="s">
        <v>146</v>
      </c>
      <c r="AU457" t="s">
        <v>113</v>
      </c>
      <c r="AV457" t="s">
        <v>114</v>
      </c>
      <c r="AW457" t="s">
        <v>115</v>
      </c>
      <c r="AX457" t="s">
        <v>116</v>
      </c>
      <c r="AY457" t="s">
        <v>117</v>
      </c>
      <c r="AZ457" t="s">
        <v>118</v>
      </c>
      <c r="BA457" t="s">
        <v>119</v>
      </c>
      <c r="BB457" t="s">
        <v>147</v>
      </c>
      <c r="BC457" t="s">
        <v>427</v>
      </c>
      <c r="BD457" t="s">
        <v>427</v>
      </c>
      <c r="BE457" t="s">
        <v>148</v>
      </c>
      <c r="BF457" t="s">
        <v>432</v>
      </c>
      <c r="BG457" t="s">
        <v>461</v>
      </c>
      <c r="BH457" t="s">
        <v>462</v>
      </c>
      <c r="BI457" t="s">
        <v>462</v>
      </c>
      <c r="BJ457" t="s">
        <v>462</v>
      </c>
      <c r="BK457">
        <v>63</v>
      </c>
      <c r="BL457">
        <v>359</v>
      </c>
      <c r="BM457">
        <v>1111</v>
      </c>
      <c r="BN457">
        <v>2826</v>
      </c>
      <c r="BO457">
        <v>3</v>
      </c>
      <c r="BP457">
        <v>235</v>
      </c>
      <c r="BQ457">
        <v>0</v>
      </c>
      <c r="BR457">
        <v>1</v>
      </c>
      <c r="BS457">
        <v>72</v>
      </c>
      <c r="BT457">
        <v>75</v>
      </c>
      <c r="BU457">
        <v>76</v>
      </c>
      <c r="BV457">
        <v>95</v>
      </c>
      <c r="BW457">
        <v>4</v>
      </c>
      <c r="BX457">
        <v>0</v>
      </c>
      <c r="BY457">
        <v>0</v>
      </c>
      <c r="BZ457">
        <v>0</v>
      </c>
      <c r="CA457" t="s">
        <v>126</v>
      </c>
      <c r="CB457">
        <v>3533252</v>
      </c>
      <c r="CC457">
        <v>3554252</v>
      </c>
      <c r="CD457" t="s">
        <v>457</v>
      </c>
    </row>
    <row r="458" spans="1:82" x14ac:dyDescent="0.25">
      <c r="A458" t="s">
        <v>80</v>
      </c>
      <c r="B458" t="s">
        <v>81</v>
      </c>
      <c r="C458" t="s">
        <v>82</v>
      </c>
      <c r="D458" t="s">
        <v>83</v>
      </c>
      <c r="E458" t="s">
        <v>84</v>
      </c>
      <c r="F458" t="s">
        <v>85</v>
      </c>
      <c r="G458" t="s">
        <v>152</v>
      </c>
      <c r="H458" t="s">
        <v>152</v>
      </c>
      <c r="I458" t="s">
        <v>152</v>
      </c>
      <c r="J458" t="str">
        <f>VLOOKUP(I458,'Resp Clean'!$A$1:B464,2,FALSE)</f>
        <v>EMS: FEZILE DABI</v>
      </c>
      <c r="K458" t="s">
        <v>136</v>
      </c>
      <c r="L458" t="s">
        <v>88</v>
      </c>
      <c r="M458" s="4">
        <v>5037512.75</v>
      </c>
      <c r="N458" t="s">
        <v>89</v>
      </c>
      <c r="O458" t="s">
        <v>90</v>
      </c>
      <c r="P458" t="s">
        <v>91</v>
      </c>
      <c r="Q458" t="s">
        <v>153</v>
      </c>
      <c r="R458" t="s">
        <v>93</v>
      </c>
      <c r="S458" t="s">
        <v>94</v>
      </c>
      <c r="T458" t="s">
        <v>95</v>
      </c>
      <c r="U458" t="s">
        <v>96</v>
      </c>
      <c r="V458" t="s">
        <v>96</v>
      </c>
      <c r="W458" t="s">
        <v>97</v>
      </c>
      <c r="X458" t="s">
        <v>98</v>
      </c>
      <c r="Y458" t="s">
        <v>98</v>
      </c>
      <c r="Z458" t="s">
        <v>98</v>
      </c>
      <c r="AA458" t="s">
        <v>140</v>
      </c>
      <c r="AB458" t="s">
        <v>140</v>
      </c>
      <c r="AC458" t="s">
        <v>140</v>
      </c>
      <c r="AD458" t="s">
        <v>102</v>
      </c>
      <c r="AE458" t="s">
        <v>102</v>
      </c>
      <c r="AF458" t="s">
        <v>102</v>
      </c>
      <c r="AG458" t="s">
        <v>103</v>
      </c>
      <c r="AH458" t="s">
        <v>103</v>
      </c>
      <c r="AI458" t="s">
        <v>427</v>
      </c>
      <c r="AJ458" t="s">
        <v>457</v>
      </c>
      <c r="AK458" t="s">
        <v>458</v>
      </c>
      <c r="AL458" t="s">
        <v>459</v>
      </c>
      <c r="AM458" t="s">
        <v>464</v>
      </c>
      <c r="AN458" t="str">
        <f>VLOOKUP(AM458,'Exp Bucket '!$B$1:C682,2,FALSE)</f>
        <v>COMPENSATION OF EMPLOYEES</v>
      </c>
      <c r="AO458" t="s">
        <v>108</v>
      </c>
      <c r="AP458" t="s">
        <v>144</v>
      </c>
      <c r="AQ458" t="s">
        <v>145</v>
      </c>
      <c r="AR458" t="s">
        <v>145</v>
      </c>
      <c r="AS458" t="s">
        <v>146</v>
      </c>
      <c r="AT458" t="s">
        <v>146</v>
      </c>
      <c r="AU458" t="s">
        <v>113</v>
      </c>
      <c r="AV458" t="s">
        <v>114</v>
      </c>
      <c r="AW458" t="s">
        <v>115</v>
      </c>
      <c r="AX458" t="s">
        <v>116</v>
      </c>
      <c r="AY458" t="s">
        <v>117</v>
      </c>
      <c r="AZ458" t="s">
        <v>118</v>
      </c>
      <c r="BA458" t="s">
        <v>119</v>
      </c>
      <c r="BB458" t="s">
        <v>147</v>
      </c>
      <c r="BC458" t="s">
        <v>427</v>
      </c>
      <c r="BD458" t="s">
        <v>427</v>
      </c>
      <c r="BE458" t="s">
        <v>148</v>
      </c>
      <c r="BF458" t="s">
        <v>432</v>
      </c>
      <c r="BG458" t="s">
        <v>461</v>
      </c>
      <c r="BH458" t="s">
        <v>462</v>
      </c>
      <c r="BI458" t="s">
        <v>462</v>
      </c>
      <c r="BJ458" t="s">
        <v>462</v>
      </c>
      <c r="BK458">
        <v>63</v>
      </c>
      <c r="BL458">
        <v>359</v>
      </c>
      <c r="BM458">
        <v>1111</v>
      </c>
      <c r="BN458">
        <v>2826</v>
      </c>
      <c r="BO458">
        <v>3</v>
      </c>
      <c r="BP458">
        <v>235</v>
      </c>
      <c r="BQ458">
        <v>0</v>
      </c>
      <c r="BR458">
        <v>1</v>
      </c>
      <c r="BS458">
        <v>72</v>
      </c>
      <c r="BT458">
        <v>75</v>
      </c>
      <c r="BU458">
        <v>76</v>
      </c>
      <c r="BV458">
        <v>95</v>
      </c>
      <c r="BW458">
        <v>4</v>
      </c>
      <c r="BX458">
        <v>0</v>
      </c>
      <c r="BY458">
        <v>0</v>
      </c>
      <c r="BZ458">
        <v>0</v>
      </c>
      <c r="CA458" t="s">
        <v>126</v>
      </c>
      <c r="CB458">
        <v>3533252</v>
      </c>
      <c r="CC458">
        <v>3554252</v>
      </c>
      <c r="CD458" t="s">
        <v>457</v>
      </c>
    </row>
    <row r="459" spans="1:82" x14ac:dyDescent="0.25">
      <c r="A459" t="s">
        <v>80</v>
      </c>
      <c r="B459" t="s">
        <v>81</v>
      </c>
      <c r="C459" t="s">
        <v>82</v>
      </c>
      <c r="D459" t="s">
        <v>83</v>
      </c>
      <c r="E459" t="s">
        <v>84</v>
      </c>
      <c r="F459" t="s">
        <v>85</v>
      </c>
      <c r="G459" t="s">
        <v>157</v>
      </c>
      <c r="H459" t="s">
        <v>157</v>
      </c>
      <c r="I459" t="s">
        <v>157</v>
      </c>
      <c r="J459" t="str">
        <f>VLOOKUP(I459,'Resp Clean'!$A$1:B465,2,FALSE)</f>
        <v>EMS: LEJWELEPUTSWA</v>
      </c>
      <c r="K459" t="s">
        <v>136</v>
      </c>
      <c r="L459" t="s">
        <v>88</v>
      </c>
      <c r="M459" s="4">
        <v>7070923.5</v>
      </c>
      <c r="N459" t="s">
        <v>89</v>
      </c>
      <c r="O459" t="s">
        <v>90</v>
      </c>
      <c r="P459" t="s">
        <v>91</v>
      </c>
      <c r="Q459" t="s">
        <v>153</v>
      </c>
      <c r="R459" t="s">
        <v>93</v>
      </c>
      <c r="S459" t="s">
        <v>94</v>
      </c>
      <c r="T459" t="s">
        <v>95</v>
      </c>
      <c r="U459" t="s">
        <v>96</v>
      </c>
      <c r="V459" t="s">
        <v>96</v>
      </c>
      <c r="W459" t="s">
        <v>97</v>
      </c>
      <c r="X459" t="s">
        <v>98</v>
      </c>
      <c r="Y459" t="s">
        <v>98</v>
      </c>
      <c r="Z459" t="s">
        <v>98</v>
      </c>
      <c r="AA459" t="s">
        <v>140</v>
      </c>
      <c r="AB459" t="s">
        <v>140</v>
      </c>
      <c r="AC459" t="s">
        <v>140</v>
      </c>
      <c r="AD459" t="s">
        <v>102</v>
      </c>
      <c r="AE459" t="s">
        <v>102</v>
      </c>
      <c r="AF459" t="s">
        <v>102</v>
      </c>
      <c r="AG459" t="s">
        <v>103</v>
      </c>
      <c r="AH459" t="s">
        <v>103</v>
      </c>
      <c r="AI459" t="s">
        <v>427</v>
      </c>
      <c r="AJ459" t="s">
        <v>457</v>
      </c>
      <c r="AK459" t="s">
        <v>458</v>
      </c>
      <c r="AL459" t="s">
        <v>459</v>
      </c>
      <c r="AM459" t="s">
        <v>464</v>
      </c>
      <c r="AN459" t="str">
        <f>VLOOKUP(AM459,'Exp Bucket '!$B$1:C683,2,FALSE)</f>
        <v>COMPENSATION OF EMPLOYEES</v>
      </c>
      <c r="AO459" t="s">
        <v>108</v>
      </c>
      <c r="AP459" t="s">
        <v>144</v>
      </c>
      <c r="AQ459" t="s">
        <v>145</v>
      </c>
      <c r="AR459" t="s">
        <v>145</v>
      </c>
      <c r="AS459" t="s">
        <v>146</v>
      </c>
      <c r="AT459" t="s">
        <v>146</v>
      </c>
      <c r="AU459" t="s">
        <v>113</v>
      </c>
      <c r="AV459" t="s">
        <v>114</v>
      </c>
      <c r="AW459" t="s">
        <v>115</v>
      </c>
      <c r="AX459" t="s">
        <v>116</v>
      </c>
      <c r="AY459" t="s">
        <v>117</v>
      </c>
      <c r="AZ459" t="s">
        <v>118</v>
      </c>
      <c r="BA459" t="s">
        <v>119</v>
      </c>
      <c r="BB459" t="s">
        <v>147</v>
      </c>
      <c r="BC459" t="s">
        <v>427</v>
      </c>
      <c r="BD459" t="s">
        <v>427</v>
      </c>
      <c r="BE459" t="s">
        <v>148</v>
      </c>
      <c r="BF459" t="s">
        <v>432</v>
      </c>
      <c r="BG459" t="s">
        <v>461</v>
      </c>
      <c r="BH459" t="s">
        <v>462</v>
      </c>
      <c r="BI459" t="s">
        <v>462</v>
      </c>
      <c r="BJ459" t="s">
        <v>462</v>
      </c>
      <c r="BK459">
        <v>63</v>
      </c>
      <c r="BL459">
        <v>359</v>
      </c>
      <c r="BM459">
        <v>1111</v>
      </c>
      <c r="BN459">
        <v>2826</v>
      </c>
      <c r="BO459">
        <v>3</v>
      </c>
      <c r="BP459">
        <v>235</v>
      </c>
      <c r="BQ459">
        <v>0</v>
      </c>
      <c r="BR459">
        <v>1</v>
      </c>
      <c r="BS459">
        <v>72</v>
      </c>
      <c r="BT459">
        <v>75</v>
      </c>
      <c r="BU459">
        <v>76</v>
      </c>
      <c r="BV459">
        <v>95</v>
      </c>
      <c r="BW459">
        <v>4</v>
      </c>
      <c r="BX459">
        <v>0</v>
      </c>
      <c r="BY459">
        <v>0</v>
      </c>
      <c r="BZ459">
        <v>0</v>
      </c>
      <c r="CA459" t="s">
        <v>126</v>
      </c>
      <c r="CB459">
        <v>3533252</v>
      </c>
      <c r="CC459">
        <v>3554252</v>
      </c>
      <c r="CD459" t="s">
        <v>457</v>
      </c>
    </row>
    <row r="460" spans="1:82" x14ac:dyDescent="0.25">
      <c r="A460" t="s">
        <v>80</v>
      </c>
      <c r="B460" t="s">
        <v>81</v>
      </c>
      <c r="C460" t="s">
        <v>82</v>
      </c>
      <c r="D460" t="s">
        <v>83</v>
      </c>
      <c r="E460" t="s">
        <v>84</v>
      </c>
      <c r="F460" t="s">
        <v>85</v>
      </c>
      <c r="G460" t="s">
        <v>158</v>
      </c>
      <c r="H460" t="s">
        <v>158</v>
      </c>
      <c r="I460" t="s">
        <v>158</v>
      </c>
      <c r="J460" t="str">
        <f>VLOOKUP(I460,'Resp Clean'!$A$1:B466,2,FALSE)</f>
        <v>EMS: MOTHEO</v>
      </c>
      <c r="K460" t="s">
        <v>136</v>
      </c>
      <c r="L460" t="s">
        <v>88</v>
      </c>
      <c r="M460" s="4">
        <v>3476285</v>
      </c>
      <c r="N460" t="s">
        <v>89</v>
      </c>
      <c r="O460" t="s">
        <v>90</v>
      </c>
      <c r="P460" t="s">
        <v>91</v>
      </c>
      <c r="Q460" t="s">
        <v>159</v>
      </c>
      <c r="R460" t="s">
        <v>93</v>
      </c>
      <c r="S460" t="s">
        <v>94</v>
      </c>
      <c r="T460" t="s">
        <v>95</v>
      </c>
      <c r="U460" t="s">
        <v>96</v>
      </c>
      <c r="V460" t="s">
        <v>96</v>
      </c>
      <c r="W460" t="s">
        <v>97</v>
      </c>
      <c r="X460" t="s">
        <v>98</v>
      </c>
      <c r="Y460" t="s">
        <v>98</v>
      </c>
      <c r="Z460" t="s">
        <v>98</v>
      </c>
      <c r="AA460" t="s">
        <v>140</v>
      </c>
      <c r="AB460" t="s">
        <v>140</v>
      </c>
      <c r="AC460" t="s">
        <v>140</v>
      </c>
      <c r="AD460" t="s">
        <v>102</v>
      </c>
      <c r="AE460" t="s">
        <v>102</v>
      </c>
      <c r="AF460" t="s">
        <v>102</v>
      </c>
      <c r="AG460" t="s">
        <v>103</v>
      </c>
      <c r="AH460" t="s">
        <v>103</v>
      </c>
      <c r="AI460" t="s">
        <v>427</v>
      </c>
      <c r="AJ460" t="s">
        <v>457</v>
      </c>
      <c r="AK460" t="s">
        <v>458</v>
      </c>
      <c r="AL460" t="s">
        <v>459</v>
      </c>
      <c r="AM460" t="s">
        <v>464</v>
      </c>
      <c r="AN460" t="str">
        <f>VLOOKUP(AM460,'Exp Bucket '!$B$1:C684,2,FALSE)</f>
        <v>COMPENSATION OF EMPLOYEES</v>
      </c>
      <c r="AO460" t="s">
        <v>108</v>
      </c>
      <c r="AP460" t="s">
        <v>144</v>
      </c>
      <c r="AQ460" t="s">
        <v>145</v>
      </c>
      <c r="AR460" t="s">
        <v>145</v>
      </c>
      <c r="AS460" t="s">
        <v>146</v>
      </c>
      <c r="AT460" t="s">
        <v>146</v>
      </c>
      <c r="AU460" t="s">
        <v>113</v>
      </c>
      <c r="AV460" t="s">
        <v>114</v>
      </c>
      <c r="AW460" t="s">
        <v>115</v>
      </c>
      <c r="AX460" t="s">
        <v>116</v>
      </c>
      <c r="AY460" t="s">
        <v>117</v>
      </c>
      <c r="AZ460" t="s">
        <v>118</v>
      </c>
      <c r="BA460" t="s">
        <v>119</v>
      </c>
      <c r="BB460" t="s">
        <v>147</v>
      </c>
      <c r="BC460" t="s">
        <v>427</v>
      </c>
      <c r="BD460" t="s">
        <v>427</v>
      </c>
      <c r="BE460" t="s">
        <v>148</v>
      </c>
      <c r="BF460" t="s">
        <v>432</v>
      </c>
      <c r="BG460" t="s">
        <v>461</v>
      </c>
      <c r="BH460" t="s">
        <v>462</v>
      </c>
      <c r="BI460" t="s">
        <v>462</v>
      </c>
      <c r="BJ460" t="s">
        <v>462</v>
      </c>
      <c r="BK460">
        <v>63</v>
      </c>
      <c r="BL460">
        <v>359</v>
      </c>
      <c r="BM460">
        <v>1111</v>
      </c>
      <c r="BN460">
        <v>2826</v>
      </c>
      <c r="BO460">
        <v>3</v>
      </c>
      <c r="BP460">
        <v>235</v>
      </c>
      <c r="BQ460">
        <v>0</v>
      </c>
      <c r="BR460">
        <v>1</v>
      </c>
      <c r="BS460">
        <v>72</v>
      </c>
      <c r="BT460">
        <v>75</v>
      </c>
      <c r="BU460">
        <v>76</v>
      </c>
      <c r="BV460">
        <v>95</v>
      </c>
      <c r="BW460">
        <v>4</v>
      </c>
      <c r="BX460">
        <v>0</v>
      </c>
      <c r="BY460">
        <v>0</v>
      </c>
      <c r="BZ460">
        <v>0</v>
      </c>
      <c r="CA460" t="s">
        <v>126</v>
      </c>
      <c r="CB460">
        <v>3533252</v>
      </c>
      <c r="CC460">
        <v>3554252</v>
      </c>
      <c r="CD460" t="s">
        <v>457</v>
      </c>
    </row>
    <row r="461" spans="1:82" x14ac:dyDescent="0.25">
      <c r="A461" t="s">
        <v>80</v>
      </c>
      <c r="B461" t="s">
        <v>81</v>
      </c>
      <c r="C461" t="s">
        <v>82</v>
      </c>
      <c r="D461" t="s">
        <v>83</v>
      </c>
      <c r="E461" t="s">
        <v>84</v>
      </c>
      <c r="F461" t="s">
        <v>85</v>
      </c>
      <c r="G461" t="s">
        <v>160</v>
      </c>
      <c r="H461" t="s">
        <v>160</v>
      </c>
      <c r="I461" t="s">
        <v>160</v>
      </c>
      <c r="J461" t="str">
        <f>VLOOKUP(I461,'Resp Clean'!$A$1:B467,2,FALSE)</f>
        <v>EMS: XHARIEP</v>
      </c>
      <c r="K461" t="s">
        <v>136</v>
      </c>
      <c r="L461" t="s">
        <v>88</v>
      </c>
      <c r="M461" s="4">
        <v>2636827.02</v>
      </c>
      <c r="N461" t="s">
        <v>89</v>
      </c>
      <c r="O461" t="s">
        <v>90</v>
      </c>
      <c r="P461" t="s">
        <v>91</v>
      </c>
      <c r="Q461" t="s">
        <v>153</v>
      </c>
      <c r="R461" t="s">
        <v>93</v>
      </c>
      <c r="S461" t="s">
        <v>94</v>
      </c>
      <c r="T461" t="s">
        <v>95</v>
      </c>
      <c r="U461" t="s">
        <v>96</v>
      </c>
      <c r="V461" t="s">
        <v>96</v>
      </c>
      <c r="W461" t="s">
        <v>97</v>
      </c>
      <c r="X461" t="s">
        <v>98</v>
      </c>
      <c r="Y461" t="s">
        <v>98</v>
      </c>
      <c r="Z461" t="s">
        <v>98</v>
      </c>
      <c r="AA461" t="s">
        <v>140</v>
      </c>
      <c r="AB461" t="s">
        <v>140</v>
      </c>
      <c r="AC461" t="s">
        <v>140</v>
      </c>
      <c r="AD461" t="s">
        <v>102</v>
      </c>
      <c r="AE461" t="s">
        <v>102</v>
      </c>
      <c r="AF461" t="s">
        <v>102</v>
      </c>
      <c r="AG461" t="s">
        <v>103</v>
      </c>
      <c r="AH461" t="s">
        <v>103</v>
      </c>
      <c r="AI461" t="s">
        <v>427</v>
      </c>
      <c r="AJ461" t="s">
        <v>457</v>
      </c>
      <c r="AK461" t="s">
        <v>458</v>
      </c>
      <c r="AL461" t="s">
        <v>459</v>
      </c>
      <c r="AM461" t="s">
        <v>464</v>
      </c>
      <c r="AN461" t="str">
        <f>VLOOKUP(AM461,'Exp Bucket '!$B$1:C685,2,FALSE)</f>
        <v>COMPENSATION OF EMPLOYEES</v>
      </c>
      <c r="AO461" t="s">
        <v>108</v>
      </c>
      <c r="AP461" t="s">
        <v>144</v>
      </c>
      <c r="AQ461" t="s">
        <v>145</v>
      </c>
      <c r="AR461" t="s">
        <v>145</v>
      </c>
      <c r="AS461" t="s">
        <v>146</v>
      </c>
      <c r="AT461" t="s">
        <v>146</v>
      </c>
      <c r="AU461" t="s">
        <v>113</v>
      </c>
      <c r="AV461" t="s">
        <v>114</v>
      </c>
      <c r="AW461" t="s">
        <v>115</v>
      </c>
      <c r="AX461" t="s">
        <v>116</v>
      </c>
      <c r="AY461" t="s">
        <v>117</v>
      </c>
      <c r="AZ461" t="s">
        <v>118</v>
      </c>
      <c r="BA461" t="s">
        <v>119</v>
      </c>
      <c r="BB461" t="s">
        <v>147</v>
      </c>
      <c r="BC461" t="s">
        <v>427</v>
      </c>
      <c r="BD461" t="s">
        <v>427</v>
      </c>
      <c r="BE461" t="s">
        <v>148</v>
      </c>
      <c r="BF461" t="s">
        <v>432</v>
      </c>
      <c r="BG461" t="s">
        <v>461</v>
      </c>
      <c r="BH461" t="s">
        <v>462</v>
      </c>
      <c r="BI461" t="s">
        <v>462</v>
      </c>
      <c r="BJ461" t="s">
        <v>462</v>
      </c>
      <c r="BK461">
        <v>63</v>
      </c>
      <c r="BL461">
        <v>359</v>
      </c>
      <c r="BM461">
        <v>1111</v>
      </c>
      <c r="BN461">
        <v>2826</v>
      </c>
      <c r="BO461">
        <v>3</v>
      </c>
      <c r="BP461">
        <v>235</v>
      </c>
      <c r="BQ461">
        <v>0</v>
      </c>
      <c r="BR461">
        <v>1</v>
      </c>
      <c r="BS461">
        <v>72</v>
      </c>
      <c r="BT461">
        <v>75</v>
      </c>
      <c r="BU461">
        <v>76</v>
      </c>
      <c r="BV461">
        <v>95</v>
      </c>
      <c r="BW461">
        <v>4</v>
      </c>
      <c r="BX461">
        <v>0</v>
      </c>
      <c r="BY461">
        <v>0</v>
      </c>
      <c r="BZ461">
        <v>0</v>
      </c>
      <c r="CA461" t="s">
        <v>126</v>
      </c>
      <c r="CB461">
        <v>3533252</v>
      </c>
      <c r="CC461">
        <v>3554252</v>
      </c>
      <c r="CD461" t="s">
        <v>457</v>
      </c>
    </row>
    <row r="462" spans="1:82" x14ac:dyDescent="0.25">
      <c r="A462" t="s">
        <v>80</v>
      </c>
      <c r="B462" t="s">
        <v>81</v>
      </c>
      <c r="C462" t="s">
        <v>82</v>
      </c>
      <c r="D462" t="s">
        <v>83</v>
      </c>
      <c r="E462" t="s">
        <v>84</v>
      </c>
      <c r="F462" t="s">
        <v>85</v>
      </c>
      <c r="G462" t="s">
        <v>86</v>
      </c>
      <c r="H462" t="s">
        <v>86</v>
      </c>
      <c r="I462" t="s">
        <v>86</v>
      </c>
      <c r="J462" t="str">
        <f>VLOOKUP(I462,'Resp Clean'!$A$1:B468,2,FALSE)</f>
        <v>EMS MANAGEMENT</v>
      </c>
      <c r="K462" t="s">
        <v>136</v>
      </c>
      <c r="L462" t="s">
        <v>88</v>
      </c>
      <c r="M462" s="4">
        <v>268513.75</v>
      </c>
      <c r="N462" t="s">
        <v>89</v>
      </c>
      <c r="O462" t="s">
        <v>90</v>
      </c>
      <c r="P462" t="s">
        <v>91</v>
      </c>
      <c r="Q462" t="s">
        <v>92</v>
      </c>
      <c r="R462" t="s">
        <v>93</v>
      </c>
      <c r="S462" t="s">
        <v>94</v>
      </c>
      <c r="T462" t="s">
        <v>95</v>
      </c>
      <c r="U462" t="s">
        <v>96</v>
      </c>
      <c r="V462" t="s">
        <v>96</v>
      </c>
      <c r="W462" t="s">
        <v>97</v>
      </c>
      <c r="X462" t="s">
        <v>98</v>
      </c>
      <c r="Y462" t="s">
        <v>98</v>
      </c>
      <c r="Z462" t="s">
        <v>98</v>
      </c>
      <c r="AA462" t="s">
        <v>140</v>
      </c>
      <c r="AB462" t="s">
        <v>140</v>
      </c>
      <c r="AC462" t="s">
        <v>140</v>
      </c>
      <c r="AD462" t="s">
        <v>102</v>
      </c>
      <c r="AE462" t="s">
        <v>102</v>
      </c>
      <c r="AF462" t="s">
        <v>102</v>
      </c>
      <c r="AG462" t="s">
        <v>103</v>
      </c>
      <c r="AH462" t="s">
        <v>103</v>
      </c>
      <c r="AI462" t="s">
        <v>427</v>
      </c>
      <c r="AJ462" t="s">
        <v>457</v>
      </c>
      <c r="AK462" t="s">
        <v>458</v>
      </c>
      <c r="AL462" t="s">
        <v>459</v>
      </c>
      <c r="AM462" t="s">
        <v>464</v>
      </c>
      <c r="AN462" t="str">
        <f>VLOOKUP(AM462,'Exp Bucket '!$B$1:C686,2,FALSE)</f>
        <v>COMPENSATION OF EMPLOYEES</v>
      </c>
      <c r="AO462" t="s">
        <v>108</v>
      </c>
      <c r="AP462" t="s">
        <v>144</v>
      </c>
      <c r="AQ462" t="s">
        <v>145</v>
      </c>
      <c r="AR462" t="s">
        <v>145</v>
      </c>
      <c r="AS462" t="s">
        <v>146</v>
      </c>
      <c r="AT462" t="s">
        <v>146</v>
      </c>
      <c r="AU462" t="s">
        <v>113</v>
      </c>
      <c r="AV462" t="s">
        <v>114</v>
      </c>
      <c r="AW462" t="s">
        <v>115</v>
      </c>
      <c r="AX462" t="s">
        <v>116</v>
      </c>
      <c r="AY462" t="s">
        <v>117</v>
      </c>
      <c r="AZ462" t="s">
        <v>118</v>
      </c>
      <c r="BA462" t="s">
        <v>119</v>
      </c>
      <c r="BB462" t="s">
        <v>147</v>
      </c>
      <c r="BC462" t="s">
        <v>427</v>
      </c>
      <c r="BD462" t="s">
        <v>427</v>
      </c>
      <c r="BE462" t="s">
        <v>148</v>
      </c>
      <c r="BF462" t="s">
        <v>432</v>
      </c>
      <c r="BG462" t="s">
        <v>461</v>
      </c>
      <c r="BH462" t="s">
        <v>462</v>
      </c>
      <c r="BI462" t="s">
        <v>462</v>
      </c>
      <c r="BJ462" t="s">
        <v>462</v>
      </c>
      <c r="BK462">
        <v>63</v>
      </c>
      <c r="BL462">
        <v>359</v>
      </c>
      <c r="BM462">
        <v>1111</v>
      </c>
      <c r="BN462">
        <v>2826</v>
      </c>
      <c r="BO462">
        <v>3</v>
      </c>
      <c r="BP462">
        <v>235</v>
      </c>
      <c r="BQ462">
        <v>0</v>
      </c>
      <c r="BR462">
        <v>1</v>
      </c>
      <c r="BS462">
        <v>72</v>
      </c>
      <c r="BT462">
        <v>75</v>
      </c>
      <c r="BU462">
        <v>76</v>
      </c>
      <c r="BV462">
        <v>95</v>
      </c>
      <c r="BW462">
        <v>4</v>
      </c>
      <c r="BX462">
        <v>0</v>
      </c>
      <c r="BY462">
        <v>0</v>
      </c>
      <c r="BZ462">
        <v>0</v>
      </c>
      <c r="CA462" t="s">
        <v>126</v>
      </c>
      <c r="CB462">
        <v>3533252</v>
      </c>
      <c r="CC462">
        <v>3554252</v>
      </c>
      <c r="CD462" t="s">
        <v>457</v>
      </c>
    </row>
    <row r="463" spans="1:82" x14ac:dyDescent="0.25">
      <c r="A463" t="s">
        <v>80</v>
      </c>
      <c r="B463" t="s">
        <v>81</v>
      </c>
      <c r="C463" t="s">
        <v>82</v>
      </c>
      <c r="D463" t="s">
        <v>83</v>
      </c>
      <c r="E463" t="s">
        <v>84</v>
      </c>
      <c r="F463" t="s">
        <v>85</v>
      </c>
      <c r="G463" t="s">
        <v>160</v>
      </c>
      <c r="H463" t="s">
        <v>160</v>
      </c>
      <c r="I463" t="s">
        <v>160</v>
      </c>
      <c r="J463" t="str">
        <f>VLOOKUP(I463,'Resp Clean'!$A$1:B469,2,FALSE)</f>
        <v>EMS: XHARIEP</v>
      </c>
      <c r="K463" t="s">
        <v>136</v>
      </c>
      <c r="L463" t="s">
        <v>88</v>
      </c>
      <c r="M463" s="4">
        <v>89215</v>
      </c>
      <c r="N463" t="s">
        <v>89</v>
      </c>
      <c r="O463" t="s">
        <v>90</v>
      </c>
      <c r="P463" t="s">
        <v>91</v>
      </c>
      <c r="Q463" t="s">
        <v>153</v>
      </c>
      <c r="R463" t="s">
        <v>93</v>
      </c>
      <c r="S463" t="s">
        <v>94</v>
      </c>
      <c r="T463" t="s">
        <v>95</v>
      </c>
      <c r="U463" t="s">
        <v>96</v>
      </c>
      <c r="V463" t="s">
        <v>96</v>
      </c>
      <c r="W463" t="s">
        <v>97</v>
      </c>
      <c r="X463" t="s">
        <v>435</v>
      </c>
      <c r="Y463" t="s">
        <v>435</v>
      </c>
      <c r="Z463" t="s">
        <v>435</v>
      </c>
      <c r="AA463" t="s">
        <v>140</v>
      </c>
      <c r="AB463" t="s">
        <v>140</v>
      </c>
      <c r="AC463" t="s">
        <v>140</v>
      </c>
      <c r="AD463" t="s">
        <v>102</v>
      </c>
      <c r="AE463" t="s">
        <v>102</v>
      </c>
      <c r="AF463" t="s">
        <v>102</v>
      </c>
      <c r="AG463" t="s">
        <v>103</v>
      </c>
      <c r="AH463" t="s">
        <v>103</v>
      </c>
      <c r="AI463" t="s">
        <v>427</v>
      </c>
      <c r="AJ463" t="s">
        <v>457</v>
      </c>
      <c r="AK463" t="s">
        <v>458</v>
      </c>
      <c r="AL463" t="s">
        <v>459</v>
      </c>
      <c r="AM463" t="s">
        <v>464</v>
      </c>
      <c r="AN463" t="str">
        <f>VLOOKUP(AM463,'Exp Bucket '!$B$1:C687,2,FALSE)</f>
        <v>COMPENSATION OF EMPLOYEES</v>
      </c>
      <c r="AO463" t="s">
        <v>108</v>
      </c>
      <c r="AP463" t="s">
        <v>144</v>
      </c>
      <c r="AQ463" t="s">
        <v>145</v>
      </c>
      <c r="AR463" t="s">
        <v>145</v>
      </c>
      <c r="AS463" t="s">
        <v>146</v>
      </c>
      <c r="AT463" t="s">
        <v>146</v>
      </c>
      <c r="AU463" t="s">
        <v>113</v>
      </c>
      <c r="AV463" t="s">
        <v>114</v>
      </c>
      <c r="AW463" t="s">
        <v>115</v>
      </c>
      <c r="AX463" t="s">
        <v>116</v>
      </c>
      <c r="AY463" t="s">
        <v>117</v>
      </c>
      <c r="AZ463" t="s">
        <v>118</v>
      </c>
      <c r="BA463" t="s">
        <v>119</v>
      </c>
      <c r="BB463" t="s">
        <v>147</v>
      </c>
      <c r="BC463" t="s">
        <v>427</v>
      </c>
      <c r="BD463" t="s">
        <v>427</v>
      </c>
      <c r="BE463" t="s">
        <v>148</v>
      </c>
      <c r="BF463" t="s">
        <v>432</v>
      </c>
      <c r="BG463" t="s">
        <v>461</v>
      </c>
      <c r="BH463" t="s">
        <v>462</v>
      </c>
      <c r="BI463" t="s">
        <v>462</v>
      </c>
      <c r="BJ463" t="s">
        <v>462</v>
      </c>
      <c r="BK463">
        <v>63</v>
      </c>
      <c r="BL463">
        <v>359</v>
      </c>
      <c r="BM463">
        <v>1111</v>
      </c>
      <c r="BN463">
        <v>2826</v>
      </c>
      <c r="BO463">
        <v>3</v>
      </c>
      <c r="BP463">
        <v>235</v>
      </c>
      <c r="BQ463">
        <v>0</v>
      </c>
      <c r="BR463">
        <v>1</v>
      </c>
      <c r="BS463">
        <v>72</v>
      </c>
      <c r="BT463">
        <v>75</v>
      </c>
      <c r="BU463">
        <v>76</v>
      </c>
      <c r="BV463">
        <v>95</v>
      </c>
      <c r="BW463">
        <v>4</v>
      </c>
      <c r="BX463">
        <v>0</v>
      </c>
      <c r="BY463">
        <v>0</v>
      </c>
      <c r="BZ463">
        <v>0</v>
      </c>
      <c r="CA463" t="s">
        <v>126</v>
      </c>
      <c r="CB463">
        <v>3533252</v>
      </c>
      <c r="CC463">
        <v>3555252</v>
      </c>
      <c r="CD463" t="s">
        <v>457</v>
      </c>
    </row>
    <row r="464" spans="1:82" x14ac:dyDescent="0.25">
      <c r="A464" t="s">
        <v>80</v>
      </c>
      <c r="B464" t="s">
        <v>81</v>
      </c>
      <c r="C464" t="s">
        <v>82</v>
      </c>
      <c r="D464" t="s">
        <v>83</v>
      </c>
      <c r="E464" t="s">
        <v>84</v>
      </c>
      <c r="F464" t="s">
        <v>85</v>
      </c>
      <c r="G464" t="s">
        <v>158</v>
      </c>
      <c r="H464" t="s">
        <v>158</v>
      </c>
      <c r="I464" t="s">
        <v>158</v>
      </c>
      <c r="J464" t="str">
        <f>VLOOKUP(I464,'Resp Clean'!$A$1:B470,2,FALSE)</f>
        <v>EMS: MOTHEO</v>
      </c>
      <c r="K464" t="s">
        <v>136</v>
      </c>
      <c r="L464" t="s">
        <v>88</v>
      </c>
      <c r="M464" s="4">
        <v>51366</v>
      </c>
      <c r="N464" t="s">
        <v>89</v>
      </c>
      <c r="O464" t="s">
        <v>90</v>
      </c>
      <c r="P464" t="s">
        <v>91</v>
      </c>
      <c r="Q464" t="s">
        <v>159</v>
      </c>
      <c r="R464" t="s">
        <v>93</v>
      </c>
      <c r="S464" t="s">
        <v>94</v>
      </c>
      <c r="T464" t="s">
        <v>95</v>
      </c>
      <c r="U464" t="s">
        <v>96</v>
      </c>
      <c r="V464" t="s">
        <v>96</v>
      </c>
      <c r="W464" t="s">
        <v>97</v>
      </c>
      <c r="X464" t="s">
        <v>435</v>
      </c>
      <c r="Y464" t="s">
        <v>435</v>
      </c>
      <c r="Z464" t="s">
        <v>435</v>
      </c>
      <c r="AA464" t="s">
        <v>140</v>
      </c>
      <c r="AB464" t="s">
        <v>140</v>
      </c>
      <c r="AC464" t="s">
        <v>140</v>
      </c>
      <c r="AD464" t="s">
        <v>102</v>
      </c>
      <c r="AE464" t="s">
        <v>102</v>
      </c>
      <c r="AF464" t="s">
        <v>102</v>
      </c>
      <c r="AG464" t="s">
        <v>103</v>
      </c>
      <c r="AH464" t="s">
        <v>103</v>
      </c>
      <c r="AI464" t="s">
        <v>427</v>
      </c>
      <c r="AJ464" t="s">
        <v>457</v>
      </c>
      <c r="AK464" t="s">
        <v>458</v>
      </c>
      <c r="AL464" t="s">
        <v>459</v>
      </c>
      <c r="AM464" t="s">
        <v>464</v>
      </c>
      <c r="AN464" t="str">
        <f>VLOOKUP(AM464,'Exp Bucket '!$B$1:C688,2,FALSE)</f>
        <v>COMPENSATION OF EMPLOYEES</v>
      </c>
      <c r="AO464" t="s">
        <v>108</v>
      </c>
      <c r="AP464" t="s">
        <v>144</v>
      </c>
      <c r="AQ464" t="s">
        <v>145</v>
      </c>
      <c r="AR464" t="s">
        <v>145</v>
      </c>
      <c r="AS464" t="s">
        <v>146</v>
      </c>
      <c r="AT464" t="s">
        <v>146</v>
      </c>
      <c r="AU464" t="s">
        <v>113</v>
      </c>
      <c r="AV464" t="s">
        <v>114</v>
      </c>
      <c r="AW464" t="s">
        <v>115</v>
      </c>
      <c r="AX464" t="s">
        <v>116</v>
      </c>
      <c r="AY464" t="s">
        <v>117</v>
      </c>
      <c r="AZ464" t="s">
        <v>118</v>
      </c>
      <c r="BA464" t="s">
        <v>119</v>
      </c>
      <c r="BB464" t="s">
        <v>147</v>
      </c>
      <c r="BC464" t="s">
        <v>427</v>
      </c>
      <c r="BD464" t="s">
        <v>427</v>
      </c>
      <c r="BE464" t="s">
        <v>148</v>
      </c>
      <c r="BF464" t="s">
        <v>432</v>
      </c>
      <c r="BG464" t="s">
        <v>461</v>
      </c>
      <c r="BH464" t="s">
        <v>462</v>
      </c>
      <c r="BI464" t="s">
        <v>462</v>
      </c>
      <c r="BJ464" t="s">
        <v>462</v>
      </c>
      <c r="BK464">
        <v>63</v>
      </c>
      <c r="BL464">
        <v>359</v>
      </c>
      <c r="BM464">
        <v>1111</v>
      </c>
      <c r="BN464">
        <v>2826</v>
      </c>
      <c r="BO464">
        <v>3</v>
      </c>
      <c r="BP464">
        <v>235</v>
      </c>
      <c r="BQ464">
        <v>0</v>
      </c>
      <c r="BR464">
        <v>1</v>
      </c>
      <c r="BS464">
        <v>72</v>
      </c>
      <c r="BT464">
        <v>75</v>
      </c>
      <c r="BU464">
        <v>76</v>
      </c>
      <c r="BV464">
        <v>95</v>
      </c>
      <c r="BW464">
        <v>4</v>
      </c>
      <c r="BX464">
        <v>0</v>
      </c>
      <c r="BY464">
        <v>0</v>
      </c>
      <c r="BZ464">
        <v>0</v>
      </c>
      <c r="CA464" t="s">
        <v>126</v>
      </c>
      <c r="CB464">
        <v>3533252</v>
      </c>
      <c r="CC464">
        <v>3555252</v>
      </c>
      <c r="CD464" t="s">
        <v>457</v>
      </c>
    </row>
    <row r="465" spans="1:82" x14ac:dyDescent="0.25">
      <c r="A465" t="s">
        <v>80</v>
      </c>
      <c r="B465" t="s">
        <v>81</v>
      </c>
      <c r="C465" t="s">
        <v>82</v>
      </c>
      <c r="D465" t="s">
        <v>83</v>
      </c>
      <c r="E465" t="s">
        <v>84</v>
      </c>
      <c r="F465" t="s">
        <v>85</v>
      </c>
      <c r="G465" t="s">
        <v>152</v>
      </c>
      <c r="H465" t="s">
        <v>152</v>
      </c>
      <c r="I465" t="s">
        <v>152</v>
      </c>
      <c r="J465" t="str">
        <f>VLOOKUP(I465,'Resp Clean'!$A$1:B471,2,FALSE)</f>
        <v>EMS: FEZILE DABI</v>
      </c>
      <c r="K465" t="s">
        <v>136</v>
      </c>
      <c r="L465" t="s">
        <v>88</v>
      </c>
      <c r="M465" s="4">
        <v>369579</v>
      </c>
      <c r="N465" t="s">
        <v>89</v>
      </c>
      <c r="O465" t="s">
        <v>90</v>
      </c>
      <c r="P465" t="s">
        <v>91</v>
      </c>
      <c r="Q465" t="s">
        <v>153</v>
      </c>
      <c r="R465" t="s">
        <v>93</v>
      </c>
      <c r="S465" t="s">
        <v>94</v>
      </c>
      <c r="T465" t="s">
        <v>95</v>
      </c>
      <c r="U465" t="s">
        <v>96</v>
      </c>
      <c r="V465" t="s">
        <v>96</v>
      </c>
      <c r="W465" t="s">
        <v>97</v>
      </c>
      <c r="X465" t="s">
        <v>435</v>
      </c>
      <c r="Y465" t="s">
        <v>435</v>
      </c>
      <c r="Z465" t="s">
        <v>435</v>
      </c>
      <c r="AA465" t="s">
        <v>140</v>
      </c>
      <c r="AB465" t="s">
        <v>140</v>
      </c>
      <c r="AC465" t="s">
        <v>140</v>
      </c>
      <c r="AD465" t="s">
        <v>102</v>
      </c>
      <c r="AE465" t="s">
        <v>102</v>
      </c>
      <c r="AF465" t="s">
        <v>102</v>
      </c>
      <c r="AG465" t="s">
        <v>103</v>
      </c>
      <c r="AH465" t="s">
        <v>103</v>
      </c>
      <c r="AI465" t="s">
        <v>427</v>
      </c>
      <c r="AJ465" t="s">
        <v>457</v>
      </c>
      <c r="AK465" t="s">
        <v>458</v>
      </c>
      <c r="AL465" t="s">
        <v>459</v>
      </c>
      <c r="AM465" t="s">
        <v>464</v>
      </c>
      <c r="AN465" t="str">
        <f>VLOOKUP(AM465,'Exp Bucket '!$B$1:C689,2,FALSE)</f>
        <v>COMPENSATION OF EMPLOYEES</v>
      </c>
      <c r="AO465" t="s">
        <v>108</v>
      </c>
      <c r="AP465" t="s">
        <v>144</v>
      </c>
      <c r="AQ465" t="s">
        <v>145</v>
      </c>
      <c r="AR465" t="s">
        <v>145</v>
      </c>
      <c r="AS465" t="s">
        <v>146</v>
      </c>
      <c r="AT465" t="s">
        <v>146</v>
      </c>
      <c r="AU465" t="s">
        <v>113</v>
      </c>
      <c r="AV465" t="s">
        <v>114</v>
      </c>
      <c r="AW465" t="s">
        <v>115</v>
      </c>
      <c r="AX465" t="s">
        <v>116</v>
      </c>
      <c r="AY465" t="s">
        <v>117</v>
      </c>
      <c r="AZ465" t="s">
        <v>118</v>
      </c>
      <c r="BA465" t="s">
        <v>119</v>
      </c>
      <c r="BB465" t="s">
        <v>147</v>
      </c>
      <c r="BC465" t="s">
        <v>427</v>
      </c>
      <c r="BD465" t="s">
        <v>427</v>
      </c>
      <c r="BE465" t="s">
        <v>148</v>
      </c>
      <c r="BF465" t="s">
        <v>432</v>
      </c>
      <c r="BG465" t="s">
        <v>461</v>
      </c>
      <c r="BH465" t="s">
        <v>462</v>
      </c>
      <c r="BI465" t="s">
        <v>462</v>
      </c>
      <c r="BJ465" t="s">
        <v>462</v>
      </c>
      <c r="BK465">
        <v>63</v>
      </c>
      <c r="BL465">
        <v>359</v>
      </c>
      <c r="BM465">
        <v>1111</v>
      </c>
      <c r="BN465">
        <v>2826</v>
      </c>
      <c r="BO465">
        <v>3</v>
      </c>
      <c r="BP465">
        <v>235</v>
      </c>
      <c r="BQ465">
        <v>0</v>
      </c>
      <c r="BR465">
        <v>1</v>
      </c>
      <c r="BS465">
        <v>72</v>
      </c>
      <c r="BT465">
        <v>75</v>
      </c>
      <c r="BU465">
        <v>76</v>
      </c>
      <c r="BV465">
        <v>95</v>
      </c>
      <c r="BW465">
        <v>4</v>
      </c>
      <c r="BX465">
        <v>0</v>
      </c>
      <c r="BY465">
        <v>0</v>
      </c>
      <c r="BZ465">
        <v>0</v>
      </c>
      <c r="CA465" t="s">
        <v>126</v>
      </c>
      <c r="CB465">
        <v>3533252</v>
      </c>
      <c r="CC465">
        <v>3555252</v>
      </c>
      <c r="CD465" t="s">
        <v>457</v>
      </c>
    </row>
    <row r="466" spans="1:82" x14ac:dyDescent="0.25">
      <c r="A466" t="s">
        <v>80</v>
      </c>
      <c r="B466" t="s">
        <v>81</v>
      </c>
      <c r="C466" t="s">
        <v>82</v>
      </c>
      <c r="D466" t="s">
        <v>83</v>
      </c>
      <c r="E466" t="s">
        <v>84</v>
      </c>
      <c r="F466" t="s">
        <v>85</v>
      </c>
      <c r="G466" t="s">
        <v>161</v>
      </c>
      <c r="H466" t="s">
        <v>161</v>
      </c>
      <c r="I466" t="s">
        <v>161</v>
      </c>
      <c r="J466" t="str">
        <f>VLOOKUP(I466,'Resp Clean'!$A$1:B472,2,FALSE)</f>
        <v>EMS: THABO MOFUTSANYANA</v>
      </c>
      <c r="K466" t="s">
        <v>136</v>
      </c>
      <c r="L466" t="s">
        <v>88</v>
      </c>
      <c r="M466" s="4">
        <v>161386.5</v>
      </c>
      <c r="N466" t="s">
        <v>89</v>
      </c>
      <c r="O466" t="s">
        <v>90</v>
      </c>
      <c r="P466" t="s">
        <v>91</v>
      </c>
      <c r="Q466" t="s">
        <v>153</v>
      </c>
      <c r="R466" t="s">
        <v>93</v>
      </c>
      <c r="S466" t="s">
        <v>94</v>
      </c>
      <c r="T466" t="s">
        <v>95</v>
      </c>
      <c r="U466" t="s">
        <v>96</v>
      </c>
      <c r="V466" t="s">
        <v>96</v>
      </c>
      <c r="W466" t="s">
        <v>97</v>
      </c>
      <c r="X466" t="s">
        <v>435</v>
      </c>
      <c r="Y466" t="s">
        <v>435</v>
      </c>
      <c r="Z466" t="s">
        <v>435</v>
      </c>
      <c r="AA466" t="s">
        <v>140</v>
      </c>
      <c r="AB466" t="s">
        <v>140</v>
      </c>
      <c r="AC466" t="s">
        <v>140</v>
      </c>
      <c r="AD466" t="s">
        <v>102</v>
      </c>
      <c r="AE466" t="s">
        <v>102</v>
      </c>
      <c r="AF466" t="s">
        <v>102</v>
      </c>
      <c r="AG466" t="s">
        <v>103</v>
      </c>
      <c r="AH466" t="s">
        <v>103</v>
      </c>
      <c r="AI466" t="s">
        <v>427</v>
      </c>
      <c r="AJ466" t="s">
        <v>457</v>
      </c>
      <c r="AK466" t="s">
        <v>458</v>
      </c>
      <c r="AL466" t="s">
        <v>459</v>
      </c>
      <c r="AM466" t="s">
        <v>464</v>
      </c>
      <c r="AN466" t="str">
        <f>VLOOKUP(AM466,'Exp Bucket '!$B$1:C690,2,FALSE)</f>
        <v>COMPENSATION OF EMPLOYEES</v>
      </c>
      <c r="AO466" t="s">
        <v>108</v>
      </c>
      <c r="AP466" t="s">
        <v>144</v>
      </c>
      <c r="AQ466" t="s">
        <v>145</v>
      </c>
      <c r="AR466" t="s">
        <v>145</v>
      </c>
      <c r="AS466" t="s">
        <v>146</v>
      </c>
      <c r="AT466" t="s">
        <v>146</v>
      </c>
      <c r="AU466" t="s">
        <v>113</v>
      </c>
      <c r="AV466" t="s">
        <v>114</v>
      </c>
      <c r="AW466" t="s">
        <v>115</v>
      </c>
      <c r="AX466" t="s">
        <v>116</v>
      </c>
      <c r="AY466" t="s">
        <v>117</v>
      </c>
      <c r="AZ466" t="s">
        <v>118</v>
      </c>
      <c r="BA466" t="s">
        <v>119</v>
      </c>
      <c r="BB466" t="s">
        <v>147</v>
      </c>
      <c r="BC466" t="s">
        <v>427</v>
      </c>
      <c r="BD466" t="s">
        <v>427</v>
      </c>
      <c r="BE466" t="s">
        <v>148</v>
      </c>
      <c r="BF466" t="s">
        <v>432</v>
      </c>
      <c r="BG466" t="s">
        <v>461</v>
      </c>
      <c r="BH466" t="s">
        <v>462</v>
      </c>
      <c r="BI466" t="s">
        <v>462</v>
      </c>
      <c r="BJ466" t="s">
        <v>462</v>
      </c>
      <c r="BK466">
        <v>63</v>
      </c>
      <c r="BL466">
        <v>359</v>
      </c>
      <c r="BM466">
        <v>1111</v>
      </c>
      <c r="BN466">
        <v>2826</v>
      </c>
      <c r="BO466">
        <v>3</v>
      </c>
      <c r="BP466">
        <v>235</v>
      </c>
      <c r="BQ466">
        <v>0</v>
      </c>
      <c r="BR466">
        <v>1</v>
      </c>
      <c r="BS466">
        <v>72</v>
      </c>
      <c r="BT466">
        <v>75</v>
      </c>
      <c r="BU466">
        <v>76</v>
      </c>
      <c r="BV466">
        <v>95</v>
      </c>
      <c r="BW466">
        <v>4</v>
      </c>
      <c r="BX466">
        <v>0</v>
      </c>
      <c r="BY466">
        <v>0</v>
      </c>
      <c r="BZ466">
        <v>0</v>
      </c>
      <c r="CA466" t="s">
        <v>126</v>
      </c>
      <c r="CB466">
        <v>3533252</v>
      </c>
      <c r="CC466">
        <v>3555252</v>
      </c>
      <c r="CD466" t="s">
        <v>457</v>
      </c>
    </row>
    <row r="467" spans="1:82" x14ac:dyDescent="0.25">
      <c r="A467" t="s">
        <v>80</v>
      </c>
      <c r="B467" t="s">
        <v>81</v>
      </c>
      <c r="C467" t="s">
        <v>82</v>
      </c>
      <c r="D467" t="s">
        <v>83</v>
      </c>
      <c r="E467" t="s">
        <v>84</v>
      </c>
      <c r="F467" t="s">
        <v>85</v>
      </c>
      <c r="G467" t="s">
        <v>157</v>
      </c>
      <c r="H467" t="s">
        <v>157</v>
      </c>
      <c r="I467" t="s">
        <v>157</v>
      </c>
      <c r="J467" t="str">
        <f>VLOOKUP(I467,'Resp Clean'!$A$1:B473,2,FALSE)</f>
        <v>EMS: LEJWELEPUTSWA</v>
      </c>
      <c r="K467" t="s">
        <v>136</v>
      </c>
      <c r="L467" t="s">
        <v>88</v>
      </c>
      <c r="M467" s="4">
        <v>272203</v>
      </c>
      <c r="N467" t="s">
        <v>89</v>
      </c>
      <c r="O467" t="s">
        <v>90</v>
      </c>
      <c r="P467" t="s">
        <v>91</v>
      </c>
      <c r="Q467" t="s">
        <v>153</v>
      </c>
      <c r="R467" t="s">
        <v>93</v>
      </c>
      <c r="S467" t="s">
        <v>94</v>
      </c>
      <c r="T467" t="s">
        <v>95</v>
      </c>
      <c r="U467" t="s">
        <v>96</v>
      </c>
      <c r="V467" t="s">
        <v>96</v>
      </c>
      <c r="W467" t="s">
        <v>97</v>
      </c>
      <c r="X467" t="s">
        <v>435</v>
      </c>
      <c r="Y467" t="s">
        <v>435</v>
      </c>
      <c r="Z467" t="s">
        <v>435</v>
      </c>
      <c r="AA467" t="s">
        <v>140</v>
      </c>
      <c r="AB467" t="s">
        <v>140</v>
      </c>
      <c r="AC467" t="s">
        <v>140</v>
      </c>
      <c r="AD467" t="s">
        <v>102</v>
      </c>
      <c r="AE467" t="s">
        <v>102</v>
      </c>
      <c r="AF467" t="s">
        <v>102</v>
      </c>
      <c r="AG467" t="s">
        <v>103</v>
      </c>
      <c r="AH467" t="s">
        <v>103</v>
      </c>
      <c r="AI467" t="s">
        <v>427</v>
      </c>
      <c r="AJ467" t="s">
        <v>457</v>
      </c>
      <c r="AK467" t="s">
        <v>458</v>
      </c>
      <c r="AL467" t="s">
        <v>459</v>
      </c>
      <c r="AM467" t="s">
        <v>464</v>
      </c>
      <c r="AN467" t="str">
        <f>VLOOKUP(AM467,'Exp Bucket '!$B$1:C691,2,FALSE)</f>
        <v>COMPENSATION OF EMPLOYEES</v>
      </c>
      <c r="AO467" t="s">
        <v>108</v>
      </c>
      <c r="AP467" t="s">
        <v>144</v>
      </c>
      <c r="AQ467" t="s">
        <v>145</v>
      </c>
      <c r="AR467" t="s">
        <v>145</v>
      </c>
      <c r="AS467" t="s">
        <v>146</v>
      </c>
      <c r="AT467" t="s">
        <v>146</v>
      </c>
      <c r="AU467" t="s">
        <v>113</v>
      </c>
      <c r="AV467" t="s">
        <v>114</v>
      </c>
      <c r="AW467" t="s">
        <v>115</v>
      </c>
      <c r="AX467" t="s">
        <v>116</v>
      </c>
      <c r="AY467" t="s">
        <v>117</v>
      </c>
      <c r="AZ467" t="s">
        <v>118</v>
      </c>
      <c r="BA467" t="s">
        <v>119</v>
      </c>
      <c r="BB467" t="s">
        <v>147</v>
      </c>
      <c r="BC467" t="s">
        <v>427</v>
      </c>
      <c r="BD467" t="s">
        <v>427</v>
      </c>
      <c r="BE467" t="s">
        <v>148</v>
      </c>
      <c r="BF467" t="s">
        <v>432</v>
      </c>
      <c r="BG467" t="s">
        <v>461</v>
      </c>
      <c r="BH467" t="s">
        <v>462</v>
      </c>
      <c r="BI467" t="s">
        <v>462</v>
      </c>
      <c r="BJ467" t="s">
        <v>462</v>
      </c>
      <c r="BK467">
        <v>63</v>
      </c>
      <c r="BL467">
        <v>359</v>
      </c>
      <c r="BM467">
        <v>1111</v>
      </c>
      <c r="BN467">
        <v>2826</v>
      </c>
      <c r="BO467">
        <v>3</v>
      </c>
      <c r="BP467">
        <v>235</v>
      </c>
      <c r="BQ467">
        <v>0</v>
      </c>
      <c r="BR467">
        <v>1</v>
      </c>
      <c r="BS467">
        <v>72</v>
      </c>
      <c r="BT467">
        <v>75</v>
      </c>
      <c r="BU467">
        <v>76</v>
      </c>
      <c r="BV467">
        <v>95</v>
      </c>
      <c r="BW467">
        <v>4</v>
      </c>
      <c r="BX467">
        <v>0</v>
      </c>
      <c r="BY467">
        <v>0</v>
      </c>
      <c r="BZ467">
        <v>0</v>
      </c>
      <c r="CA467" t="s">
        <v>126</v>
      </c>
      <c r="CB467">
        <v>3533252</v>
      </c>
      <c r="CC467">
        <v>3555252</v>
      </c>
      <c r="CD467" t="s">
        <v>457</v>
      </c>
    </row>
    <row r="468" spans="1:82" hidden="1" x14ac:dyDescent="0.25">
      <c r="A468" t="s">
        <v>80</v>
      </c>
      <c r="B468" t="s">
        <v>81</v>
      </c>
      <c r="C468" t="s">
        <v>82</v>
      </c>
      <c r="D468" t="s">
        <v>83</v>
      </c>
      <c r="E468" t="s">
        <v>84</v>
      </c>
      <c r="F468" t="s">
        <v>85</v>
      </c>
      <c r="G468" t="s">
        <v>86</v>
      </c>
      <c r="H468" t="s">
        <v>86</v>
      </c>
      <c r="I468" t="s">
        <v>86</v>
      </c>
      <c r="J468" t="str">
        <f>VLOOKUP(I468,'Resp Clean'!$A$1:B474,2,FALSE)</f>
        <v>EMS MANAGEMENT</v>
      </c>
      <c r="K468" t="s">
        <v>136</v>
      </c>
      <c r="L468" t="s">
        <v>88</v>
      </c>
      <c r="M468" s="4">
        <v>24261</v>
      </c>
      <c r="N468" t="s">
        <v>89</v>
      </c>
      <c r="O468" t="s">
        <v>90</v>
      </c>
      <c r="P468" t="s">
        <v>91</v>
      </c>
      <c r="Q468" t="s">
        <v>92</v>
      </c>
      <c r="R468" t="s">
        <v>93</v>
      </c>
      <c r="S468" t="s">
        <v>94</v>
      </c>
      <c r="T468" t="s">
        <v>95</v>
      </c>
      <c r="U468" t="s">
        <v>96</v>
      </c>
      <c r="V468" t="s">
        <v>96</v>
      </c>
      <c r="W468" t="s">
        <v>443</v>
      </c>
      <c r="X468" t="s">
        <v>444</v>
      </c>
      <c r="Y468" t="s">
        <v>445</v>
      </c>
      <c r="Z468" t="s">
        <v>445</v>
      </c>
      <c r="AA468" t="s">
        <v>140</v>
      </c>
      <c r="AB468" t="s">
        <v>140</v>
      </c>
      <c r="AC468" t="s">
        <v>140</v>
      </c>
      <c r="AD468" t="s">
        <v>102</v>
      </c>
      <c r="AE468" t="s">
        <v>102</v>
      </c>
      <c r="AF468" t="s">
        <v>102</v>
      </c>
      <c r="AG468" t="s">
        <v>103</v>
      </c>
      <c r="AH468" t="s">
        <v>103</v>
      </c>
      <c r="AI468" t="s">
        <v>427</v>
      </c>
      <c r="AJ468" t="s">
        <v>457</v>
      </c>
      <c r="AK468" t="s">
        <v>458</v>
      </c>
      <c r="AL468" t="s">
        <v>459</v>
      </c>
      <c r="AM468" t="s">
        <v>464</v>
      </c>
      <c r="AN468" t="str">
        <f>VLOOKUP(AM468,'Exp Bucket '!$B$1:C692,2,FALSE)</f>
        <v>COMPENSATION OF EMPLOYEES</v>
      </c>
      <c r="AO468" t="s">
        <v>108</v>
      </c>
      <c r="AP468" t="s">
        <v>144</v>
      </c>
      <c r="AQ468" t="s">
        <v>145</v>
      </c>
      <c r="AR468" t="s">
        <v>145</v>
      </c>
      <c r="AS468" t="s">
        <v>146</v>
      </c>
      <c r="AT468" t="s">
        <v>146</v>
      </c>
      <c r="AU468" t="s">
        <v>113</v>
      </c>
      <c r="AV468" t="s">
        <v>114</v>
      </c>
      <c r="AW468" t="s">
        <v>115</v>
      </c>
      <c r="AX468" t="s">
        <v>116</v>
      </c>
      <c r="AY468" t="s">
        <v>117</v>
      </c>
      <c r="AZ468" t="s">
        <v>118</v>
      </c>
      <c r="BA468" t="s">
        <v>119</v>
      </c>
      <c r="BB468" t="s">
        <v>147</v>
      </c>
      <c r="BC468" t="s">
        <v>427</v>
      </c>
      <c r="BD468" t="s">
        <v>427</v>
      </c>
      <c r="BE468" t="s">
        <v>148</v>
      </c>
      <c r="BF468" t="s">
        <v>432</v>
      </c>
      <c r="BG468" t="s">
        <v>461</v>
      </c>
      <c r="BH468" t="s">
        <v>462</v>
      </c>
      <c r="BI468" t="s">
        <v>462</v>
      </c>
      <c r="BJ468" t="s">
        <v>462</v>
      </c>
      <c r="BK468">
        <v>63</v>
      </c>
      <c r="BL468">
        <v>359</v>
      </c>
      <c r="BM468">
        <v>1111</v>
      </c>
      <c r="BN468">
        <v>2826</v>
      </c>
      <c r="BO468">
        <v>3</v>
      </c>
      <c r="BP468">
        <v>235</v>
      </c>
      <c r="BQ468">
        <v>0</v>
      </c>
      <c r="BR468">
        <v>1</v>
      </c>
      <c r="BS468">
        <v>72</v>
      </c>
      <c r="BT468">
        <v>75</v>
      </c>
      <c r="BU468">
        <v>76</v>
      </c>
      <c r="BV468">
        <v>95</v>
      </c>
      <c r="BW468">
        <v>4</v>
      </c>
      <c r="BX468">
        <v>0</v>
      </c>
      <c r="BY468">
        <v>0</v>
      </c>
      <c r="BZ468">
        <v>0</v>
      </c>
      <c r="CA468" t="s">
        <v>126</v>
      </c>
      <c r="CB468">
        <v>3531252</v>
      </c>
      <c r="CC468">
        <v>3565252</v>
      </c>
      <c r="CD468" t="s">
        <v>457</v>
      </c>
    </row>
    <row r="469" spans="1:82" hidden="1" x14ac:dyDescent="0.25">
      <c r="A469" t="s">
        <v>80</v>
      </c>
      <c r="B469" t="s">
        <v>81</v>
      </c>
      <c r="C469" t="s">
        <v>82</v>
      </c>
      <c r="D469" t="s">
        <v>83</v>
      </c>
      <c r="E469" t="s">
        <v>133</v>
      </c>
      <c r="F469" t="s">
        <v>134</v>
      </c>
      <c r="G469" t="s">
        <v>135</v>
      </c>
      <c r="H469" t="s">
        <v>135</v>
      </c>
      <c r="I469" t="s">
        <v>135</v>
      </c>
      <c r="K469" t="s">
        <v>136</v>
      </c>
      <c r="L469" t="s">
        <v>88</v>
      </c>
      <c r="M469">
        <v>0</v>
      </c>
      <c r="N469" t="s">
        <v>89</v>
      </c>
      <c r="O469" t="s">
        <v>90</v>
      </c>
      <c r="P469" t="s">
        <v>91</v>
      </c>
      <c r="Q469" t="s">
        <v>92</v>
      </c>
      <c r="R469" t="s">
        <v>93</v>
      </c>
      <c r="S469" t="s">
        <v>94</v>
      </c>
      <c r="T469" t="s">
        <v>95</v>
      </c>
      <c r="U469" t="s">
        <v>96</v>
      </c>
      <c r="V469" t="s">
        <v>96</v>
      </c>
      <c r="W469" t="s">
        <v>436</v>
      </c>
      <c r="X469" t="s">
        <v>437</v>
      </c>
      <c r="Y469" t="s">
        <v>438</v>
      </c>
      <c r="Z469" t="s">
        <v>438</v>
      </c>
      <c r="AA469" t="s">
        <v>140</v>
      </c>
      <c r="AB469" t="s">
        <v>140</v>
      </c>
      <c r="AC469" t="s">
        <v>140</v>
      </c>
      <c r="AD469" t="s">
        <v>102</v>
      </c>
      <c r="AE469" t="s">
        <v>102</v>
      </c>
      <c r="AF469" t="s">
        <v>102</v>
      </c>
      <c r="AG469" t="s">
        <v>103</v>
      </c>
      <c r="AH469" t="s">
        <v>103</v>
      </c>
      <c r="AI469" t="s">
        <v>427</v>
      </c>
      <c r="AJ469" t="s">
        <v>457</v>
      </c>
      <c r="AK469" t="s">
        <v>458</v>
      </c>
      <c r="AL469" t="s">
        <v>459</v>
      </c>
      <c r="AM469" t="s">
        <v>464</v>
      </c>
      <c r="AO469" t="s">
        <v>108</v>
      </c>
      <c r="AP469" t="s">
        <v>144</v>
      </c>
      <c r="AQ469" t="s">
        <v>145</v>
      </c>
      <c r="AR469" t="s">
        <v>145</v>
      </c>
      <c r="AS469" t="s">
        <v>146</v>
      </c>
      <c r="AT469" t="s">
        <v>146</v>
      </c>
      <c r="AU469" t="s">
        <v>113</v>
      </c>
      <c r="AV469" t="s">
        <v>303</v>
      </c>
      <c r="AW469" t="s">
        <v>304</v>
      </c>
      <c r="AX469" t="s">
        <v>116</v>
      </c>
      <c r="AY469" t="s">
        <v>117</v>
      </c>
      <c r="AZ469" t="s">
        <v>118</v>
      </c>
      <c r="BA469" t="s">
        <v>119</v>
      </c>
      <c r="BB469" t="s">
        <v>192</v>
      </c>
      <c r="BC469" t="s">
        <v>192</v>
      </c>
      <c r="BD469" t="s">
        <v>192</v>
      </c>
      <c r="BE469" t="s">
        <v>148</v>
      </c>
      <c r="BF469" t="s">
        <v>432</v>
      </c>
      <c r="BG469" t="s">
        <v>461</v>
      </c>
      <c r="BH469" t="s">
        <v>462</v>
      </c>
      <c r="BI469" t="s">
        <v>462</v>
      </c>
      <c r="BJ469" t="s">
        <v>462</v>
      </c>
      <c r="BK469">
        <v>63</v>
      </c>
      <c r="BL469">
        <v>359</v>
      </c>
      <c r="BM469">
        <v>1111</v>
      </c>
      <c r="BN469">
        <v>2826</v>
      </c>
      <c r="BO469">
        <v>3</v>
      </c>
      <c r="BP469">
        <v>235</v>
      </c>
      <c r="BQ469">
        <v>0</v>
      </c>
      <c r="BR469">
        <v>1</v>
      </c>
      <c r="BS469">
        <v>72</v>
      </c>
      <c r="BT469">
        <v>75</v>
      </c>
      <c r="BU469">
        <v>76</v>
      </c>
      <c r="BV469">
        <v>95</v>
      </c>
      <c r="BW469">
        <v>4</v>
      </c>
      <c r="BX469">
        <v>0</v>
      </c>
      <c r="BY469">
        <v>0</v>
      </c>
      <c r="BZ469">
        <v>0</v>
      </c>
      <c r="CA469" t="s">
        <v>126</v>
      </c>
      <c r="CB469">
        <v>3532252</v>
      </c>
      <c r="CC469">
        <v>3563252</v>
      </c>
      <c r="CD469" t="s">
        <v>457</v>
      </c>
    </row>
    <row r="470" spans="1:82" hidden="1" x14ac:dyDescent="0.25">
      <c r="A470" t="s">
        <v>80</v>
      </c>
      <c r="B470" t="s">
        <v>81</v>
      </c>
      <c r="C470" t="s">
        <v>82</v>
      </c>
      <c r="D470" t="s">
        <v>83</v>
      </c>
      <c r="E470" t="s">
        <v>84</v>
      </c>
      <c r="F470" t="s">
        <v>85</v>
      </c>
      <c r="G470" t="s">
        <v>86</v>
      </c>
      <c r="H470" t="s">
        <v>86</v>
      </c>
      <c r="I470" t="s">
        <v>86</v>
      </c>
      <c r="J470" t="str">
        <f>VLOOKUP(I470,'Resp Clean'!$A$1:B476,2,FALSE)</f>
        <v>EMS MANAGEMENT</v>
      </c>
      <c r="K470" t="s">
        <v>136</v>
      </c>
      <c r="L470" t="s">
        <v>88</v>
      </c>
      <c r="M470" s="4">
        <v>7681.5</v>
      </c>
      <c r="N470" t="s">
        <v>89</v>
      </c>
      <c r="O470" t="s">
        <v>90</v>
      </c>
      <c r="P470" t="s">
        <v>91</v>
      </c>
      <c r="Q470" t="s">
        <v>92</v>
      </c>
      <c r="R470" t="s">
        <v>93</v>
      </c>
      <c r="S470" t="s">
        <v>94</v>
      </c>
      <c r="T470" t="s">
        <v>95</v>
      </c>
      <c r="U470" t="s">
        <v>96</v>
      </c>
      <c r="V470" t="s">
        <v>96</v>
      </c>
      <c r="W470" t="s">
        <v>436</v>
      </c>
      <c r="X470" t="s">
        <v>441</v>
      </c>
      <c r="Y470" t="s">
        <v>441</v>
      </c>
      <c r="Z470" t="s">
        <v>441</v>
      </c>
      <c r="AA470" t="s">
        <v>140</v>
      </c>
      <c r="AB470" t="s">
        <v>140</v>
      </c>
      <c r="AC470" t="s">
        <v>140</v>
      </c>
      <c r="AD470" t="s">
        <v>102</v>
      </c>
      <c r="AE470" t="s">
        <v>102</v>
      </c>
      <c r="AF470" t="s">
        <v>102</v>
      </c>
      <c r="AG470" t="s">
        <v>103</v>
      </c>
      <c r="AH470" t="s">
        <v>103</v>
      </c>
      <c r="AI470" t="s">
        <v>427</v>
      </c>
      <c r="AJ470" t="s">
        <v>457</v>
      </c>
      <c r="AK470" t="s">
        <v>458</v>
      </c>
      <c r="AL470" t="s">
        <v>459</v>
      </c>
      <c r="AM470" t="s">
        <v>464</v>
      </c>
      <c r="AN470" t="str">
        <f>VLOOKUP(AM470,'Exp Bucket '!$B$1:C694,2,FALSE)</f>
        <v>COMPENSATION OF EMPLOYEES</v>
      </c>
      <c r="AO470" t="s">
        <v>108</v>
      </c>
      <c r="AP470" t="s">
        <v>144</v>
      </c>
      <c r="AQ470" t="s">
        <v>145</v>
      </c>
      <c r="AR470" t="s">
        <v>145</v>
      </c>
      <c r="AS470" t="s">
        <v>146</v>
      </c>
      <c r="AT470" t="s">
        <v>146</v>
      </c>
      <c r="AU470" t="s">
        <v>113</v>
      </c>
      <c r="AV470" t="s">
        <v>114</v>
      </c>
      <c r="AW470" t="s">
        <v>115</v>
      </c>
      <c r="AX470" t="s">
        <v>116</v>
      </c>
      <c r="AY470" t="s">
        <v>117</v>
      </c>
      <c r="AZ470" t="s">
        <v>118</v>
      </c>
      <c r="BA470" t="s">
        <v>119</v>
      </c>
      <c r="BB470" t="s">
        <v>147</v>
      </c>
      <c r="BC470" t="s">
        <v>427</v>
      </c>
      <c r="BD470" t="s">
        <v>427</v>
      </c>
      <c r="BE470" t="s">
        <v>148</v>
      </c>
      <c r="BF470" t="s">
        <v>432</v>
      </c>
      <c r="BG470" t="s">
        <v>461</v>
      </c>
      <c r="BH470" t="s">
        <v>462</v>
      </c>
      <c r="BI470" t="s">
        <v>462</v>
      </c>
      <c r="BJ470" t="s">
        <v>462</v>
      </c>
      <c r="BK470">
        <v>63</v>
      </c>
      <c r="BL470">
        <v>359</v>
      </c>
      <c r="BM470">
        <v>1111</v>
      </c>
      <c r="BN470">
        <v>2826</v>
      </c>
      <c r="BO470">
        <v>3</v>
      </c>
      <c r="BP470">
        <v>235</v>
      </c>
      <c r="BQ470">
        <v>0</v>
      </c>
      <c r="BR470">
        <v>1</v>
      </c>
      <c r="BS470">
        <v>72</v>
      </c>
      <c r="BT470">
        <v>75</v>
      </c>
      <c r="BU470">
        <v>76</v>
      </c>
      <c r="BV470">
        <v>95</v>
      </c>
      <c r="BW470">
        <v>4</v>
      </c>
      <c r="BX470">
        <v>0</v>
      </c>
      <c r="BY470">
        <v>0</v>
      </c>
      <c r="BZ470">
        <v>0</v>
      </c>
      <c r="CA470" t="s">
        <v>126</v>
      </c>
      <c r="CB470">
        <v>3532252</v>
      </c>
      <c r="CC470">
        <v>3562252</v>
      </c>
      <c r="CD470" t="s">
        <v>457</v>
      </c>
    </row>
    <row r="471" spans="1:82" x14ac:dyDescent="0.25">
      <c r="A471" t="s">
        <v>80</v>
      </c>
      <c r="B471" t="s">
        <v>81</v>
      </c>
      <c r="C471" t="s">
        <v>82</v>
      </c>
      <c r="D471" t="s">
        <v>83</v>
      </c>
      <c r="E471" t="s">
        <v>133</v>
      </c>
      <c r="F471" t="s">
        <v>134</v>
      </c>
      <c r="G471" t="s">
        <v>135</v>
      </c>
      <c r="H471" t="s">
        <v>135</v>
      </c>
      <c r="I471" t="s">
        <v>135</v>
      </c>
      <c r="J471" t="str">
        <f>VLOOKUP(I471,'Resp Clean'!$A$1:B477,2,FALSE)</f>
        <v>EMS TRAINING</v>
      </c>
      <c r="K471" t="s">
        <v>136</v>
      </c>
      <c r="L471" t="s">
        <v>88</v>
      </c>
      <c r="M471" s="4">
        <v>592390.5</v>
      </c>
      <c r="N471" t="s">
        <v>89</v>
      </c>
      <c r="O471" t="s">
        <v>90</v>
      </c>
      <c r="P471" t="s">
        <v>91</v>
      </c>
      <c r="Q471" t="s">
        <v>92</v>
      </c>
      <c r="R471" t="s">
        <v>93</v>
      </c>
      <c r="S471" t="s">
        <v>94</v>
      </c>
      <c r="T471" t="s">
        <v>95</v>
      </c>
      <c r="U471" t="s">
        <v>96</v>
      </c>
      <c r="V471" t="s">
        <v>96</v>
      </c>
      <c r="W471" t="s">
        <v>137</v>
      </c>
      <c r="X471" t="s">
        <v>138</v>
      </c>
      <c r="Y471" t="s">
        <v>139</v>
      </c>
      <c r="Z471" t="s">
        <v>139</v>
      </c>
      <c r="AA471" t="s">
        <v>140</v>
      </c>
      <c r="AB471" t="s">
        <v>140</v>
      </c>
      <c r="AC471" t="s">
        <v>140</v>
      </c>
      <c r="AD471" t="s">
        <v>102</v>
      </c>
      <c r="AE471" t="s">
        <v>102</v>
      </c>
      <c r="AF471" t="s">
        <v>102</v>
      </c>
      <c r="AG471" t="s">
        <v>103</v>
      </c>
      <c r="AH471" t="s">
        <v>103</v>
      </c>
      <c r="AI471" t="s">
        <v>427</v>
      </c>
      <c r="AJ471" t="s">
        <v>457</v>
      </c>
      <c r="AK471" t="s">
        <v>458</v>
      </c>
      <c r="AL471" t="s">
        <v>459</v>
      </c>
      <c r="AM471" t="s">
        <v>464</v>
      </c>
      <c r="AN471" t="str">
        <f>VLOOKUP(AM471,'Exp Bucket '!$B$1:C695,2,FALSE)</f>
        <v>COMPENSATION OF EMPLOYEES</v>
      </c>
      <c r="AO471" t="s">
        <v>108</v>
      </c>
      <c r="AP471" t="s">
        <v>144</v>
      </c>
      <c r="AQ471" t="s">
        <v>145</v>
      </c>
      <c r="AR471" t="s">
        <v>145</v>
      </c>
      <c r="AS471" t="s">
        <v>146</v>
      </c>
      <c r="AT471" t="s">
        <v>146</v>
      </c>
      <c r="AU471" t="s">
        <v>113</v>
      </c>
      <c r="AV471" t="s">
        <v>114</v>
      </c>
      <c r="AW471" t="s">
        <v>115</v>
      </c>
      <c r="AX471" t="s">
        <v>116</v>
      </c>
      <c r="AY471" t="s">
        <v>117</v>
      </c>
      <c r="AZ471" t="s">
        <v>118</v>
      </c>
      <c r="BA471" t="s">
        <v>119</v>
      </c>
      <c r="BB471" t="s">
        <v>147</v>
      </c>
      <c r="BC471" t="s">
        <v>427</v>
      </c>
      <c r="BD471" t="s">
        <v>427</v>
      </c>
      <c r="BE471" t="s">
        <v>148</v>
      </c>
      <c r="BF471" t="s">
        <v>432</v>
      </c>
      <c r="BG471" t="s">
        <v>461</v>
      </c>
      <c r="BH471" t="s">
        <v>462</v>
      </c>
      <c r="BI471" t="s">
        <v>462</v>
      </c>
      <c r="BJ471" t="s">
        <v>462</v>
      </c>
      <c r="BK471">
        <v>63</v>
      </c>
      <c r="BL471">
        <v>359</v>
      </c>
      <c r="BM471">
        <v>1111</v>
      </c>
      <c r="BN471">
        <v>2826</v>
      </c>
      <c r="BO471">
        <v>3</v>
      </c>
      <c r="BP471">
        <v>235</v>
      </c>
      <c r="BQ471">
        <v>0</v>
      </c>
      <c r="BR471">
        <v>1</v>
      </c>
      <c r="BS471">
        <v>72</v>
      </c>
      <c r="BT471">
        <v>75</v>
      </c>
      <c r="BU471">
        <v>76</v>
      </c>
      <c r="BV471">
        <v>95</v>
      </c>
      <c r="BW471">
        <v>4</v>
      </c>
      <c r="BX471">
        <v>0</v>
      </c>
      <c r="BY471">
        <v>0</v>
      </c>
      <c r="BZ471">
        <v>0</v>
      </c>
      <c r="CA471" t="s">
        <v>126</v>
      </c>
      <c r="CB471">
        <v>3536252</v>
      </c>
      <c r="CC471">
        <v>3546252</v>
      </c>
      <c r="CD471" t="s">
        <v>457</v>
      </c>
    </row>
    <row r="472" spans="1:82" x14ac:dyDescent="0.25">
      <c r="A472" t="s">
        <v>80</v>
      </c>
      <c r="B472" t="s">
        <v>81</v>
      </c>
      <c r="C472" t="s">
        <v>82</v>
      </c>
      <c r="D472" t="s">
        <v>83</v>
      </c>
      <c r="E472" t="s">
        <v>133</v>
      </c>
      <c r="F472" t="s">
        <v>134</v>
      </c>
      <c r="G472" t="s">
        <v>135</v>
      </c>
      <c r="H472" t="s">
        <v>135</v>
      </c>
      <c r="I472" t="s">
        <v>135</v>
      </c>
      <c r="J472" t="str">
        <f>VLOOKUP(I472,'Resp Clean'!$A$1:B478,2,FALSE)</f>
        <v>EMS TRAINING</v>
      </c>
      <c r="K472" t="s">
        <v>136</v>
      </c>
      <c r="L472" t="s">
        <v>88</v>
      </c>
      <c r="M472" s="4">
        <v>287510.43</v>
      </c>
      <c r="N472" t="s">
        <v>89</v>
      </c>
      <c r="O472" t="s">
        <v>90</v>
      </c>
      <c r="P472" t="s">
        <v>91</v>
      </c>
      <c r="Q472" t="s">
        <v>92</v>
      </c>
      <c r="R472" t="s">
        <v>93</v>
      </c>
      <c r="S472" t="s">
        <v>94</v>
      </c>
      <c r="T472" t="s">
        <v>95</v>
      </c>
      <c r="U472" t="s">
        <v>96</v>
      </c>
      <c r="V472" t="s">
        <v>96</v>
      </c>
      <c r="W472" t="s">
        <v>137</v>
      </c>
      <c r="X472" t="s">
        <v>138</v>
      </c>
      <c r="Y472" t="s">
        <v>139</v>
      </c>
      <c r="Z472" t="s">
        <v>139</v>
      </c>
      <c r="AA472" t="s">
        <v>140</v>
      </c>
      <c r="AB472" t="s">
        <v>140</v>
      </c>
      <c r="AC472" t="s">
        <v>140</v>
      </c>
      <c r="AD472" t="s">
        <v>102</v>
      </c>
      <c r="AE472" t="s">
        <v>102</v>
      </c>
      <c r="AF472" t="s">
        <v>102</v>
      </c>
      <c r="AG472" t="s">
        <v>103</v>
      </c>
      <c r="AH472" t="s">
        <v>103</v>
      </c>
      <c r="AI472" t="s">
        <v>141</v>
      </c>
      <c r="AJ472" t="s">
        <v>465</v>
      </c>
      <c r="AK472" t="s">
        <v>466</v>
      </c>
      <c r="AL472" t="s">
        <v>466</v>
      </c>
      <c r="AM472" t="s">
        <v>466</v>
      </c>
      <c r="AN472" t="str">
        <f>VLOOKUP(AM472,'Exp Bucket '!$B$1:C696,2,FALSE)</f>
        <v>MEDICAL TRAINING</v>
      </c>
      <c r="AO472" t="s">
        <v>108</v>
      </c>
      <c r="AP472" t="s">
        <v>144</v>
      </c>
      <c r="AQ472" t="s">
        <v>145</v>
      </c>
      <c r="AR472" t="s">
        <v>145</v>
      </c>
      <c r="AS472" t="s">
        <v>146</v>
      </c>
      <c r="AT472" t="s">
        <v>146</v>
      </c>
      <c r="AU472" t="s">
        <v>113</v>
      </c>
      <c r="AV472" t="s">
        <v>114</v>
      </c>
      <c r="AW472" t="s">
        <v>115</v>
      </c>
      <c r="AX472" t="s">
        <v>116</v>
      </c>
      <c r="AY472" t="s">
        <v>117</v>
      </c>
      <c r="AZ472" t="s">
        <v>118</v>
      </c>
      <c r="BA472" t="s">
        <v>119</v>
      </c>
      <c r="BB472" t="s">
        <v>147</v>
      </c>
      <c r="BC472" t="s">
        <v>141</v>
      </c>
      <c r="BD472" t="s">
        <v>141</v>
      </c>
      <c r="BE472" t="s">
        <v>148</v>
      </c>
      <c r="BF472" t="s">
        <v>149</v>
      </c>
      <c r="BG472" t="s">
        <v>149</v>
      </c>
      <c r="BH472" t="s">
        <v>149</v>
      </c>
      <c r="BI472" t="s">
        <v>149</v>
      </c>
      <c r="BJ472" t="s">
        <v>149</v>
      </c>
      <c r="BK472">
        <v>64</v>
      </c>
      <c r="BL472">
        <v>338</v>
      </c>
      <c r="BM472">
        <v>845</v>
      </c>
      <c r="BN472">
        <v>2151</v>
      </c>
      <c r="BO472">
        <v>3</v>
      </c>
      <c r="BP472">
        <v>235</v>
      </c>
      <c r="BQ472">
        <v>0</v>
      </c>
      <c r="BR472">
        <v>1</v>
      </c>
      <c r="BS472">
        <v>72</v>
      </c>
      <c r="BT472">
        <v>75</v>
      </c>
      <c r="BU472">
        <v>76</v>
      </c>
      <c r="BV472">
        <v>95</v>
      </c>
      <c r="BW472">
        <v>4</v>
      </c>
      <c r="BX472">
        <v>0</v>
      </c>
      <c r="BY472">
        <v>0</v>
      </c>
      <c r="BZ472">
        <v>0</v>
      </c>
      <c r="CA472" t="s">
        <v>126</v>
      </c>
      <c r="CB472">
        <v>3536252</v>
      </c>
      <c r="CC472">
        <v>3546252</v>
      </c>
      <c r="CD472" t="s">
        <v>467</v>
      </c>
    </row>
    <row r="473" spans="1:82" hidden="1" x14ac:dyDescent="0.25">
      <c r="A473" t="s">
        <v>80</v>
      </c>
      <c r="B473" t="s">
        <v>81</v>
      </c>
      <c r="C473" t="s">
        <v>82</v>
      </c>
      <c r="D473" t="s">
        <v>83</v>
      </c>
      <c r="E473" t="s">
        <v>133</v>
      </c>
      <c r="F473" t="s">
        <v>134</v>
      </c>
      <c r="G473" t="s">
        <v>135</v>
      </c>
      <c r="H473" t="s">
        <v>135</v>
      </c>
      <c r="I473" t="s">
        <v>135</v>
      </c>
      <c r="K473" t="s">
        <v>136</v>
      </c>
      <c r="L473" t="s">
        <v>88</v>
      </c>
      <c r="M473">
        <v>0</v>
      </c>
      <c r="N473" t="s">
        <v>89</v>
      </c>
      <c r="O473" t="s">
        <v>90</v>
      </c>
      <c r="P473" t="s">
        <v>91</v>
      </c>
      <c r="Q473" t="s">
        <v>92</v>
      </c>
      <c r="R473" t="s">
        <v>93</v>
      </c>
      <c r="S473" t="s">
        <v>94</v>
      </c>
      <c r="T473" t="s">
        <v>95</v>
      </c>
      <c r="U473" t="s">
        <v>96</v>
      </c>
      <c r="V473" t="s">
        <v>96</v>
      </c>
      <c r="W473" t="s">
        <v>137</v>
      </c>
      <c r="X473" t="s">
        <v>138</v>
      </c>
      <c r="Y473" t="s">
        <v>139</v>
      </c>
      <c r="Z473" t="s">
        <v>139</v>
      </c>
      <c r="AA473" t="s">
        <v>140</v>
      </c>
      <c r="AB473" t="s">
        <v>140</v>
      </c>
      <c r="AC473" t="s">
        <v>140</v>
      </c>
      <c r="AD473" t="s">
        <v>102</v>
      </c>
      <c r="AE473" t="s">
        <v>102</v>
      </c>
      <c r="AF473" t="s">
        <v>102</v>
      </c>
      <c r="AG473" t="s">
        <v>103</v>
      </c>
      <c r="AH473" t="s">
        <v>103</v>
      </c>
      <c r="AI473" t="s">
        <v>141</v>
      </c>
      <c r="AJ473" t="s">
        <v>465</v>
      </c>
      <c r="AK473" t="s">
        <v>468</v>
      </c>
      <c r="AL473" t="s">
        <v>468</v>
      </c>
      <c r="AM473" t="s">
        <v>468</v>
      </c>
      <c r="AO473" t="s">
        <v>108</v>
      </c>
      <c r="AP473" t="s">
        <v>144</v>
      </c>
      <c r="AQ473" t="s">
        <v>145</v>
      </c>
      <c r="AR473" t="s">
        <v>145</v>
      </c>
      <c r="AS473" t="s">
        <v>146</v>
      </c>
      <c r="AT473" t="s">
        <v>146</v>
      </c>
      <c r="AU473" t="s">
        <v>113</v>
      </c>
      <c r="AV473" t="s">
        <v>114</v>
      </c>
      <c r="AW473" t="s">
        <v>115</v>
      </c>
      <c r="AX473" t="s">
        <v>116</v>
      </c>
      <c r="AY473" t="s">
        <v>117</v>
      </c>
      <c r="AZ473" t="s">
        <v>118</v>
      </c>
      <c r="BA473" t="s">
        <v>119</v>
      </c>
      <c r="BB473" t="s">
        <v>192</v>
      </c>
      <c r="BC473" t="s">
        <v>192</v>
      </c>
      <c r="BD473" t="s">
        <v>192</v>
      </c>
      <c r="BE473" t="s">
        <v>148</v>
      </c>
      <c r="BF473" t="s">
        <v>149</v>
      </c>
      <c r="BG473" t="s">
        <v>149</v>
      </c>
      <c r="BH473" t="s">
        <v>149</v>
      </c>
      <c r="BI473" t="s">
        <v>149</v>
      </c>
      <c r="BJ473" t="s">
        <v>149</v>
      </c>
      <c r="BK473">
        <v>64</v>
      </c>
      <c r="BL473">
        <v>338</v>
      </c>
      <c r="BM473">
        <v>844</v>
      </c>
      <c r="BN473">
        <v>2153</v>
      </c>
      <c r="BO473">
        <v>3</v>
      </c>
      <c r="BP473">
        <v>235</v>
      </c>
      <c r="BQ473">
        <v>0</v>
      </c>
      <c r="BR473">
        <v>1</v>
      </c>
      <c r="BS473">
        <v>72</v>
      </c>
      <c r="BT473">
        <v>75</v>
      </c>
      <c r="BU473">
        <v>76</v>
      </c>
      <c r="BV473">
        <v>95</v>
      </c>
      <c r="BW473">
        <v>4</v>
      </c>
      <c r="BX473">
        <v>0</v>
      </c>
      <c r="BY473">
        <v>0</v>
      </c>
      <c r="BZ473">
        <v>0</v>
      </c>
      <c r="CA473" t="s">
        <v>126</v>
      </c>
      <c r="CB473">
        <v>3536252</v>
      </c>
      <c r="CC473">
        <v>3546252</v>
      </c>
      <c r="CD473" t="s">
        <v>467</v>
      </c>
    </row>
    <row r="474" spans="1:82" hidden="1" x14ac:dyDescent="0.25">
      <c r="A474" t="s">
        <v>80</v>
      </c>
      <c r="B474" t="s">
        <v>81</v>
      </c>
      <c r="C474" t="s">
        <v>82</v>
      </c>
      <c r="D474" t="s">
        <v>83</v>
      </c>
      <c r="E474" t="s">
        <v>84</v>
      </c>
      <c r="F474" t="s">
        <v>85</v>
      </c>
      <c r="G474" t="s">
        <v>86</v>
      </c>
      <c r="H474" t="s">
        <v>86</v>
      </c>
      <c r="I474" t="s">
        <v>86</v>
      </c>
      <c r="K474" t="s">
        <v>136</v>
      </c>
      <c r="L474" t="s">
        <v>88</v>
      </c>
      <c r="M474">
        <v>0</v>
      </c>
      <c r="N474" t="s">
        <v>89</v>
      </c>
      <c r="O474" t="s">
        <v>90</v>
      </c>
      <c r="P474" t="s">
        <v>91</v>
      </c>
      <c r="Q474" t="s">
        <v>92</v>
      </c>
      <c r="R474" t="s">
        <v>93</v>
      </c>
      <c r="S474" t="s">
        <v>94</v>
      </c>
      <c r="T474" t="s">
        <v>95</v>
      </c>
      <c r="U474" t="s">
        <v>96</v>
      </c>
      <c r="V474" t="s">
        <v>96</v>
      </c>
      <c r="W474" t="s">
        <v>97</v>
      </c>
      <c r="X474" t="s">
        <v>98</v>
      </c>
      <c r="Y474" t="s">
        <v>98</v>
      </c>
      <c r="Z474" t="s">
        <v>98</v>
      </c>
      <c r="AA474" t="s">
        <v>140</v>
      </c>
      <c r="AB474" t="s">
        <v>140</v>
      </c>
      <c r="AC474" t="s">
        <v>140</v>
      </c>
      <c r="AD474" t="s">
        <v>102</v>
      </c>
      <c r="AE474" t="s">
        <v>102</v>
      </c>
      <c r="AF474" t="s">
        <v>102</v>
      </c>
      <c r="AG474" t="s">
        <v>103</v>
      </c>
      <c r="AH474" t="s">
        <v>103</v>
      </c>
      <c r="AI474" t="s">
        <v>141</v>
      </c>
      <c r="AJ474" t="s">
        <v>465</v>
      </c>
      <c r="AK474" t="s">
        <v>468</v>
      </c>
      <c r="AL474" t="s">
        <v>468</v>
      </c>
      <c r="AM474" t="s">
        <v>468</v>
      </c>
      <c r="AO474" t="s">
        <v>108</v>
      </c>
      <c r="AP474" t="s">
        <v>144</v>
      </c>
      <c r="AQ474" t="s">
        <v>145</v>
      </c>
      <c r="AR474" t="s">
        <v>145</v>
      </c>
      <c r="AS474" t="s">
        <v>146</v>
      </c>
      <c r="AT474" t="s">
        <v>146</v>
      </c>
      <c r="AU474" t="s">
        <v>113</v>
      </c>
      <c r="AV474" t="s">
        <v>114</v>
      </c>
      <c r="AW474" t="s">
        <v>115</v>
      </c>
      <c r="AX474" t="s">
        <v>116</v>
      </c>
      <c r="AY474" t="s">
        <v>117</v>
      </c>
      <c r="AZ474" t="s">
        <v>118</v>
      </c>
      <c r="BA474" t="s">
        <v>119</v>
      </c>
      <c r="BB474" t="s">
        <v>192</v>
      </c>
      <c r="BC474" t="s">
        <v>192</v>
      </c>
      <c r="BD474" t="s">
        <v>192</v>
      </c>
      <c r="BE474" t="s">
        <v>148</v>
      </c>
      <c r="BF474" t="s">
        <v>149</v>
      </c>
      <c r="BG474" t="s">
        <v>149</v>
      </c>
      <c r="BH474" t="s">
        <v>149</v>
      </c>
      <c r="BI474" t="s">
        <v>149</v>
      </c>
      <c r="BJ474" t="s">
        <v>149</v>
      </c>
      <c r="BK474">
        <v>64</v>
      </c>
      <c r="BL474">
        <v>338</v>
      </c>
      <c r="BM474">
        <v>844</v>
      </c>
      <c r="BN474">
        <v>2153</v>
      </c>
      <c r="BO474">
        <v>3</v>
      </c>
      <c r="BP474">
        <v>235</v>
      </c>
      <c r="BQ474">
        <v>0</v>
      </c>
      <c r="BR474">
        <v>1</v>
      </c>
      <c r="BS474">
        <v>72</v>
      </c>
      <c r="BT474">
        <v>75</v>
      </c>
      <c r="BU474">
        <v>76</v>
      </c>
      <c r="BV474">
        <v>95</v>
      </c>
      <c r="BW474">
        <v>4</v>
      </c>
      <c r="BX474">
        <v>0</v>
      </c>
      <c r="BY474">
        <v>0</v>
      </c>
      <c r="BZ474">
        <v>0</v>
      </c>
      <c r="CA474" t="s">
        <v>126</v>
      </c>
      <c r="CB474">
        <v>3533252</v>
      </c>
      <c r="CC474">
        <v>3554252</v>
      </c>
      <c r="CD474" t="s">
        <v>467</v>
      </c>
    </row>
    <row r="475" spans="1:82" x14ac:dyDescent="0.25">
      <c r="A475" t="s">
        <v>80</v>
      </c>
      <c r="B475" t="s">
        <v>81</v>
      </c>
      <c r="C475" t="s">
        <v>82</v>
      </c>
      <c r="D475" t="s">
        <v>83</v>
      </c>
      <c r="E475" t="s">
        <v>84</v>
      </c>
      <c r="F475" t="s">
        <v>85</v>
      </c>
      <c r="G475" t="s">
        <v>86</v>
      </c>
      <c r="H475" t="s">
        <v>86</v>
      </c>
      <c r="I475" t="s">
        <v>86</v>
      </c>
      <c r="J475" t="str">
        <f>VLOOKUP(I475,'Resp Clean'!$A$1:B481,2,FALSE)</f>
        <v>EMS MANAGEMENT</v>
      </c>
      <c r="K475" t="s">
        <v>136</v>
      </c>
      <c r="L475" t="s">
        <v>88</v>
      </c>
      <c r="M475" s="4">
        <v>179417.1</v>
      </c>
      <c r="N475" t="s">
        <v>89</v>
      </c>
      <c r="O475" t="s">
        <v>90</v>
      </c>
      <c r="P475" t="s">
        <v>91</v>
      </c>
      <c r="Q475" t="s">
        <v>92</v>
      </c>
      <c r="R475" t="s">
        <v>93</v>
      </c>
      <c r="S475" t="s">
        <v>94</v>
      </c>
      <c r="T475" t="s">
        <v>95</v>
      </c>
      <c r="U475" t="s">
        <v>96</v>
      </c>
      <c r="V475" t="s">
        <v>96</v>
      </c>
      <c r="W475" t="s">
        <v>97</v>
      </c>
      <c r="X475" t="s">
        <v>98</v>
      </c>
      <c r="Y475" t="s">
        <v>98</v>
      </c>
      <c r="Z475" t="s">
        <v>98</v>
      </c>
      <c r="AA475" t="s">
        <v>140</v>
      </c>
      <c r="AB475" t="s">
        <v>140</v>
      </c>
      <c r="AC475" t="s">
        <v>140</v>
      </c>
      <c r="AD475" t="s">
        <v>102</v>
      </c>
      <c r="AE475" t="s">
        <v>102</v>
      </c>
      <c r="AF475" t="s">
        <v>102</v>
      </c>
      <c r="AG475" t="s">
        <v>103</v>
      </c>
      <c r="AH475" t="s">
        <v>103</v>
      </c>
      <c r="AI475" t="s">
        <v>141</v>
      </c>
      <c r="AJ475" t="s">
        <v>469</v>
      </c>
      <c r="AK475" t="s">
        <v>470</v>
      </c>
      <c r="AL475" t="s">
        <v>471</v>
      </c>
      <c r="AM475" t="s">
        <v>471</v>
      </c>
      <c r="AN475" t="str">
        <f>VLOOKUP(AM475,'Exp Bucket '!$B$1:C699,2,FALSE)</f>
        <v>FLEET SERVICES</v>
      </c>
      <c r="AO475" t="s">
        <v>108</v>
      </c>
      <c r="AP475" t="s">
        <v>144</v>
      </c>
      <c r="AQ475" t="s">
        <v>145</v>
      </c>
      <c r="AR475" t="s">
        <v>145</v>
      </c>
      <c r="AS475" t="s">
        <v>146</v>
      </c>
      <c r="AT475" t="s">
        <v>146</v>
      </c>
      <c r="AU475" t="s">
        <v>113</v>
      </c>
      <c r="AV475" t="s">
        <v>114</v>
      </c>
      <c r="AW475" t="s">
        <v>115</v>
      </c>
      <c r="AX475" t="s">
        <v>116</v>
      </c>
      <c r="AY475" t="s">
        <v>117</v>
      </c>
      <c r="AZ475" t="s">
        <v>118</v>
      </c>
      <c r="BA475" t="s">
        <v>119</v>
      </c>
      <c r="BB475" t="s">
        <v>147</v>
      </c>
      <c r="BC475" t="s">
        <v>141</v>
      </c>
      <c r="BD475" t="s">
        <v>141</v>
      </c>
      <c r="BE475" t="s">
        <v>148</v>
      </c>
      <c r="BF475" t="s">
        <v>149</v>
      </c>
      <c r="BG475" t="s">
        <v>149</v>
      </c>
      <c r="BH475" t="s">
        <v>149</v>
      </c>
      <c r="BI475" t="s">
        <v>149</v>
      </c>
      <c r="BJ475" t="s">
        <v>149</v>
      </c>
      <c r="BK475">
        <v>64</v>
      </c>
      <c r="BL475">
        <v>336</v>
      </c>
      <c r="BM475">
        <v>857</v>
      </c>
      <c r="BN475">
        <v>2181</v>
      </c>
      <c r="BO475">
        <v>3</v>
      </c>
      <c r="BP475">
        <v>235</v>
      </c>
      <c r="BQ475">
        <v>0</v>
      </c>
      <c r="BR475">
        <v>1</v>
      </c>
      <c r="BS475">
        <v>72</v>
      </c>
      <c r="BT475">
        <v>75</v>
      </c>
      <c r="BU475">
        <v>76</v>
      </c>
      <c r="BV475">
        <v>95</v>
      </c>
      <c r="BW475">
        <v>4</v>
      </c>
      <c r="BX475">
        <v>0</v>
      </c>
      <c r="BY475">
        <v>0</v>
      </c>
      <c r="BZ475">
        <v>0</v>
      </c>
      <c r="CA475" t="s">
        <v>126</v>
      </c>
      <c r="CB475">
        <v>3533252</v>
      </c>
      <c r="CC475">
        <v>3554252</v>
      </c>
      <c r="CD475" t="s">
        <v>472</v>
      </c>
    </row>
    <row r="476" spans="1:82" hidden="1" x14ac:dyDescent="0.25">
      <c r="A476" t="s">
        <v>80</v>
      </c>
      <c r="B476" t="s">
        <v>81</v>
      </c>
      <c r="C476" t="s">
        <v>82</v>
      </c>
      <c r="D476" t="s">
        <v>83</v>
      </c>
      <c r="E476" t="s">
        <v>84</v>
      </c>
      <c r="F476" t="s">
        <v>85</v>
      </c>
      <c r="G476" t="s">
        <v>86</v>
      </c>
      <c r="H476" t="s">
        <v>86</v>
      </c>
      <c r="I476" t="s">
        <v>86</v>
      </c>
      <c r="J476" t="str">
        <f>VLOOKUP(I476,'Resp Clean'!$A$1:B482,2,FALSE)</f>
        <v>EMS MANAGEMENT</v>
      </c>
      <c r="K476" t="s">
        <v>136</v>
      </c>
      <c r="L476" t="s">
        <v>88</v>
      </c>
      <c r="M476" s="4">
        <v>12732.34</v>
      </c>
      <c r="N476" t="s">
        <v>89</v>
      </c>
      <c r="O476" t="s">
        <v>90</v>
      </c>
      <c r="P476" t="s">
        <v>91</v>
      </c>
      <c r="Q476" t="s">
        <v>92</v>
      </c>
      <c r="R476" t="s">
        <v>93</v>
      </c>
      <c r="S476" t="s">
        <v>94</v>
      </c>
      <c r="T476" t="s">
        <v>95</v>
      </c>
      <c r="U476" t="s">
        <v>96</v>
      </c>
      <c r="V476" t="s">
        <v>96</v>
      </c>
      <c r="W476" t="s">
        <v>443</v>
      </c>
      <c r="X476" t="s">
        <v>444</v>
      </c>
      <c r="Y476" t="s">
        <v>445</v>
      </c>
      <c r="Z476" t="s">
        <v>445</v>
      </c>
      <c r="AA476" t="s">
        <v>140</v>
      </c>
      <c r="AB476" t="s">
        <v>140</v>
      </c>
      <c r="AC476" t="s">
        <v>140</v>
      </c>
      <c r="AD476" t="s">
        <v>102</v>
      </c>
      <c r="AE476" t="s">
        <v>102</v>
      </c>
      <c r="AF476" t="s">
        <v>102</v>
      </c>
      <c r="AG476" t="s">
        <v>103</v>
      </c>
      <c r="AH476" t="s">
        <v>103</v>
      </c>
      <c r="AI476" t="s">
        <v>141</v>
      </c>
      <c r="AJ476" t="s">
        <v>473</v>
      </c>
      <c r="AK476" t="s">
        <v>474</v>
      </c>
      <c r="AL476" t="s">
        <v>475</v>
      </c>
      <c r="AM476" t="s">
        <v>476</v>
      </c>
      <c r="AN476" t="e">
        <f>VLOOKUP(AM476,'Exp Bucket '!$B$1:C700,2,FALSE)</f>
        <v>#N/A</v>
      </c>
      <c r="AO476" t="s">
        <v>108</v>
      </c>
      <c r="AP476" t="s">
        <v>144</v>
      </c>
      <c r="AQ476" t="s">
        <v>145</v>
      </c>
      <c r="AR476" t="s">
        <v>145</v>
      </c>
      <c r="AS476" t="s">
        <v>146</v>
      </c>
      <c r="AT476" t="s">
        <v>146</v>
      </c>
      <c r="AU476" t="s">
        <v>113</v>
      </c>
      <c r="AV476" t="s">
        <v>114</v>
      </c>
      <c r="AW476" t="s">
        <v>115</v>
      </c>
      <c r="AX476" t="s">
        <v>116</v>
      </c>
      <c r="AY476" t="s">
        <v>117</v>
      </c>
      <c r="AZ476" t="s">
        <v>118</v>
      </c>
      <c r="BA476" t="s">
        <v>119</v>
      </c>
      <c r="BB476" t="s">
        <v>147</v>
      </c>
      <c r="BC476" t="s">
        <v>141</v>
      </c>
      <c r="BD476" t="s">
        <v>141</v>
      </c>
      <c r="BE476" t="s">
        <v>148</v>
      </c>
      <c r="BF476" t="s">
        <v>149</v>
      </c>
      <c r="BG476" t="s">
        <v>149</v>
      </c>
      <c r="BH476" t="s">
        <v>149</v>
      </c>
      <c r="BI476" t="s">
        <v>149</v>
      </c>
      <c r="BJ476" t="s">
        <v>149</v>
      </c>
      <c r="BK476">
        <v>64</v>
      </c>
      <c r="BL476">
        <v>337</v>
      </c>
      <c r="BM476">
        <v>849</v>
      </c>
      <c r="BN476">
        <v>2173</v>
      </c>
      <c r="BO476">
        <v>3</v>
      </c>
      <c r="BP476">
        <v>235</v>
      </c>
      <c r="BQ476">
        <v>0</v>
      </c>
      <c r="BR476">
        <v>1</v>
      </c>
      <c r="BS476">
        <v>72</v>
      </c>
      <c r="BT476">
        <v>75</v>
      </c>
      <c r="BU476">
        <v>76</v>
      </c>
      <c r="BV476">
        <v>95</v>
      </c>
      <c r="BW476">
        <v>4</v>
      </c>
      <c r="BX476">
        <v>0</v>
      </c>
      <c r="BY476">
        <v>0</v>
      </c>
      <c r="BZ476">
        <v>0</v>
      </c>
      <c r="CA476" t="s">
        <v>126</v>
      </c>
      <c r="CB476">
        <v>3531252</v>
      </c>
      <c r="CC476">
        <v>3565252</v>
      </c>
      <c r="CD476" t="s">
        <v>473</v>
      </c>
    </row>
    <row r="477" spans="1:82" hidden="1" x14ac:dyDescent="0.25">
      <c r="A477" t="s">
        <v>80</v>
      </c>
      <c r="B477" t="s">
        <v>81</v>
      </c>
      <c r="C477" t="s">
        <v>82</v>
      </c>
      <c r="D477" t="s">
        <v>83</v>
      </c>
      <c r="E477" t="s">
        <v>84</v>
      </c>
      <c r="F477" t="s">
        <v>85</v>
      </c>
      <c r="G477" t="s">
        <v>86</v>
      </c>
      <c r="H477" t="s">
        <v>86</v>
      </c>
      <c r="I477" t="s">
        <v>86</v>
      </c>
      <c r="J477" t="str">
        <f>VLOOKUP(I477,'Resp Clean'!$A$1:B483,2,FALSE)</f>
        <v>EMS MANAGEMENT</v>
      </c>
      <c r="K477" t="s">
        <v>136</v>
      </c>
      <c r="L477" t="s">
        <v>88</v>
      </c>
      <c r="M477" s="4">
        <v>89802.92</v>
      </c>
      <c r="N477" t="s">
        <v>89</v>
      </c>
      <c r="O477" t="s">
        <v>90</v>
      </c>
      <c r="P477" t="s">
        <v>91</v>
      </c>
      <c r="Q477" t="s">
        <v>92</v>
      </c>
      <c r="R477" t="s">
        <v>93</v>
      </c>
      <c r="S477" t="s">
        <v>94</v>
      </c>
      <c r="T477" t="s">
        <v>95</v>
      </c>
      <c r="U477" t="s">
        <v>96</v>
      </c>
      <c r="V477" t="s">
        <v>96</v>
      </c>
      <c r="W477" t="s">
        <v>97</v>
      </c>
      <c r="X477" t="s">
        <v>98</v>
      </c>
      <c r="Y477" t="s">
        <v>98</v>
      </c>
      <c r="Z477" t="s">
        <v>98</v>
      </c>
      <c r="AA477" t="s">
        <v>140</v>
      </c>
      <c r="AB477" t="s">
        <v>140</v>
      </c>
      <c r="AC477" t="s">
        <v>140</v>
      </c>
      <c r="AD477" t="s">
        <v>102</v>
      </c>
      <c r="AE477" t="s">
        <v>102</v>
      </c>
      <c r="AF477" t="s">
        <v>102</v>
      </c>
      <c r="AG477" t="s">
        <v>103</v>
      </c>
      <c r="AH477" t="s">
        <v>103</v>
      </c>
      <c r="AI477" t="s">
        <v>141</v>
      </c>
      <c r="AJ477" t="s">
        <v>473</v>
      </c>
      <c r="AK477" t="s">
        <v>474</v>
      </c>
      <c r="AL477" t="s">
        <v>477</v>
      </c>
      <c r="AM477" t="s">
        <v>478</v>
      </c>
      <c r="AN477" t="e">
        <f>VLOOKUP(AM477,'Exp Bucket '!$B$1:C701,2,FALSE)</f>
        <v>#N/A</v>
      </c>
      <c r="AO477" t="s">
        <v>108</v>
      </c>
      <c r="AP477" t="s">
        <v>144</v>
      </c>
      <c r="AQ477" t="s">
        <v>145</v>
      </c>
      <c r="AR477" t="s">
        <v>145</v>
      </c>
      <c r="AS477" t="s">
        <v>146</v>
      </c>
      <c r="AT477" t="s">
        <v>146</v>
      </c>
      <c r="AU477" t="s">
        <v>113</v>
      </c>
      <c r="AV477" t="s">
        <v>114</v>
      </c>
      <c r="AW477" t="s">
        <v>115</v>
      </c>
      <c r="AX477" t="s">
        <v>116</v>
      </c>
      <c r="AY477" t="s">
        <v>117</v>
      </c>
      <c r="AZ477" t="s">
        <v>118</v>
      </c>
      <c r="BA477" t="s">
        <v>119</v>
      </c>
      <c r="BB477" t="s">
        <v>147</v>
      </c>
      <c r="BC477" t="s">
        <v>141</v>
      </c>
      <c r="BD477" t="s">
        <v>141</v>
      </c>
      <c r="BE477" t="s">
        <v>148</v>
      </c>
      <c r="BF477" t="s">
        <v>149</v>
      </c>
      <c r="BG477" t="s">
        <v>149</v>
      </c>
      <c r="BH477" t="s">
        <v>149</v>
      </c>
      <c r="BI477" t="s">
        <v>149</v>
      </c>
      <c r="BJ477" t="s">
        <v>149</v>
      </c>
      <c r="BK477">
        <v>64</v>
      </c>
      <c r="BL477">
        <v>337</v>
      </c>
      <c r="BM477">
        <v>849</v>
      </c>
      <c r="BN477">
        <v>2174</v>
      </c>
      <c r="BO477">
        <v>3</v>
      </c>
      <c r="BP477">
        <v>235</v>
      </c>
      <c r="BQ477">
        <v>0</v>
      </c>
      <c r="BR477">
        <v>1</v>
      </c>
      <c r="BS477">
        <v>72</v>
      </c>
      <c r="BT477">
        <v>75</v>
      </c>
      <c r="BU477">
        <v>76</v>
      </c>
      <c r="BV477">
        <v>95</v>
      </c>
      <c r="BW477">
        <v>4</v>
      </c>
      <c r="BX477">
        <v>0</v>
      </c>
      <c r="BY477">
        <v>0</v>
      </c>
      <c r="BZ477">
        <v>0</v>
      </c>
      <c r="CA477" t="s">
        <v>126</v>
      </c>
      <c r="CB477">
        <v>3533252</v>
      </c>
      <c r="CC477">
        <v>3554252</v>
      </c>
      <c r="CD477" t="s">
        <v>473</v>
      </c>
    </row>
    <row r="478" spans="1:82" hidden="1" x14ac:dyDescent="0.25">
      <c r="A478" t="s">
        <v>80</v>
      </c>
      <c r="B478" t="s">
        <v>81</v>
      </c>
      <c r="C478" t="s">
        <v>82</v>
      </c>
      <c r="D478" t="s">
        <v>83</v>
      </c>
      <c r="E478" t="s">
        <v>133</v>
      </c>
      <c r="F478" t="s">
        <v>134</v>
      </c>
      <c r="G478" t="s">
        <v>135</v>
      </c>
      <c r="H478" t="s">
        <v>135</v>
      </c>
      <c r="I478" t="s">
        <v>135</v>
      </c>
      <c r="J478" t="str">
        <f>VLOOKUP(I478,'Resp Clean'!$A$1:B484,2,FALSE)</f>
        <v>EMS TRAINING</v>
      </c>
      <c r="K478" t="s">
        <v>136</v>
      </c>
      <c r="L478" t="s">
        <v>88</v>
      </c>
      <c r="M478" s="4">
        <v>26615.360000000001</v>
      </c>
      <c r="N478" t="s">
        <v>89</v>
      </c>
      <c r="O478" t="s">
        <v>90</v>
      </c>
      <c r="P478" t="s">
        <v>91</v>
      </c>
      <c r="Q478" t="s">
        <v>92</v>
      </c>
      <c r="R478" t="s">
        <v>93</v>
      </c>
      <c r="S478" t="s">
        <v>94</v>
      </c>
      <c r="T478" t="s">
        <v>95</v>
      </c>
      <c r="U478" t="s">
        <v>96</v>
      </c>
      <c r="V478" t="s">
        <v>96</v>
      </c>
      <c r="W478" t="s">
        <v>137</v>
      </c>
      <c r="X478" t="s">
        <v>138</v>
      </c>
      <c r="Y478" t="s">
        <v>139</v>
      </c>
      <c r="Z478" t="s">
        <v>139</v>
      </c>
      <c r="AA478" t="s">
        <v>140</v>
      </c>
      <c r="AB478" t="s">
        <v>140</v>
      </c>
      <c r="AC478" t="s">
        <v>140</v>
      </c>
      <c r="AD478" t="s">
        <v>102</v>
      </c>
      <c r="AE478" t="s">
        <v>102</v>
      </c>
      <c r="AF478" t="s">
        <v>102</v>
      </c>
      <c r="AG478" t="s">
        <v>103</v>
      </c>
      <c r="AH478" t="s">
        <v>103</v>
      </c>
      <c r="AI478" t="s">
        <v>141</v>
      </c>
      <c r="AJ478" t="s">
        <v>473</v>
      </c>
      <c r="AK478" t="s">
        <v>474</v>
      </c>
      <c r="AL478" t="s">
        <v>477</v>
      </c>
      <c r="AM478" t="s">
        <v>478</v>
      </c>
      <c r="AN478" t="e">
        <f>VLOOKUP(AM478,'Exp Bucket '!$B$1:C702,2,FALSE)</f>
        <v>#N/A</v>
      </c>
      <c r="AO478" t="s">
        <v>108</v>
      </c>
      <c r="AP478" t="s">
        <v>144</v>
      </c>
      <c r="AQ478" t="s">
        <v>145</v>
      </c>
      <c r="AR478" t="s">
        <v>145</v>
      </c>
      <c r="AS478" t="s">
        <v>146</v>
      </c>
      <c r="AT478" t="s">
        <v>146</v>
      </c>
      <c r="AU478" t="s">
        <v>113</v>
      </c>
      <c r="AV478" t="s">
        <v>114</v>
      </c>
      <c r="AW478" t="s">
        <v>115</v>
      </c>
      <c r="AX478" t="s">
        <v>116</v>
      </c>
      <c r="AY478" t="s">
        <v>117</v>
      </c>
      <c r="AZ478" t="s">
        <v>118</v>
      </c>
      <c r="BA478" t="s">
        <v>119</v>
      </c>
      <c r="BB478" t="s">
        <v>147</v>
      </c>
      <c r="BC478" t="s">
        <v>141</v>
      </c>
      <c r="BD478" t="s">
        <v>141</v>
      </c>
      <c r="BE478" t="s">
        <v>148</v>
      </c>
      <c r="BF478" t="s">
        <v>149</v>
      </c>
      <c r="BG478" t="s">
        <v>149</v>
      </c>
      <c r="BH478" t="s">
        <v>149</v>
      </c>
      <c r="BI478" t="s">
        <v>149</v>
      </c>
      <c r="BJ478" t="s">
        <v>149</v>
      </c>
      <c r="BK478">
        <v>64</v>
      </c>
      <c r="BL478">
        <v>337</v>
      </c>
      <c r="BM478">
        <v>849</v>
      </c>
      <c r="BN478">
        <v>2174</v>
      </c>
      <c r="BO478">
        <v>3</v>
      </c>
      <c r="BP478">
        <v>235</v>
      </c>
      <c r="BQ478">
        <v>0</v>
      </c>
      <c r="BR478">
        <v>1</v>
      </c>
      <c r="BS478">
        <v>72</v>
      </c>
      <c r="BT478">
        <v>75</v>
      </c>
      <c r="BU478">
        <v>76</v>
      </c>
      <c r="BV478">
        <v>95</v>
      </c>
      <c r="BW478">
        <v>4</v>
      </c>
      <c r="BX478">
        <v>0</v>
      </c>
      <c r="BY478">
        <v>0</v>
      </c>
      <c r="BZ478">
        <v>0</v>
      </c>
      <c r="CA478" t="s">
        <v>126</v>
      </c>
      <c r="CB478">
        <v>3536252</v>
      </c>
      <c r="CC478">
        <v>3546252</v>
      </c>
      <c r="CD478" t="s">
        <v>473</v>
      </c>
    </row>
    <row r="479" spans="1:82" hidden="1" x14ac:dyDescent="0.25">
      <c r="A479" t="s">
        <v>80</v>
      </c>
      <c r="B479" t="s">
        <v>81</v>
      </c>
      <c r="C479" t="s">
        <v>82</v>
      </c>
      <c r="D479" t="s">
        <v>83</v>
      </c>
      <c r="E479" t="s">
        <v>84</v>
      </c>
      <c r="F479" t="s">
        <v>85</v>
      </c>
      <c r="G479" t="s">
        <v>161</v>
      </c>
      <c r="H479" t="s">
        <v>161</v>
      </c>
      <c r="I479" t="s">
        <v>161</v>
      </c>
      <c r="J479" t="str">
        <f>VLOOKUP(I479,'Resp Clean'!$A$1:B485,2,FALSE)</f>
        <v>EMS: THABO MOFUTSANYANA</v>
      </c>
      <c r="K479" t="s">
        <v>136</v>
      </c>
      <c r="L479" t="s">
        <v>88</v>
      </c>
      <c r="M479" s="4">
        <v>71742.899999999994</v>
      </c>
      <c r="N479" t="s">
        <v>89</v>
      </c>
      <c r="O479" t="s">
        <v>90</v>
      </c>
      <c r="P479" t="s">
        <v>91</v>
      </c>
      <c r="Q479" t="s">
        <v>153</v>
      </c>
      <c r="R479" t="s">
        <v>93</v>
      </c>
      <c r="S479" t="s">
        <v>94</v>
      </c>
      <c r="T479" t="s">
        <v>95</v>
      </c>
      <c r="U479" t="s">
        <v>96</v>
      </c>
      <c r="V479" t="s">
        <v>96</v>
      </c>
      <c r="W479" t="s">
        <v>97</v>
      </c>
      <c r="X479" t="s">
        <v>98</v>
      </c>
      <c r="Y479" t="s">
        <v>98</v>
      </c>
      <c r="Z479" t="s">
        <v>98</v>
      </c>
      <c r="AA479" t="s">
        <v>140</v>
      </c>
      <c r="AB479" t="s">
        <v>140</v>
      </c>
      <c r="AC479" t="s">
        <v>140</v>
      </c>
      <c r="AD479" t="s">
        <v>102</v>
      </c>
      <c r="AE479" t="s">
        <v>102</v>
      </c>
      <c r="AF479" t="s">
        <v>102</v>
      </c>
      <c r="AG479" t="s">
        <v>103</v>
      </c>
      <c r="AH479" t="s">
        <v>103</v>
      </c>
      <c r="AI479" t="s">
        <v>141</v>
      </c>
      <c r="AJ479" t="s">
        <v>473</v>
      </c>
      <c r="AK479" t="s">
        <v>474</v>
      </c>
      <c r="AL479" t="s">
        <v>475</v>
      </c>
      <c r="AM479" t="s">
        <v>476</v>
      </c>
      <c r="AN479" t="e">
        <f>VLOOKUP(AM479,'Exp Bucket '!$B$1:C703,2,FALSE)</f>
        <v>#N/A</v>
      </c>
      <c r="AO479" t="s">
        <v>108</v>
      </c>
      <c r="AP479" t="s">
        <v>144</v>
      </c>
      <c r="AQ479" t="s">
        <v>145</v>
      </c>
      <c r="AR479" t="s">
        <v>145</v>
      </c>
      <c r="AS479" t="s">
        <v>146</v>
      </c>
      <c r="AT479" t="s">
        <v>146</v>
      </c>
      <c r="AU479" t="s">
        <v>113</v>
      </c>
      <c r="AV479" t="s">
        <v>114</v>
      </c>
      <c r="AW479" t="s">
        <v>115</v>
      </c>
      <c r="AX479" t="s">
        <v>116</v>
      </c>
      <c r="AY479" t="s">
        <v>117</v>
      </c>
      <c r="AZ479" t="s">
        <v>118</v>
      </c>
      <c r="BA479" t="s">
        <v>119</v>
      </c>
      <c r="BB479" t="s">
        <v>147</v>
      </c>
      <c r="BC479" t="s">
        <v>141</v>
      </c>
      <c r="BD479" t="s">
        <v>141</v>
      </c>
      <c r="BE479" t="s">
        <v>148</v>
      </c>
      <c r="BF479" t="s">
        <v>149</v>
      </c>
      <c r="BG479" t="s">
        <v>149</v>
      </c>
      <c r="BH479" t="s">
        <v>149</v>
      </c>
      <c r="BI479" t="s">
        <v>149</v>
      </c>
      <c r="BJ479" t="s">
        <v>149</v>
      </c>
      <c r="BK479">
        <v>64</v>
      </c>
      <c r="BL479">
        <v>337</v>
      </c>
      <c r="BM479">
        <v>849</v>
      </c>
      <c r="BN479">
        <v>2173</v>
      </c>
      <c r="BO479">
        <v>3</v>
      </c>
      <c r="BP479">
        <v>235</v>
      </c>
      <c r="BQ479">
        <v>0</v>
      </c>
      <c r="BR479">
        <v>1</v>
      </c>
      <c r="BS479">
        <v>72</v>
      </c>
      <c r="BT479">
        <v>75</v>
      </c>
      <c r="BU479">
        <v>76</v>
      </c>
      <c r="BV479">
        <v>95</v>
      </c>
      <c r="BW479">
        <v>4</v>
      </c>
      <c r="BX479">
        <v>0</v>
      </c>
      <c r="BY479">
        <v>0</v>
      </c>
      <c r="BZ479">
        <v>0</v>
      </c>
      <c r="CA479" t="s">
        <v>126</v>
      </c>
      <c r="CB479">
        <v>3533252</v>
      </c>
      <c r="CC479">
        <v>3554252</v>
      </c>
      <c r="CD479" t="s">
        <v>473</v>
      </c>
    </row>
    <row r="480" spans="1:82" hidden="1" x14ac:dyDescent="0.25">
      <c r="A480" t="s">
        <v>80</v>
      </c>
      <c r="B480" t="s">
        <v>81</v>
      </c>
      <c r="C480" t="s">
        <v>82</v>
      </c>
      <c r="D480" t="s">
        <v>83</v>
      </c>
      <c r="E480" t="s">
        <v>84</v>
      </c>
      <c r="F480" t="s">
        <v>85</v>
      </c>
      <c r="G480" t="s">
        <v>152</v>
      </c>
      <c r="H480" t="s">
        <v>152</v>
      </c>
      <c r="I480" t="s">
        <v>152</v>
      </c>
      <c r="J480" t="str">
        <f>VLOOKUP(I480,'Resp Clean'!$A$1:B486,2,FALSE)</f>
        <v>EMS: FEZILE DABI</v>
      </c>
      <c r="K480" t="s">
        <v>136</v>
      </c>
      <c r="L480" t="s">
        <v>88</v>
      </c>
      <c r="M480" s="4">
        <v>11469.52</v>
      </c>
      <c r="N480" t="s">
        <v>89</v>
      </c>
      <c r="O480" t="s">
        <v>90</v>
      </c>
      <c r="P480" t="s">
        <v>91</v>
      </c>
      <c r="Q480" t="s">
        <v>153</v>
      </c>
      <c r="R480" t="s">
        <v>93</v>
      </c>
      <c r="S480" t="s">
        <v>94</v>
      </c>
      <c r="T480" t="s">
        <v>95</v>
      </c>
      <c r="U480" t="s">
        <v>96</v>
      </c>
      <c r="V480" t="s">
        <v>96</v>
      </c>
      <c r="W480" t="s">
        <v>97</v>
      </c>
      <c r="X480" t="s">
        <v>98</v>
      </c>
      <c r="Y480" t="s">
        <v>98</v>
      </c>
      <c r="Z480" t="s">
        <v>98</v>
      </c>
      <c r="AA480" t="s">
        <v>140</v>
      </c>
      <c r="AB480" t="s">
        <v>140</v>
      </c>
      <c r="AC480" t="s">
        <v>140</v>
      </c>
      <c r="AD480" t="s">
        <v>102</v>
      </c>
      <c r="AE480" t="s">
        <v>102</v>
      </c>
      <c r="AF480" t="s">
        <v>102</v>
      </c>
      <c r="AG480" t="s">
        <v>103</v>
      </c>
      <c r="AH480" t="s">
        <v>103</v>
      </c>
      <c r="AI480" t="s">
        <v>141</v>
      </c>
      <c r="AJ480" t="s">
        <v>473</v>
      </c>
      <c r="AK480" t="s">
        <v>474</v>
      </c>
      <c r="AL480" t="s">
        <v>475</v>
      </c>
      <c r="AM480" t="s">
        <v>476</v>
      </c>
      <c r="AN480" t="e">
        <f>VLOOKUP(AM480,'Exp Bucket '!$B$1:C704,2,FALSE)</f>
        <v>#N/A</v>
      </c>
      <c r="AO480" t="s">
        <v>108</v>
      </c>
      <c r="AP480" t="s">
        <v>144</v>
      </c>
      <c r="AQ480" t="s">
        <v>145</v>
      </c>
      <c r="AR480" t="s">
        <v>145</v>
      </c>
      <c r="AS480" t="s">
        <v>146</v>
      </c>
      <c r="AT480" t="s">
        <v>146</v>
      </c>
      <c r="AU480" t="s">
        <v>113</v>
      </c>
      <c r="AV480" t="s">
        <v>114</v>
      </c>
      <c r="AW480" t="s">
        <v>115</v>
      </c>
      <c r="AX480" t="s">
        <v>116</v>
      </c>
      <c r="AY480" t="s">
        <v>117</v>
      </c>
      <c r="AZ480" t="s">
        <v>118</v>
      </c>
      <c r="BA480" t="s">
        <v>119</v>
      </c>
      <c r="BB480" t="s">
        <v>147</v>
      </c>
      <c r="BC480" t="s">
        <v>141</v>
      </c>
      <c r="BD480" t="s">
        <v>141</v>
      </c>
      <c r="BE480" t="s">
        <v>148</v>
      </c>
      <c r="BF480" t="s">
        <v>149</v>
      </c>
      <c r="BG480" t="s">
        <v>149</v>
      </c>
      <c r="BH480" t="s">
        <v>149</v>
      </c>
      <c r="BI480" t="s">
        <v>149</v>
      </c>
      <c r="BJ480" t="s">
        <v>149</v>
      </c>
      <c r="BK480">
        <v>64</v>
      </c>
      <c r="BL480">
        <v>337</v>
      </c>
      <c r="BM480">
        <v>849</v>
      </c>
      <c r="BN480">
        <v>2173</v>
      </c>
      <c r="BO480">
        <v>3</v>
      </c>
      <c r="BP480">
        <v>235</v>
      </c>
      <c r="BQ480">
        <v>0</v>
      </c>
      <c r="BR480">
        <v>1</v>
      </c>
      <c r="BS480">
        <v>72</v>
      </c>
      <c r="BT480">
        <v>75</v>
      </c>
      <c r="BU480">
        <v>76</v>
      </c>
      <c r="BV480">
        <v>95</v>
      </c>
      <c r="BW480">
        <v>4</v>
      </c>
      <c r="BX480">
        <v>0</v>
      </c>
      <c r="BY480">
        <v>0</v>
      </c>
      <c r="BZ480">
        <v>0</v>
      </c>
      <c r="CA480" t="s">
        <v>126</v>
      </c>
      <c r="CB480">
        <v>3533252</v>
      </c>
      <c r="CC480">
        <v>3554252</v>
      </c>
      <c r="CD480" t="s">
        <v>473</v>
      </c>
    </row>
    <row r="481" spans="1:82" hidden="1" x14ac:dyDescent="0.25">
      <c r="A481" t="s">
        <v>80</v>
      </c>
      <c r="B481" t="s">
        <v>81</v>
      </c>
      <c r="C481" t="s">
        <v>82</v>
      </c>
      <c r="D481" t="s">
        <v>83</v>
      </c>
      <c r="E481" t="s">
        <v>84</v>
      </c>
      <c r="F481" t="s">
        <v>85</v>
      </c>
      <c r="G481" t="s">
        <v>157</v>
      </c>
      <c r="H481" t="s">
        <v>157</v>
      </c>
      <c r="I481" t="s">
        <v>157</v>
      </c>
      <c r="J481" t="str">
        <f>VLOOKUP(I481,'Resp Clean'!$A$1:B487,2,FALSE)</f>
        <v>EMS: LEJWELEPUTSWA</v>
      </c>
      <c r="K481" t="s">
        <v>136</v>
      </c>
      <c r="L481" t="s">
        <v>88</v>
      </c>
      <c r="M481" s="4">
        <v>24660.080000000002</v>
      </c>
      <c r="N481" t="s">
        <v>89</v>
      </c>
      <c r="O481" t="s">
        <v>90</v>
      </c>
      <c r="P481" t="s">
        <v>91</v>
      </c>
      <c r="Q481" t="s">
        <v>153</v>
      </c>
      <c r="R481" t="s">
        <v>93</v>
      </c>
      <c r="S481" t="s">
        <v>94</v>
      </c>
      <c r="T481" t="s">
        <v>95</v>
      </c>
      <c r="U481" t="s">
        <v>96</v>
      </c>
      <c r="V481" t="s">
        <v>96</v>
      </c>
      <c r="W481" t="s">
        <v>97</v>
      </c>
      <c r="X481" t="s">
        <v>98</v>
      </c>
      <c r="Y481" t="s">
        <v>98</v>
      </c>
      <c r="Z481" t="s">
        <v>98</v>
      </c>
      <c r="AA481" t="s">
        <v>140</v>
      </c>
      <c r="AB481" t="s">
        <v>140</v>
      </c>
      <c r="AC481" t="s">
        <v>140</v>
      </c>
      <c r="AD481" t="s">
        <v>102</v>
      </c>
      <c r="AE481" t="s">
        <v>102</v>
      </c>
      <c r="AF481" t="s">
        <v>102</v>
      </c>
      <c r="AG481" t="s">
        <v>103</v>
      </c>
      <c r="AH481" t="s">
        <v>103</v>
      </c>
      <c r="AI481" t="s">
        <v>141</v>
      </c>
      <c r="AJ481" t="s">
        <v>473</v>
      </c>
      <c r="AK481" t="s">
        <v>474</v>
      </c>
      <c r="AL481" t="s">
        <v>475</v>
      </c>
      <c r="AM481" t="s">
        <v>476</v>
      </c>
      <c r="AN481" t="e">
        <f>VLOOKUP(AM481,'Exp Bucket '!$B$1:C705,2,FALSE)</f>
        <v>#N/A</v>
      </c>
      <c r="AO481" t="s">
        <v>108</v>
      </c>
      <c r="AP481" t="s">
        <v>144</v>
      </c>
      <c r="AQ481" t="s">
        <v>145</v>
      </c>
      <c r="AR481" t="s">
        <v>145</v>
      </c>
      <c r="AS481" t="s">
        <v>146</v>
      </c>
      <c r="AT481" t="s">
        <v>146</v>
      </c>
      <c r="AU481" t="s">
        <v>113</v>
      </c>
      <c r="AV481" t="s">
        <v>114</v>
      </c>
      <c r="AW481" t="s">
        <v>115</v>
      </c>
      <c r="AX481" t="s">
        <v>116</v>
      </c>
      <c r="AY481" t="s">
        <v>117</v>
      </c>
      <c r="AZ481" t="s">
        <v>118</v>
      </c>
      <c r="BA481" t="s">
        <v>119</v>
      </c>
      <c r="BB481" t="s">
        <v>147</v>
      </c>
      <c r="BC481" t="s">
        <v>141</v>
      </c>
      <c r="BD481" t="s">
        <v>141</v>
      </c>
      <c r="BE481" t="s">
        <v>148</v>
      </c>
      <c r="BF481" t="s">
        <v>149</v>
      </c>
      <c r="BG481" t="s">
        <v>149</v>
      </c>
      <c r="BH481" t="s">
        <v>149</v>
      </c>
      <c r="BI481" t="s">
        <v>149</v>
      </c>
      <c r="BJ481" t="s">
        <v>149</v>
      </c>
      <c r="BK481">
        <v>64</v>
      </c>
      <c r="BL481">
        <v>337</v>
      </c>
      <c r="BM481">
        <v>849</v>
      </c>
      <c r="BN481">
        <v>2173</v>
      </c>
      <c r="BO481">
        <v>3</v>
      </c>
      <c r="BP481">
        <v>235</v>
      </c>
      <c r="BQ481">
        <v>0</v>
      </c>
      <c r="BR481">
        <v>1</v>
      </c>
      <c r="BS481">
        <v>72</v>
      </c>
      <c r="BT481">
        <v>75</v>
      </c>
      <c r="BU481">
        <v>76</v>
      </c>
      <c r="BV481">
        <v>95</v>
      </c>
      <c r="BW481">
        <v>4</v>
      </c>
      <c r="BX481">
        <v>0</v>
      </c>
      <c r="BY481">
        <v>0</v>
      </c>
      <c r="BZ481">
        <v>0</v>
      </c>
      <c r="CA481" t="s">
        <v>126</v>
      </c>
      <c r="CB481">
        <v>3533252</v>
      </c>
      <c r="CC481">
        <v>3554252</v>
      </c>
      <c r="CD481" t="s">
        <v>473</v>
      </c>
    </row>
    <row r="482" spans="1:82" hidden="1" x14ac:dyDescent="0.25">
      <c r="A482" t="s">
        <v>80</v>
      </c>
      <c r="B482" t="s">
        <v>81</v>
      </c>
      <c r="C482" t="s">
        <v>82</v>
      </c>
      <c r="D482" t="s">
        <v>83</v>
      </c>
      <c r="E482" t="s">
        <v>84</v>
      </c>
      <c r="F482" t="s">
        <v>85</v>
      </c>
      <c r="G482" t="s">
        <v>158</v>
      </c>
      <c r="H482" t="s">
        <v>158</v>
      </c>
      <c r="I482" t="s">
        <v>158</v>
      </c>
      <c r="J482" t="str">
        <f>VLOOKUP(I482,'Resp Clean'!$A$1:B488,2,FALSE)</f>
        <v>EMS: MOTHEO</v>
      </c>
      <c r="K482" t="s">
        <v>136</v>
      </c>
      <c r="L482" t="s">
        <v>88</v>
      </c>
      <c r="M482" s="4">
        <v>122468.8</v>
      </c>
      <c r="N482" t="s">
        <v>89</v>
      </c>
      <c r="O482" t="s">
        <v>90</v>
      </c>
      <c r="P482" t="s">
        <v>91</v>
      </c>
      <c r="Q482" t="s">
        <v>159</v>
      </c>
      <c r="R482" t="s">
        <v>93</v>
      </c>
      <c r="S482" t="s">
        <v>94</v>
      </c>
      <c r="T482" t="s">
        <v>95</v>
      </c>
      <c r="U482" t="s">
        <v>96</v>
      </c>
      <c r="V482" t="s">
        <v>96</v>
      </c>
      <c r="W482" t="s">
        <v>97</v>
      </c>
      <c r="X482" t="s">
        <v>98</v>
      </c>
      <c r="Y482" t="s">
        <v>98</v>
      </c>
      <c r="Z482" t="s">
        <v>98</v>
      </c>
      <c r="AA482" t="s">
        <v>140</v>
      </c>
      <c r="AB482" t="s">
        <v>140</v>
      </c>
      <c r="AC482" t="s">
        <v>140</v>
      </c>
      <c r="AD482" t="s">
        <v>102</v>
      </c>
      <c r="AE482" t="s">
        <v>102</v>
      </c>
      <c r="AF482" t="s">
        <v>102</v>
      </c>
      <c r="AG482" t="s">
        <v>103</v>
      </c>
      <c r="AH482" t="s">
        <v>103</v>
      </c>
      <c r="AI482" t="s">
        <v>141</v>
      </c>
      <c r="AJ482" t="s">
        <v>473</v>
      </c>
      <c r="AK482" t="s">
        <v>474</v>
      </c>
      <c r="AL482" t="s">
        <v>475</v>
      </c>
      <c r="AM482" t="s">
        <v>476</v>
      </c>
      <c r="AN482" t="e">
        <f>VLOOKUP(AM482,'Exp Bucket '!$B$1:C706,2,FALSE)</f>
        <v>#N/A</v>
      </c>
      <c r="AO482" t="s">
        <v>108</v>
      </c>
      <c r="AP482" t="s">
        <v>144</v>
      </c>
      <c r="AQ482" t="s">
        <v>145</v>
      </c>
      <c r="AR482" t="s">
        <v>145</v>
      </c>
      <c r="AS482" t="s">
        <v>146</v>
      </c>
      <c r="AT482" t="s">
        <v>146</v>
      </c>
      <c r="AU482" t="s">
        <v>113</v>
      </c>
      <c r="AV482" t="s">
        <v>114</v>
      </c>
      <c r="AW482" t="s">
        <v>115</v>
      </c>
      <c r="AX482" t="s">
        <v>116</v>
      </c>
      <c r="AY482" t="s">
        <v>117</v>
      </c>
      <c r="AZ482" t="s">
        <v>118</v>
      </c>
      <c r="BA482" t="s">
        <v>119</v>
      </c>
      <c r="BB482" t="s">
        <v>147</v>
      </c>
      <c r="BC482" t="s">
        <v>141</v>
      </c>
      <c r="BD482" t="s">
        <v>141</v>
      </c>
      <c r="BE482" t="s">
        <v>148</v>
      </c>
      <c r="BF482" t="s">
        <v>149</v>
      </c>
      <c r="BG482" t="s">
        <v>149</v>
      </c>
      <c r="BH482" t="s">
        <v>149</v>
      </c>
      <c r="BI482" t="s">
        <v>149</v>
      </c>
      <c r="BJ482" t="s">
        <v>149</v>
      </c>
      <c r="BK482">
        <v>64</v>
      </c>
      <c r="BL482">
        <v>337</v>
      </c>
      <c r="BM482">
        <v>849</v>
      </c>
      <c r="BN482">
        <v>2173</v>
      </c>
      <c r="BO482">
        <v>3</v>
      </c>
      <c r="BP482">
        <v>235</v>
      </c>
      <c r="BQ482">
        <v>0</v>
      </c>
      <c r="BR482">
        <v>1</v>
      </c>
      <c r="BS482">
        <v>72</v>
      </c>
      <c r="BT482">
        <v>75</v>
      </c>
      <c r="BU482">
        <v>76</v>
      </c>
      <c r="BV482">
        <v>95</v>
      </c>
      <c r="BW482">
        <v>4</v>
      </c>
      <c r="BX482">
        <v>0</v>
      </c>
      <c r="BY482">
        <v>0</v>
      </c>
      <c r="BZ482">
        <v>0</v>
      </c>
      <c r="CA482" t="s">
        <v>126</v>
      </c>
      <c r="CB482">
        <v>3533252</v>
      </c>
      <c r="CC482">
        <v>3554252</v>
      </c>
      <c r="CD482" t="s">
        <v>473</v>
      </c>
    </row>
    <row r="483" spans="1:82" hidden="1" x14ac:dyDescent="0.25">
      <c r="A483" t="s">
        <v>80</v>
      </c>
      <c r="B483" t="s">
        <v>81</v>
      </c>
      <c r="C483" t="s">
        <v>82</v>
      </c>
      <c r="D483" t="s">
        <v>83</v>
      </c>
      <c r="E483" t="s">
        <v>84</v>
      </c>
      <c r="F483" t="s">
        <v>85</v>
      </c>
      <c r="G483" t="s">
        <v>160</v>
      </c>
      <c r="H483" t="s">
        <v>160</v>
      </c>
      <c r="I483" t="s">
        <v>160</v>
      </c>
      <c r="J483" t="str">
        <f>VLOOKUP(I483,'Resp Clean'!$A$1:B489,2,FALSE)</f>
        <v>EMS: XHARIEP</v>
      </c>
      <c r="K483" t="s">
        <v>136</v>
      </c>
      <c r="L483" t="s">
        <v>88</v>
      </c>
      <c r="M483" s="4">
        <v>0</v>
      </c>
      <c r="N483" t="s">
        <v>89</v>
      </c>
      <c r="O483" t="s">
        <v>90</v>
      </c>
      <c r="P483" t="s">
        <v>91</v>
      </c>
      <c r="Q483" t="s">
        <v>153</v>
      </c>
      <c r="R483" t="s">
        <v>93</v>
      </c>
      <c r="S483" t="s">
        <v>94</v>
      </c>
      <c r="T483" t="s">
        <v>95</v>
      </c>
      <c r="U483" t="s">
        <v>96</v>
      </c>
      <c r="V483" t="s">
        <v>96</v>
      </c>
      <c r="W483" t="s">
        <v>97</v>
      </c>
      <c r="X483" t="s">
        <v>98</v>
      </c>
      <c r="Y483" t="s">
        <v>98</v>
      </c>
      <c r="Z483" t="s">
        <v>98</v>
      </c>
      <c r="AA483" t="s">
        <v>140</v>
      </c>
      <c r="AB483" t="s">
        <v>140</v>
      </c>
      <c r="AC483" t="s">
        <v>140</v>
      </c>
      <c r="AD483" t="s">
        <v>102</v>
      </c>
      <c r="AE483" t="s">
        <v>102</v>
      </c>
      <c r="AF483" t="s">
        <v>102</v>
      </c>
      <c r="AG483" t="s">
        <v>103</v>
      </c>
      <c r="AH483" t="s">
        <v>103</v>
      </c>
      <c r="AI483" t="s">
        <v>141</v>
      </c>
      <c r="AJ483" t="s">
        <v>473</v>
      </c>
      <c r="AK483" t="s">
        <v>474</v>
      </c>
      <c r="AL483" t="s">
        <v>475</v>
      </c>
      <c r="AM483" t="s">
        <v>476</v>
      </c>
      <c r="AN483" t="e">
        <f>VLOOKUP(AM483,'Exp Bucket '!$B$1:C707,2,FALSE)</f>
        <v>#N/A</v>
      </c>
      <c r="AO483" t="s">
        <v>108</v>
      </c>
      <c r="AP483" t="s">
        <v>144</v>
      </c>
      <c r="AQ483" t="s">
        <v>145</v>
      </c>
      <c r="AR483" t="s">
        <v>145</v>
      </c>
      <c r="AS483" t="s">
        <v>146</v>
      </c>
      <c r="AT483" t="s">
        <v>146</v>
      </c>
      <c r="AU483" t="s">
        <v>113</v>
      </c>
      <c r="AV483" t="s">
        <v>114</v>
      </c>
      <c r="AW483" t="s">
        <v>115</v>
      </c>
      <c r="AX483" t="s">
        <v>116</v>
      </c>
      <c r="AY483" t="s">
        <v>117</v>
      </c>
      <c r="AZ483" t="s">
        <v>118</v>
      </c>
      <c r="BA483" t="s">
        <v>119</v>
      </c>
      <c r="BB483" t="s">
        <v>147</v>
      </c>
      <c r="BC483" t="s">
        <v>141</v>
      </c>
      <c r="BD483" t="s">
        <v>141</v>
      </c>
      <c r="BE483" t="s">
        <v>148</v>
      </c>
      <c r="BF483" t="s">
        <v>149</v>
      </c>
      <c r="BG483" t="s">
        <v>149</v>
      </c>
      <c r="BH483" t="s">
        <v>149</v>
      </c>
      <c r="BI483" t="s">
        <v>149</v>
      </c>
      <c r="BJ483" t="s">
        <v>149</v>
      </c>
      <c r="BK483">
        <v>64</v>
      </c>
      <c r="BL483">
        <v>337</v>
      </c>
      <c r="BM483">
        <v>849</v>
      </c>
      <c r="BN483">
        <v>2173</v>
      </c>
      <c r="BO483">
        <v>3</v>
      </c>
      <c r="BP483">
        <v>235</v>
      </c>
      <c r="BQ483">
        <v>0</v>
      </c>
      <c r="BR483">
        <v>1</v>
      </c>
      <c r="BS483">
        <v>72</v>
      </c>
      <c r="BT483">
        <v>75</v>
      </c>
      <c r="BU483">
        <v>76</v>
      </c>
      <c r="BV483">
        <v>95</v>
      </c>
      <c r="BW483">
        <v>4</v>
      </c>
      <c r="BX483">
        <v>0</v>
      </c>
      <c r="BY483">
        <v>0</v>
      </c>
      <c r="BZ483">
        <v>0</v>
      </c>
      <c r="CA483" t="s">
        <v>126</v>
      </c>
      <c r="CB483">
        <v>3533252</v>
      </c>
      <c r="CC483">
        <v>3554252</v>
      </c>
      <c r="CD483" t="s">
        <v>473</v>
      </c>
    </row>
    <row r="484" spans="1:82" hidden="1" x14ac:dyDescent="0.25">
      <c r="A484" t="s">
        <v>80</v>
      </c>
      <c r="B484" t="s">
        <v>81</v>
      </c>
      <c r="C484" t="s">
        <v>82</v>
      </c>
      <c r="D484" t="s">
        <v>83</v>
      </c>
      <c r="E484" t="s">
        <v>84</v>
      </c>
      <c r="F484" t="s">
        <v>85</v>
      </c>
      <c r="G484" t="s">
        <v>86</v>
      </c>
      <c r="H484" t="s">
        <v>86</v>
      </c>
      <c r="I484" t="s">
        <v>86</v>
      </c>
      <c r="J484" t="str">
        <f>VLOOKUP(I484,'Resp Clean'!$A$1:B490,2,FALSE)</f>
        <v>EMS MANAGEMENT</v>
      </c>
      <c r="K484" t="s">
        <v>136</v>
      </c>
      <c r="L484" t="s">
        <v>88</v>
      </c>
      <c r="M484" s="4">
        <v>82560.25</v>
      </c>
      <c r="N484" t="s">
        <v>89</v>
      </c>
      <c r="O484" t="s">
        <v>90</v>
      </c>
      <c r="P484" t="s">
        <v>91</v>
      </c>
      <c r="Q484" t="s">
        <v>92</v>
      </c>
      <c r="R484" t="s">
        <v>93</v>
      </c>
      <c r="S484" t="s">
        <v>94</v>
      </c>
      <c r="T484" t="s">
        <v>95</v>
      </c>
      <c r="U484" t="s">
        <v>96</v>
      </c>
      <c r="V484" t="s">
        <v>96</v>
      </c>
      <c r="W484" t="s">
        <v>97</v>
      </c>
      <c r="X484" t="s">
        <v>98</v>
      </c>
      <c r="Y484" t="s">
        <v>98</v>
      </c>
      <c r="Z484" t="s">
        <v>98</v>
      </c>
      <c r="AA484" t="s">
        <v>140</v>
      </c>
      <c r="AB484" t="s">
        <v>140</v>
      </c>
      <c r="AC484" t="s">
        <v>140</v>
      </c>
      <c r="AD484" t="s">
        <v>102</v>
      </c>
      <c r="AE484" t="s">
        <v>102</v>
      </c>
      <c r="AF484" t="s">
        <v>102</v>
      </c>
      <c r="AG484" t="s">
        <v>103</v>
      </c>
      <c r="AH484" t="s">
        <v>103</v>
      </c>
      <c r="AI484" t="s">
        <v>141</v>
      </c>
      <c r="AJ484" t="s">
        <v>473</v>
      </c>
      <c r="AK484" t="s">
        <v>474</v>
      </c>
      <c r="AL484" t="s">
        <v>475</v>
      </c>
      <c r="AM484" t="s">
        <v>476</v>
      </c>
      <c r="AN484" t="e">
        <f>VLOOKUP(AM484,'Exp Bucket '!$B$1:C708,2,FALSE)</f>
        <v>#N/A</v>
      </c>
      <c r="AO484" t="s">
        <v>108</v>
      </c>
      <c r="AP484" t="s">
        <v>144</v>
      </c>
      <c r="AQ484" t="s">
        <v>145</v>
      </c>
      <c r="AR484" t="s">
        <v>145</v>
      </c>
      <c r="AS484" t="s">
        <v>146</v>
      </c>
      <c r="AT484" t="s">
        <v>146</v>
      </c>
      <c r="AU484" t="s">
        <v>113</v>
      </c>
      <c r="AV484" t="s">
        <v>114</v>
      </c>
      <c r="AW484" t="s">
        <v>115</v>
      </c>
      <c r="AX484" t="s">
        <v>116</v>
      </c>
      <c r="AY484" t="s">
        <v>117</v>
      </c>
      <c r="AZ484" t="s">
        <v>118</v>
      </c>
      <c r="BA484" t="s">
        <v>119</v>
      </c>
      <c r="BB484" t="s">
        <v>147</v>
      </c>
      <c r="BC484" t="s">
        <v>141</v>
      </c>
      <c r="BD484" t="s">
        <v>141</v>
      </c>
      <c r="BE484" t="s">
        <v>148</v>
      </c>
      <c r="BF484" t="s">
        <v>149</v>
      </c>
      <c r="BG484" t="s">
        <v>149</v>
      </c>
      <c r="BH484" t="s">
        <v>149</v>
      </c>
      <c r="BI484" t="s">
        <v>149</v>
      </c>
      <c r="BJ484" t="s">
        <v>149</v>
      </c>
      <c r="BK484">
        <v>64</v>
      </c>
      <c r="BL484">
        <v>337</v>
      </c>
      <c r="BM484">
        <v>849</v>
      </c>
      <c r="BN484">
        <v>2173</v>
      </c>
      <c r="BO484">
        <v>3</v>
      </c>
      <c r="BP484">
        <v>235</v>
      </c>
      <c r="BQ484">
        <v>0</v>
      </c>
      <c r="BR484">
        <v>1</v>
      </c>
      <c r="BS484">
        <v>72</v>
      </c>
      <c r="BT484">
        <v>75</v>
      </c>
      <c r="BU484">
        <v>76</v>
      </c>
      <c r="BV484">
        <v>95</v>
      </c>
      <c r="BW484">
        <v>4</v>
      </c>
      <c r="BX484">
        <v>0</v>
      </c>
      <c r="BY484">
        <v>0</v>
      </c>
      <c r="BZ484">
        <v>0</v>
      </c>
      <c r="CA484" t="s">
        <v>126</v>
      </c>
      <c r="CB484">
        <v>3533252</v>
      </c>
      <c r="CC484">
        <v>3554252</v>
      </c>
      <c r="CD484" t="s">
        <v>473</v>
      </c>
    </row>
    <row r="485" spans="1:82" hidden="1" x14ac:dyDescent="0.25">
      <c r="A485" t="s">
        <v>80</v>
      </c>
      <c r="B485" t="s">
        <v>81</v>
      </c>
      <c r="C485" t="s">
        <v>82</v>
      </c>
      <c r="D485" t="s">
        <v>83</v>
      </c>
      <c r="E485" t="s">
        <v>133</v>
      </c>
      <c r="F485" t="s">
        <v>134</v>
      </c>
      <c r="G485" t="s">
        <v>135</v>
      </c>
      <c r="H485" t="s">
        <v>135</v>
      </c>
      <c r="I485" t="s">
        <v>135</v>
      </c>
      <c r="J485" t="str">
        <f>VLOOKUP(I485,'Resp Clean'!$A$1:B491,2,FALSE)</f>
        <v>EMS TRAINING</v>
      </c>
      <c r="K485" t="s">
        <v>136</v>
      </c>
      <c r="L485" t="s">
        <v>88</v>
      </c>
      <c r="M485" s="4">
        <v>4757.01</v>
      </c>
      <c r="N485" t="s">
        <v>89</v>
      </c>
      <c r="O485" t="s">
        <v>90</v>
      </c>
      <c r="P485" t="s">
        <v>91</v>
      </c>
      <c r="Q485" t="s">
        <v>92</v>
      </c>
      <c r="R485" t="s">
        <v>93</v>
      </c>
      <c r="S485" t="s">
        <v>94</v>
      </c>
      <c r="T485" t="s">
        <v>95</v>
      </c>
      <c r="U485" t="s">
        <v>96</v>
      </c>
      <c r="V485" t="s">
        <v>96</v>
      </c>
      <c r="W485" t="s">
        <v>137</v>
      </c>
      <c r="X485" t="s">
        <v>138</v>
      </c>
      <c r="Y485" t="s">
        <v>139</v>
      </c>
      <c r="Z485" t="s">
        <v>139</v>
      </c>
      <c r="AA485" t="s">
        <v>140</v>
      </c>
      <c r="AB485" t="s">
        <v>140</v>
      </c>
      <c r="AC485" t="s">
        <v>140</v>
      </c>
      <c r="AD485" t="s">
        <v>102</v>
      </c>
      <c r="AE485" t="s">
        <v>102</v>
      </c>
      <c r="AF485" t="s">
        <v>102</v>
      </c>
      <c r="AG485" t="s">
        <v>103</v>
      </c>
      <c r="AH485" t="s">
        <v>103</v>
      </c>
      <c r="AI485" t="s">
        <v>141</v>
      </c>
      <c r="AJ485" t="s">
        <v>473</v>
      </c>
      <c r="AK485" t="s">
        <v>474</v>
      </c>
      <c r="AL485" t="s">
        <v>475</v>
      </c>
      <c r="AM485" t="s">
        <v>480</v>
      </c>
      <c r="AN485" t="e">
        <f>VLOOKUP(AM485,'Exp Bucket '!$B$1:C709,2,FALSE)</f>
        <v>#N/A</v>
      </c>
      <c r="AO485" t="s">
        <v>108</v>
      </c>
      <c r="AP485" t="s">
        <v>144</v>
      </c>
      <c r="AQ485" t="s">
        <v>145</v>
      </c>
      <c r="AR485" t="s">
        <v>145</v>
      </c>
      <c r="AS485" t="s">
        <v>146</v>
      </c>
      <c r="AT485" t="s">
        <v>146</v>
      </c>
      <c r="AU485" t="s">
        <v>113</v>
      </c>
      <c r="AV485" t="s">
        <v>114</v>
      </c>
      <c r="AW485" t="s">
        <v>115</v>
      </c>
      <c r="AX485" t="s">
        <v>116</v>
      </c>
      <c r="AY485" t="s">
        <v>117</v>
      </c>
      <c r="AZ485" t="s">
        <v>118</v>
      </c>
      <c r="BA485" t="s">
        <v>119</v>
      </c>
      <c r="BB485" t="s">
        <v>147</v>
      </c>
      <c r="BC485" t="s">
        <v>141</v>
      </c>
      <c r="BD485" t="s">
        <v>141</v>
      </c>
      <c r="BE485" t="s">
        <v>148</v>
      </c>
      <c r="BF485" t="s">
        <v>149</v>
      </c>
      <c r="BG485" t="s">
        <v>149</v>
      </c>
      <c r="BH485" t="s">
        <v>149</v>
      </c>
      <c r="BI485" t="s">
        <v>149</v>
      </c>
      <c r="BJ485" t="s">
        <v>149</v>
      </c>
      <c r="BK485">
        <v>64</v>
      </c>
      <c r="BL485">
        <v>337</v>
      </c>
      <c r="BM485">
        <v>849</v>
      </c>
      <c r="BN485">
        <v>2173</v>
      </c>
      <c r="BO485">
        <v>3</v>
      </c>
      <c r="BP485">
        <v>235</v>
      </c>
      <c r="BQ485">
        <v>0</v>
      </c>
      <c r="BR485">
        <v>1</v>
      </c>
      <c r="BS485">
        <v>72</v>
      </c>
      <c r="BT485">
        <v>75</v>
      </c>
      <c r="BU485">
        <v>76</v>
      </c>
      <c r="BV485">
        <v>95</v>
      </c>
      <c r="BW485">
        <v>4</v>
      </c>
      <c r="BX485">
        <v>0</v>
      </c>
      <c r="BY485">
        <v>0</v>
      </c>
      <c r="BZ485">
        <v>0</v>
      </c>
      <c r="CA485" t="s">
        <v>126</v>
      </c>
      <c r="CB485">
        <v>3536252</v>
      </c>
      <c r="CC485">
        <v>3546252</v>
      </c>
      <c r="CD485" t="s">
        <v>473</v>
      </c>
    </row>
    <row r="486" spans="1:82" hidden="1" x14ac:dyDescent="0.25">
      <c r="A486" t="s">
        <v>80</v>
      </c>
      <c r="B486" t="s">
        <v>81</v>
      </c>
      <c r="C486" t="s">
        <v>82</v>
      </c>
      <c r="D486" t="s">
        <v>83</v>
      </c>
      <c r="E486" t="s">
        <v>84</v>
      </c>
      <c r="F486" t="s">
        <v>85</v>
      </c>
      <c r="G486" t="s">
        <v>86</v>
      </c>
      <c r="H486" t="s">
        <v>86</v>
      </c>
      <c r="I486" t="s">
        <v>86</v>
      </c>
      <c r="J486" t="str">
        <f>VLOOKUP(I486,'Resp Clean'!$A$1:B492,2,FALSE)</f>
        <v>EMS MANAGEMENT</v>
      </c>
      <c r="K486" t="s">
        <v>136</v>
      </c>
      <c r="L486" t="s">
        <v>88</v>
      </c>
      <c r="M486" s="4">
        <v>16629.66</v>
      </c>
      <c r="N486" t="s">
        <v>89</v>
      </c>
      <c r="O486" t="s">
        <v>90</v>
      </c>
      <c r="P486" t="s">
        <v>91</v>
      </c>
      <c r="Q486" t="s">
        <v>92</v>
      </c>
      <c r="R486" t="s">
        <v>93</v>
      </c>
      <c r="S486" t="s">
        <v>94</v>
      </c>
      <c r="T486" t="s">
        <v>95</v>
      </c>
      <c r="U486" t="s">
        <v>96</v>
      </c>
      <c r="V486" t="s">
        <v>96</v>
      </c>
      <c r="W486" t="s">
        <v>97</v>
      </c>
      <c r="X486" t="s">
        <v>98</v>
      </c>
      <c r="Y486" t="s">
        <v>98</v>
      </c>
      <c r="Z486" t="s">
        <v>98</v>
      </c>
      <c r="AA486" t="s">
        <v>140</v>
      </c>
      <c r="AB486" t="s">
        <v>140</v>
      </c>
      <c r="AC486" t="s">
        <v>140</v>
      </c>
      <c r="AD486" t="s">
        <v>102</v>
      </c>
      <c r="AE486" t="s">
        <v>102</v>
      </c>
      <c r="AF486" t="s">
        <v>102</v>
      </c>
      <c r="AG486" t="s">
        <v>103</v>
      </c>
      <c r="AH486" t="s">
        <v>103</v>
      </c>
      <c r="AI486" t="s">
        <v>141</v>
      </c>
      <c r="AJ486" t="s">
        <v>473</v>
      </c>
      <c r="AK486" t="s">
        <v>474</v>
      </c>
      <c r="AL486" t="s">
        <v>475</v>
      </c>
      <c r="AM486" t="s">
        <v>480</v>
      </c>
      <c r="AN486" t="e">
        <f>VLOOKUP(AM486,'Exp Bucket '!$B$1:C710,2,FALSE)</f>
        <v>#N/A</v>
      </c>
      <c r="AO486" t="s">
        <v>108</v>
      </c>
      <c r="AP486" t="s">
        <v>144</v>
      </c>
      <c r="AQ486" t="s">
        <v>145</v>
      </c>
      <c r="AR486" t="s">
        <v>145</v>
      </c>
      <c r="AS486" t="s">
        <v>146</v>
      </c>
      <c r="AT486" t="s">
        <v>146</v>
      </c>
      <c r="AU486" t="s">
        <v>113</v>
      </c>
      <c r="AV486" t="s">
        <v>114</v>
      </c>
      <c r="AW486" t="s">
        <v>115</v>
      </c>
      <c r="AX486" t="s">
        <v>116</v>
      </c>
      <c r="AY486" t="s">
        <v>117</v>
      </c>
      <c r="AZ486" t="s">
        <v>118</v>
      </c>
      <c r="BA486" t="s">
        <v>119</v>
      </c>
      <c r="BB486" t="s">
        <v>147</v>
      </c>
      <c r="BC486" t="s">
        <v>141</v>
      </c>
      <c r="BD486" t="s">
        <v>141</v>
      </c>
      <c r="BE486" t="s">
        <v>148</v>
      </c>
      <c r="BF486" t="s">
        <v>149</v>
      </c>
      <c r="BG486" t="s">
        <v>149</v>
      </c>
      <c r="BH486" t="s">
        <v>149</v>
      </c>
      <c r="BI486" t="s">
        <v>149</v>
      </c>
      <c r="BJ486" t="s">
        <v>149</v>
      </c>
      <c r="BK486">
        <v>64</v>
      </c>
      <c r="BL486">
        <v>337</v>
      </c>
      <c r="BM486">
        <v>849</v>
      </c>
      <c r="BN486">
        <v>2173</v>
      </c>
      <c r="BO486">
        <v>3</v>
      </c>
      <c r="BP486">
        <v>235</v>
      </c>
      <c r="BQ486">
        <v>0</v>
      </c>
      <c r="BR486">
        <v>1</v>
      </c>
      <c r="BS486">
        <v>72</v>
      </c>
      <c r="BT486">
        <v>75</v>
      </c>
      <c r="BU486">
        <v>76</v>
      </c>
      <c r="BV486">
        <v>95</v>
      </c>
      <c r="BW486">
        <v>4</v>
      </c>
      <c r="BX486">
        <v>0</v>
      </c>
      <c r="BY486">
        <v>0</v>
      </c>
      <c r="BZ486">
        <v>0</v>
      </c>
      <c r="CA486" t="s">
        <v>126</v>
      </c>
      <c r="CB486">
        <v>3533252</v>
      </c>
      <c r="CC486">
        <v>3554252</v>
      </c>
      <c r="CD486" t="s">
        <v>473</v>
      </c>
    </row>
    <row r="487" spans="1:82" hidden="1" x14ac:dyDescent="0.25">
      <c r="A487" t="s">
        <v>80</v>
      </c>
      <c r="B487" t="s">
        <v>81</v>
      </c>
      <c r="C487" t="s">
        <v>82</v>
      </c>
      <c r="D487" t="s">
        <v>83</v>
      </c>
      <c r="E487" t="s">
        <v>84</v>
      </c>
      <c r="F487" t="s">
        <v>85</v>
      </c>
      <c r="G487" t="s">
        <v>86</v>
      </c>
      <c r="H487" t="s">
        <v>86</v>
      </c>
      <c r="I487" t="s">
        <v>86</v>
      </c>
      <c r="J487" t="str">
        <f>VLOOKUP(I487,'Resp Clean'!$A$1:B493,2,FALSE)</f>
        <v>EMS MANAGEMENT</v>
      </c>
      <c r="K487" t="s">
        <v>136</v>
      </c>
      <c r="L487" t="s">
        <v>88</v>
      </c>
      <c r="M487" s="4">
        <v>266.72000000000003</v>
      </c>
      <c r="N487" t="s">
        <v>89</v>
      </c>
      <c r="O487" t="s">
        <v>90</v>
      </c>
      <c r="P487" t="s">
        <v>91</v>
      </c>
      <c r="Q487" t="s">
        <v>92</v>
      </c>
      <c r="R487" t="s">
        <v>93</v>
      </c>
      <c r="S487" t="s">
        <v>94</v>
      </c>
      <c r="T487" t="s">
        <v>95</v>
      </c>
      <c r="U487" t="s">
        <v>96</v>
      </c>
      <c r="V487" t="s">
        <v>96</v>
      </c>
      <c r="W487" t="s">
        <v>443</v>
      </c>
      <c r="X487" t="s">
        <v>444</v>
      </c>
      <c r="Y487" t="s">
        <v>445</v>
      </c>
      <c r="Z487" t="s">
        <v>445</v>
      </c>
      <c r="AA487" t="s">
        <v>140</v>
      </c>
      <c r="AB487" t="s">
        <v>140</v>
      </c>
      <c r="AC487" t="s">
        <v>140</v>
      </c>
      <c r="AD487" t="s">
        <v>102</v>
      </c>
      <c r="AE487" t="s">
        <v>102</v>
      </c>
      <c r="AF487" t="s">
        <v>102</v>
      </c>
      <c r="AG487" t="s">
        <v>103</v>
      </c>
      <c r="AH487" t="s">
        <v>103</v>
      </c>
      <c r="AI487" t="s">
        <v>141</v>
      </c>
      <c r="AJ487" t="s">
        <v>473</v>
      </c>
      <c r="AK487" t="s">
        <v>474</v>
      </c>
      <c r="AL487" t="s">
        <v>481</v>
      </c>
      <c r="AM487" t="s">
        <v>483</v>
      </c>
      <c r="AN487" t="e">
        <f>VLOOKUP(AM487,'Exp Bucket '!$B$1:C711,2,FALSE)</f>
        <v>#N/A</v>
      </c>
      <c r="AO487" t="s">
        <v>108</v>
      </c>
      <c r="AP487" t="s">
        <v>144</v>
      </c>
      <c r="AQ487" t="s">
        <v>145</v>
      </c>
      <c r="AR487" t="s">
        <v>145</v>
      </c>
      <c r="AS487" t="s">
        <v>146</v>
      </c>
      <c r="AT487" t="s">
        <v>146</v>
      </c>
      <c r="AU487" t="s">
        <v>113</v>
      </c>
      <c r="AV487" t="s">
        <v>114</v>
      </c>
      <c r="AW487" t="s">
        <v>115</v>
      </c>
      <c r="AX487" t="s">
        <v>116</v>
      </c>
      <c r="AY487" t="s">
        <v>117</v>
      </c>
      <c r="AZ487" t="s">
        <v>118</v>
      </c>
      <c r="BA487" t="s">
        <v>119</v>
      </c>
      <c r="BB487" t="s">
        <v>147</v>
      </c>
      <c r="BC487" t="s">
        <v>141</v>
      </c>
      <c r="BD487" t="s">
        <v>141</v>
      </c>
      <c r="BE487" t="s">
        <v>148</v>
      </c>
      <c r="BF487" t="s">
        <v>149</v>
      </c>
      <c r="BG487" t="s">
        <v>149</v>
      </c>
      <c r="BH487" t="s">
        <v>149</v>
      </c>
      <c r="BI487" t="s">
        <v>149</v>
      </c>
      <c r="BJ487" t="s">
        <v>149</v>
      </c>
      <c r="BK487">
        <v>64</v>
      </c>
      <c r="BL487">
        <v>337</v>
      </c>
      <c r="BM487">
        <v>849</v>
      </c>
      <c r="BN487">
        <v>2170</v>
      </c>
      <c r="BO487">
        <v>3</v>
      </c>
      <c r="BP487">
        <v>235</v>
      </c>
      <c r="BQ487">
        <v>0</v>
      </c>
      <c r="BR487">
        <v>1</v>
      </c>
      <c r="BS487">
        <v>72</v>
      </c>
      <c r="BT487">
        <v>75</v>
      </c>
      <c r="BU487">
        <v>76</v>
      </c>
      <c r="BV487">
        <v>95</v>
      </c>
      <c r="BW487">
        <v>4</v>
      </c>
      <c r="BX487">
        <v>0</v>
      </c>
      <c r="BY487">
        <v>0</v>
      </c>
      <c r="BZ487">
        <v>0</v>
      </c>
      <c r="CA487" t="s">
        <v>126</v>
      </c>
      <c r="CB487">
        <v>3531252</v>
      </c>
      <c r="CC487">
        <v>3565252</v>
      </c>
      <c r="CD487" t="s">
        <v>473</v>
      </c>
    </row>
    <row r="488" spans="1:82" hidden="1" x14ac:dyDescent="0.25">
      <c r="A488" t="s">
        <v>80</v>
      </c>
      <c r="B488" t="s">
        <v>81</v>
      </c>
      <c r="C488" t="s">
        <v>82</v>
      </c>
      <c r="D488" t="s">
        <v>83</v>
      </c>
      <c r="E488" t="s">
        <v>133</v>
      </c>
      <c r="F488" t="s">
        <v>134</v>
      </c>
      <c r="G488" t="s">
        <v>135</v>
      </c>
      <c r="H488" t="s">
        <v>135</v>
      </c>
      <c r="I488" t="s">
        <v>135</v>
      </c>
      <c r="J488" t="str">
        <f>VLOOKUP(I488,'Resp Clean'!$A$1:B494,2,FALSE)</f>
        <v>EMS TRAINING</v>
      </c>
      <c r="K488" t="s">
        <v>136</v>
      </c>
      <c r="L488" t="s">
        <v>88</v>
      </c>
      <c r="M488" s="4">
        <v>6429.69</v>
      </c>
      <c r="N488" t="s">
        <v>89</v>
      </c>
      <c r="O488" t="s">
        <v>90</v>
      </c>
      <c r="P488" t="s">
        <v>91</v>
      </c>
      <c r="Q488" t="s">
        <v>92</v>
      </c>
      <c r="R488" t="s">
        <v>93</v>
      </c>
      <c r="S488" t="s">
        <v>94</v>
      </c>
      <c r="T488" t="s">
        <v>95</v>
      </c>
      <c r="U488" t="s">
        <v>96</v>
      </c>
      <c r="V488" t="s">
        <v>96</v>
      </c>
      <c r="W488" t="s">
        <v>137</v>
      </c>
      <c r="X488" t="s">
        <v>138</v>
      </c>
      <c r="Y488" t="s">
        <v>139</v>
      </c>
      <c r="Z488" t="s">
        <v>139</v>
      </c>
      <c r="AA488" t="s">
        <v>140</v>
      </c>
      <c r="AB488" t="s">
        <v>140</v>
      </c>
      <c r="AC488" t="s">
        <v>140</v>
      </c>
      <c r="AD488" t="s">
        <v>102</v>
      </c>
      <c r="AE488" t="s">
        <v>102</v>
      </c>
      <c r="AF488" t="s">
        <v>102</v>
      </c>
      <c r="AG488" t="s">
        <v>103</v>
      </c>
      <c r="AH488" t="s">
        <v>103</v>
      </c>
      <c r="AI488" t="s">
        <v>141</v>
      </c>
      <c r="AJ488" t="s">
        <v>473</v>
      </c>
      <c r="AK488" t="s">
        <v>474</v>
      </c>
      <c r="AL488" t="s">
        <v>484</v>
      </c>
      <c r="AM488" t="s">
        <v>484</v>
      </c>
      <c r="AN488" t="e">
        <f>VLOOKUP(AM488,'Exp Bucket '!$B$1:C712,2,FALSE)</f>
        <v>#N/A</v>
      </c>
      <c r="AO488" t="s">
        <v>108</v>
      </c>
      <c r="AP488" t="s">
        <v>144</v>
      </c>
      <c r="AQ488" t="s">
        <v>145</v>
      </c>
      <c r="AR488" t="s">
        <v>145</v>
      </c>
      <c r="AS488" t="s">
        <v>146</v>
      </c>
      <c r="AT488" t="s">
        <v>146</v>
      </c>
      <c r="AU488" t="s">
        <v>113</v>
      </c>
      <c r="AV488" t="s">
        <v>114</v>
      </c>
      <c r="AW488" t="s">
        <v>115</v>
      </c>
      <c r="AX488" t="s">
        <v>116</v>
      </c>
      <c r="AY488" t="s">
        <v>117</v>
      </c>
      <c r="AZ488" t="s">
        <v>118</v>
      </c>
      <c r="BA488" t="s">
        <v>119</v>
      </c>
      <c r="BB488" t="s">
        <v>147</v>
      </c>
      <c r="BC488" t="s">
        <v>141</v>
      </c>
      <c r="BD488" t="s">
        <v>141</v>
      </c>
      <c r="BE488" t="s">
        <v>148</v>
      </c>
      <c r="BF488" t="s">
        <v>149</v>
      </c>
      <c r="BG488" t="s">
        <v>149</v>
      </c>
      <c r="BH488" t="s">
        <v>149</v>
      </c>
      <c r="BI488" t="s">
        <v>149</v>
      </c>
      <c r="BJ488" t="s">
        <v>149</v>
      </c>
      <c r="BK488">
        <v>64</v>
      </c>
      <c r="BL488">
        <v>337</v>
      </c>
      <c r="BM488">
        <v>849</v>
      </c>
      <c r="BN488">
        <v>2169</v>
      </c>
      <c r="BO488">
        <v>3</v>
      </c>
      <c r="BP488">
        <v>235</v>
      </c>
      <c r="BQ488">
        <v>0</v>
      </c>
      <c r="BR488">
        <v>1</v>
      </c>
      <c r="BS488">
        <v>72</v>
      </c>
      <c r="BT488">
        <v>75</v>
      </c>
      <c r="BU488">
        <v>76</v>
      </c>
      <c r="BV488">
        <v>95</v>
      </c>
      <c r="BW488">
        <v>4</v>
      </c>
      <c r="BX488">
        <v>0</v>
      </c>
      <c r="BY488">
        <v>0</v>
      </c>
      <c r="BZ488">
        <v>0</v>
      </c>
      <c r="CA488" t="s">
        <v>126</v>
      </c>
      <c r="CB488">
        <v>3536252</v>
      </c>
      <c r="CC488">
        <v>3546252</v>
      </c>
      <c r="CD488" t="s">
        <v>473</v>
      </c>
    </row>
    <row r="489" spans="1:82" hidden="1" x14ac:dyDescent="0.25">
      <c r="A489" t="s">
        <v>80</v>
      </c>
      <c r="B489" t="s">
        <v>81</v>
      </c>
      <c r="C489" t="s">
        <v>82</v>
      </c>
      <c r="D489" t="s">
        <v>83</v>
      </c>
      <c r="E489" t="s">
        <v>84</v>
      </c>
      <c r="F489" t="s">
        <v>85</v>
      </c>
      <c r="G489" t="s">
        <v>161</v>
      </c>
      <c r="H489" t="s">
        <v>161</v>
      </c>
      <c r="I489" t="s">
        <v>161</v>
      </c>
      <c r="J489" t="str">
        <f>VLOOKUP(I489,'Resp Clean'!$A$1:B495,2,FALSE)</f>
        <v>EMS: THABO MOFUTSANYANA</v>
      </c>
      <c r="K489" t="s">
        <v>136</v>
      </c>
      <c r="L489" t="s">
        <v>88</v>
      </c>
      <c r="M489" s="4">
        <v>51584.29</v>
      </c>
      <c r="N489" t="s">
        <v>89</v>
      </c>
      <c r="O489" t="s">
        <v>90</v>
      </c>
      <c r="P489" t="s">
        <v>91</v>
      </c>
      <c r="Q489" t="s">
        <v>153</v>
      </c>
      <c r="R489" t="s">
        <v>93</v>
      </c>
      <c r="S489" t="s">
        <v>94</v>
      </c>
      <c r="T489" t="s">
        <v>95</v>
      </c>
      <c r="U489" t="s">
        <v>96</v>
      </c>
      <c r="V489" t="s">
        <v>96</v>
      </c>
      <c r="W489" t="s">
        <v>97</v>
      </c>
      <c r="X489" t="s">
        <v>98</v>
      </c>
      <c r="Y489" t="s">
        <v>98</v>
      </c>
      <c r="Z489" t="s">
        <v>98</v>
      </c>
      <c r="AA489" t="s">
        <v>140</v>
      </c>
      <c r="AB489" t="s">
        <v>140</v>
      </c>
      <c r="AC489" t="s">
        <v>140</v>
      </c>
      <c r="AD489" t="s">
        <v>102</v>
      </c>
      <c r="AE489" t="s">
        <v>102</v>
      </c>
      <c r="AF489" t="s">
        <v>102</v>
      </c>
      <c r="AG489" t="s">
        <v>103</v>
      </c>
      <c r="AH489" t="s">
        <v>103</v>
      </c>
      <c r="AI489" t="s">
        <v>141</v>
      </c>
      <c r="AJ489" t="s">
        <v>473</v>
      </c>
      <c r="AK489" t="s">
        <v>474</v>
      </c>
      <c r="AL489" t="s">
        <v>484</v>
      </c>
      <c r="AM489" t="s">
        <v>484</v>
      </c>
      <c r="AN489" t="e">
        <f>VLOOKUP(AM489,'Exp Bucket '!$B$1:C713,2,FALSE)</f>
        <v>#N/A</v>
      </c>
      <c r="AO489" t="s">
        <v>108</v>
      </c>
      <c r="AP489" t="s">
        <v>144</v>
      </c>
      <c r="AQ489" t="s">
        <v>145</v>
      </c>
      <c r="AR489" t="s">
        <v>145</v>
      </c>
      <c r="AS489" t="s">
        <v>146</v>
      </c>
      <c r="AT489" t="s">
        <v>146</v>
      </c>
      <c r="AU489" t="s">
        <v>113</v>
      </c>
      <c r="AV489" t="s">
        <v>114</v>
      </c>
      <c r="AW489" t="s">
        <v>115</v>
      </c>
      <c r="AX489" t="s">
        <v>116</v>
      </c>
      <c r="AY489" t="s">
        <v>117</v>
      </c>
      <c r="AZ489" t="s">
        <v>118</v>
      </c>
      <c r="BA489" t="s">
        <v>119</v>
      </c>
      <c r="BB489" t="s">
        <v>147</v>
      </c>
      <c r="BC489" t="s">
        <v>141</v>
      </c>
      <c r="BD489" t="s">
        <v>141</v>
      </c>
      <c r="BE489" t="s">
        <v>148</v>
      </c>
      <c r="BF489" t="s">
        <v>149</v>
      </c>
      <c r="BG489" t="s">
        <v>149</v>
      </c>
      <c r="BH489" t="s">
        <v>149</v>
      </c>
      <c r="BI489" t="s">
        <v>149</v>
      </c>
      <c r="BJ489" t="s">
        <v>149</v>
      </c>
      <c r="BK489">
        <v>64</v>
      </c>
      <c r="BL489">
        <v>337</v>
      </c>
      <c r="BM489">
        <v>849</v>
      </c>
      <c r="BN489">
        <v>2169</v>
      </c>
      <c r="BO489">
        <v>3</v>
      </c>
      <c r="BP489">
        <v>235</v>
      </c>
      <c r="BQ489">
        <v>0</v>
      </c>
      <c r="BR489">
        <v>1</v>
      </c>
      <c r="BS489">
        <v>72</v>
      </c>
      <c r="BT489">
        <v>75</v>
      </c>
      <c r="BU489">
        <v>76</v>
      </c>
      <c r="BV489">
        <v>95</v>
      </c>
      <c r="BW489">
        <v>4</v>
      </c>
      <c r="BX489">
        <v>0</v>
      </c>
      <c r="BY489">
        <v>0</v>
      </c>
      <c r="BZ489">
        <v>0</v>
      </c>
      <c r="CA489" t="s">
        <v>126</v>
      </c>
      <c r="CB489">
        <v>3533252</v>
      </c>
      <c r="CC489">
        <v>3554252</v>
      </c>
      <c r="CD489" t="s">
        <v>473</v>
      </c>
    </row>
    <row r="490" spans="1:82" hidden="1" x14ac:dyDescent="0.25">
      <c r="A490" t="s">
        <v>80</v>
      </c>
      <c r="B490" t="s">
        <v>81</v>
      </c>
      <c r="C490" t="s">
        <v>82</v>
      </c>
      <c r="D490" t="s">
        <v>83</v>
      </c>
      <c r="E490" t="s">
        <v>84</v>
      </c>
      <c r="F490" t="s">
        <v>85</v>
      </c>
      <c r="G490" t="s">
        <v>152</v>
      </c>
      <c r="H490" t="s">
        <v>152</v>
      </c>
      <c r="I490" t="s">
        <v>152</v>
      </c>
      <c r="J490" t="str">
        <f>VLOOKUP(I490,'Resp Clean'!$A$1:B496,2,FALSE)</f>
        <v>EMS: FEZILE DABI</v>
      </c>
      <c r="K490" t="s">
        <v>136</v>
      </c>
      <c r="L490" t="s">
        <v>88</v>
      </c>
      <c r="M490" s="4">
        <v>82043.8</v>
      </c>
      <c r="N490" t="s">
        <v>89</v>
      </c>
      <c r="O490" t="s">
        <v>90</v>
      </c>
      <c r="P490" t="s">
        <v>91</v>
      </c>
      <c r="Q490" t="s">
        <v>153</v>
      </c>
      <c r="R490" t="s">
        <v>93</v>
      </c>
      <c r="S490" t="s">
        <v>94</v>
      </c>
      <c r="T490" t="s">
        <v>95</v>
      </c>
      <c r="U490" t="s">
        <v>96</v>
      </c>
      <c r="V490" t="s">
        <v>96</v>
      </c>
      <c r="W490" t="s">
        <v>97</v>
      </c>
      <c r="X490" t="s">
        <v>98</v>
      </c>
      <c r="Y490" t="s">
        <v>98</v>
      </c>
      <c r="Z490" t="s">
        <v>98</v>
      </c>
      <c r="AA490" t="s">
        <v>140</v>
      </c>
      <c r="AB490" t="s">
        <v>140</v>
      </c>
      <c r="AC490" t="s">
        <v>140</v>
      </c>
      <c r="AD490" t="s">
        <v>102</v>
      </c>
      <c r="AE490" t="s">
        <v>102</v>
      </c>
      <c r="AF490" t="s">
        <v>102</v>
      </c>
      <c r="AG490" t="s">
        <v>103</v>
      </c>
      <c r="AH490" t="s">
        <v>103</v>
      </c>
      <c r="AI490" t="s">
        <v>141</v>
      </c>
      <c r="AJ490" t="s">
        <v>473</v>
      </c>
      <c r="AK490" t="s">
        <v>474</v>
      </c>
      <c r="AL490" t="s">
        <v>484</v>
      </c>
      <c r="AM490" t="s">
        <v>484</v>
      </c>
      <c r="AN490" t="e">
        <f>VLOOKUP(AM490,'Exp Bucket '!$B$1:C714,2,FALSE)</f>
        <v>#N/A</v>
      </c>
      <c r="AO490" t="s">
        <v>108</v>
      </c>
      <c r="AP490" t="s">
        <v>144</v>
      </c>
      <c r="AQ490" t="s">
        <v>145</v>
      </c>
      <c r="AR490" t="s">
        <v>145</v>
      </c>
      <c r="AS490" t="s">
        <v>146</v>
      </c>
      <c r="AT490" t="s">
        <v>146</v>
      </c>
      <c r="AU490" t="s">
        <v>113</v>
      </c>
      <c r="AV490" t="s">
        <v>114</v>
      </c>
      <c r="AW490" t="s">
        <v>115</v>
      </c>
      <c r="AX490" t="s">
        <v>116</v>
      </c>
      <c r="AY490" t="s">
        <v>117</v>
      </c>
      <c r="AZ490" t="s">
        <v>118</v>
      </c>
      <c r="BA490" t="s">
        <v>119</v>
      </c>
      <c r="BB490" t="s">
        <v>147</v>
      </c>
      <c r="BC490" t="s">
        <v>141</v>
      </c>
      <c r="BD490" t="s">
        <v>141</v>
      </c>
      <c r="BE490" t="s">
        <v>148</v>
      </c>
      <c r="BF490" t="s">
        <v>149</v>
      </c>
      <c r="BG490" t="s">
        <v>149</v>
      </c>
      <c r="BH490" t="s">
        <v>149</v>
      </c>
      <c r="BI490" t="s">
        <v>149</v>
      </c>
      <c r="BJ490" t="s">
        <v>149</v>
      </c>
      <c r="BK490">
        <v>64</v>
      </c>
      <c r="BL490">
        <v>337</v>
      </c>
      <c r="BM490">
        <v>849</v>
      </c>
      <c r="BN490">
        <v>2169</v>
      </c>
      <c r="BO490">
        <v>3</v>
      </c>
      <c r="BP490">
        <v>235</v>
      </c>
      <c r="BQ490">
        <v>0</v>
      </c>
      <c r="BR490">
        <v>1</v>
      </c>
      <c r="BS490">
        <v>72</v>
      </c>
      <c r="BT490">
        <v>75</v>
      </c>
      <c r="BU490">
        <v>76</v>
      </c>
      <c r="BV490">
        <v>95</v>
      </c>
      <c r="BW490">
        <v>4</v>
      </c>
      <c r="BX490">
        <v>0</v>
      </c>
      <c r="BY490">
        <v>0</v>
      </c>
      <c r="BZ490">
        <v>0</v>
      </c>
      <c r="CA490" t="s">
        <v>126</v>
      </c>
      <c r="CB490">
        <v>3533252</v>
      </c>
      <c r="CC490">
        <v>3554252</v>
      </c>
      <c r="CD490" t="s">
        <v>473</v>
      </c>
    </row>
    <row r="491" spans="1:82" hidden="1" x14ac:dyDescent="0.25">
      <c r="A491" t="s">
        <v>80</v>
      </c>
      <c r="B491" t="s">
        <v>81</v>
      </c>
      <c r="C491" t="s">
        <v>82</v>
      </c>
      <c r="D491" t="s">
        <v>83</v>
      </c>
      <c r="E491" t="s">
        <v>84</v>
      </c>
      <c r="F491" t="s">
        <v>85</v>
      </c>
      <c r="G491" t="s">
        <v>157</v>
      </c>
      <c r="H491" t="s">
        <v>157</v>
      </c>
      <c r="I491" t="s">
        <v>157</v>
      </c>
      <c r="J491" t="str">
        <f>VLOOKUP(I491,'Resp Clean'!$A$1:B497,2,FALSE)</f>
        <v>EMS: LEJWELEPUTSWA</v>
      </c>
      <c r="K491" t="s">
        <v>136</v>
      </c>
      <c r="L491" t="s">
        <v>88</v>
      </c>
      <c r="M491" s="4">
        <v>5817.28</v>
      </c>
      <c r="N491" t="s">
        <v>89</v>
      </c>
      <c r="O491" t="s">
        <v>90</v>
      </c>
      <c r="P491" t="s">
        <v>91</v>
      </c>
      <c r="Q491" t="s">
        <v>153</v>
      </c>
      <c r="R491" t="s">
        <v>93</v>
      </c>
      <c r="S491" t="s">
        <v>94</v>
      </c>
      <c r="T491" t="s">
        <v>95</v>
      </c>
      <c r="U491" t="s">
        <v>96</v>
      </c>
      <c r="V491" t="s">
        <v>96</v>
      </c>
      <c r="W491" t="s">
        <v>97</v>
      </c>
      <c r="X491" t="s">
        <v>98</v>
      </c>
      <c r="Y491" t="s">
        <v>98</v>
      </c>
      <c r="Z491" t="s">
        <v>98</v>
      </c>
      <c r="AA491" t="s">
        <v>140</v>
      </c>
      <c r="AB491" t="s">
        <v>140</v>
      </c>
      <c r="AC491" t="s">
        <v>140</v>
      </c>
      <c r="AD491" t="s">
        <v>102</v>
      </c>
      <c r="AE491" t="s">
        <v>102</v>
      </c>
      <c r="AF491" t="s">
        <v>102</v>
      </c>
      <c r="AG491" t="s">
        <v>103</v>
      </c>
      <c r="AH491" t="s">
        <v>103</v>
      </c>
      <c r="AI491" t="s">
        <v>141</v>
      </c>
      <c r="AJ491" t="s">
        <v>473</v>
      </c>
      <c r="AK491" t="s">
        <v>474</v>
      </c>
      <c r="AL491" t="s">
        <v>484</v>
      </c>
      <c r="AM491" t="s">
        <v>484</v>
      </c>
      <c r="AN491" t="e">
        <f>VLOOKUP(AM491,'Exp Bucket '!$B$1:C715,2,FALSE)</f>
        <v>#N/A</v>
      </c>
      <c r="AO491" t="s">
        <v>108</v>
      </c>
      <c r="AP491" t="s">
        <v>144</v>
      </c>
      <c r="AQ491" t="s">
        <v>145</v>
      </c>
      <c r="AR491" t="s">
        <v>145</v>
      </c>
      <c r="AS491" t="s">
        <v>146</v>
      </c>
      <c r="AT491" t="s">
        <v>146</v>
      </c>
      <c r="AU491" t="s">
        <v>113</v>
      </c>
      <c r="AV491" t="s">
        <v>114</v>
      </c>
      <c r="AW491" t="s">
        <v>115</v>
      </c>
      <c r="AX491" t="s">
        <v>116</v>
      </c>
      <c r="AY491" t="s">
        <v>117</v>
      </c>
      <c r="AZ491" t="s">
        <v>118</v>
      </c>
      <c r="BA491" t="s">
        <v>119</v>
      </c>
      <c r="BB491" t="s">
        <v>147</v>
      </c>
      <c r="BC491" t="s">
        <v>141</v>
      </c>
      <c r="BD491" t="s">
        <v>141</v>
      </c>
      <c r="BE491" t="s">
        <v>148</v>
      </c>
      <c r="BF491" t="s">
        <v>149</v>
      </c>
      <c r="BG491" t="s">
        <v>149</v>
      </c>
      <c r="BH491" t="s">
        <v>149</v>
      </c>
      <c r="BI491" t="s">
        <v>149</v>
      </c>
      <c r="BJ491" t="s">
        <v>149</v>
      </c>
      <c r="BK491">
        <v>64</v>
      </c>
      <c r="BL491">
        <v>337</v>
      </c>
      <c r="BM491">
        <v>849</v>
      </c>
      <c r="BN491">
        <v>2169</v>
      </c>
      <c r="BO491">
        <v>3</v>
      </c>
      <c r="BP491">
        <v>235</v>
      </c>
      <c r="BQ491">
        <v>0</v>
      </c>
      <c r="BR491">
        <v>1</v>
      </c>
      <c r="BS491">
        <v>72</v>
      </c>
      <c r="BT491">
        <v>75</v>
      </c>
      <c r="BU491">
        <v>76</v>
      </c>
      <c r="BV491">
        <v>95</v>
      </c>
      <c r="BW491">
        <v>4</v>
      </c>
      <c r="BX491">
        <v>0</v>
      </c>
      <c r="BY491">
        <v>0</v>
      </c>
      <c r="BZ491">
        <v>0</v>
      </c>
      <c r="CA491" t="s">
        <v>126</v>
      </c>
      <c r="CB491">
        <v>3533252</v>
      </c>
      <c r="CC491">
        <v>3554252</v>
      </c>
      <c r="CD491" t="s">
        <v>473</v>
      </c>
    </row>
    <row r="492" spans="1:82" hidden="1" x14ac:dyDescent="0.25">
      <c r="A492" t="s">
        <v>80</v>
      </c>
      <c r="B492" t="s">
        <v>81</v>
      </c>
      <c r="C492" t="s">
        <v>82</v>
      </c>
      <c r="D492" t="s">
        <v>83</v>
      </c>
      <c r="E492" t="s">
        <v>84</v>
      </c>
      <c r="F492" t="s">
        <v>85</v>
      </c>
      <c r="G492" t="s">
        <v>158</v>
      </c>
      <c r="H492" t="s">
        <v>158</v>
      </c>
      <c r="I492" t="s">
        <v>158</v>
      </c>
      <c r="J492" t="str">
        <f>VLOOKUP(I492,'Resp Clean'!$A$1:B498,2,FALSE)</f>
        <v>EMS: MOTHEO</v>
      </c>
      <c r="K492" t="s">
        <v>136</v>
      </c>
      <c r="L492" t="s">
        <v>88</v>
      </c>
      <c r="M492" s="4">
        <v>4803</v>
      </c>
      <c r="N492" t="s">
        <v>89</v>
      </c>
      <c r="O492" t="s">
        <v>90</v>
      </c>
      <c r="P492" t="s">
        <v>91</v>
      </c>
      <c r="Q492" t="s">
        <v>159</v>
      </c>
      <c r="R492" t="s">
        <v>93</v>
      </c>
      <c r="S492" t="s">
        <v>94</v>
      </c>
      <c r="T492" t="s">
        <v>95</v>
      </c>
      <c r="U492" t="s">
        <v>96</v>
      </c>
      <c r="V492" t="s">
        <v>96</v>
      </c>
      <c r="W492" t="s">
        <v>97</v>
      </c>
      <c r="X492" t="s">
        <v>98</v>
      </c>
      <c r="Y492" t="s">
        <v>98</v>
      </c>
      <c r="Z492" t="s">
        <v>98</v>
      </c>
      <c r="AA492" t="s">
        <v>140</v>
      </c>
      <c r="AB492" t="s">
        <v>140</v>
      </c>
      <c r="AC492" t="s">
        <v>140</v>
      </c>
      <c r="AD492" t="s">
        <v>102</v>
      </c>
      <c r="AE492" t="s">
        <v>102</v>
      </c>
      <c r="AF492" t="s">
        <v>102</v>
      </c>
      <c r="AG492" t="s">
        <v>103</v>
      </c>
      <c r="AH492" t="s">
        <v>103</v>
      </c>
      <c r="AI492" t="s">
        <v>141</v>
      </c>
      <c r="AJ492" t="s">
        <v>473</v>
      </c>
      <c r="AK492" t="s">
        <v>474</v>
      </c>
      <c r="AL492" t="s">
        <v>484</v>
      </c>
      <c r="AM492" t="s">
        <v>484</v>
      </c>
      <c r="AN492" t="e">
        <f>VLOOKUP(AM492,'Exp Bucket '!$B$1:C716,2,FALSE)</f>
        <v>#N/A</v>
      </c>
      <c r="AO492" t="s">
        <v>108</v>
      </c>
      <c r="AP492" t="s">
        <v>144</v>
      </c>
      <c r="AQ492" t="s">
        <v>145</v>
      </c>
      <c r="AR492" t="s">
        <v>145</v>
      </c>
      <c r="AS492" t="s">
        <v>146</v>
      </c>
      <c r="AT492" t="s">
        <v>146</v>
      </c>
      <c r="AU492" t="s">
        <v>113</v>
      </c>
      <c r="AV492" t="s">
        <v>114</v>
      </c>
      <c r="AW492" t="s">
        <v>115</v>
      </c>
      <c r="AX492" t="s">
        <v>116</v>
      </c>
      <c r="AY492" t="s">
        <v>117</v>
      </c>
      <c r="AZ492" t="s">
        <v>118</v>
      </c>
      <c r="BA492" t="s">
        <v>119</v>
      </c>
      <c r="BB492" t="s">
        <v>147</v>
      </c>
      <c r="BC492" t="s">
        <v>141</v>
      </c>
      <c r="BD492" t="s">
        <v>141</v>
      </c>
      <c r="BE492" t="s">
        <v>148</v>
      </c>
      <c r="BF492" t="s">
        <v>149</v>
      </c>
      <c r="BG492" t="s">
        <v>149</v>
      </c>
      <c r="BH492" t="s">
        <v>149</v>
      </c>
      <c r="BI492" t="s">
        <v>149</v>
      </c>
      <c r="BJ492" t="s">
        <v>149</v>
      </c>
      <c r="BK492">
        <v>64</v>
      </c>
      <c r="BL492">
        <v>337</v>
      </c>
      <c r="BM492">
        <v>849</v>
      </c>
      <c r="BN492">
        <v>2169</v>
      </c>
      <c r="BO492">
        <v>3</v>
      </c>
      <c r="BP492">
        <v>235</v>
      </c>
      <c r="BQ492">
        <v>0</v>
      </c>
      <c r="BR492">
        <v>1</v>
      </c>
      <c r="BS492">
        <v>72</v>
      </c>
      <c r="BT492">
        <v>75</v>
      </c>
      <c r="BU492">
        <v>76</v>
      </c>
      <c r="BV492">
        <v>95</v>
      </c>
      <c r="BW492">
        <v>4</v>
      </c>
      <c r="BX492">
        <v>0</v>
      </c>
      <c r="BY492">
        <v>0</v>
      </c>
      <c r="BZ492">
        <v>0</v>
      </c>
      <c r="CA492" t="s">
        <v>126</v>
      </c>
      <c r="CB492">
        <v>3533252</v>
      </c>
      <c r="CC492">
        <v>3554252</v>
      </c>
      <c r="CD492" t="s">
        <v>473</v>
      </c>
    </row>
    <row r="493" spans="1:82" hidden="1" x14ac:dyDescent="0.25">
      <c r="A493" t="s">
        <v>80</v>
      </c>
      <c r="B493" t="s">
        <v>81</v>
      </c>
      <c r="C493" t="s">
        <v>82</v>
      </c>
      <c r="D493" t="s">
        <v>83</v>
      </c>
      <c r="E493" t="s">
        <v>84</v>
      </c>
      <c r="F493" t="s">
        <v>85</v>
      </c>
      <c r="G493" t="s">
        <v>160</v>
      </c>
      <c r="H493" t="s">
        <v>160</v>
      </c>
      <c r="I493" t="s">
        <v>160</v>
      </c>
      <c r="J493" t="str">
        <f>VLOOKUP(I493,'Resp Clean'!$A$1:B499,2,FALSE)</f>
        <v>EMS: XHARIEP</v>
      </c>
      <c r="K493" t="s">
        <v>136</v>
      </c>
      <c r="L493" t="s">
        <v>88</v>
      </c>
      <c r="M493" s="4">
        <v>5534.56</v>
      </c>
      <c r="N493" t="s">
        <v>89</v>
      </c>
      <c r="O493" t="s">
        <v>90</v>
      </c>
      <c r="P493" t="s">
        <v>91</v>
      </c>
      <c r="Q493" t="s">
        <v>153</v>
      </c>
      <c r="R493" t="s">
        <v>93</v>
      </c>
      <c r="S493" t="s">
        <v>94</v>
      </c>
      <c r="T493" t="s">
        <v>95</v>
      </c>
      <c r="U493" t="s">
        <v>96</v>
      </c>
      <c r="V493" t="s">
        <v>96</v>
      </c>
      <c r="W493" t="s">
        <v>97</v>
      </c>
      <c r="X493" t="s">
        <v>98</v>
      </c>
      <c r="Y493" t="s">
        <v>98</v>
      </c>
      <c r="Z493" t="s">
        <v>98</v>
      </c>
      <c r="AA493" t="s">
        <v>140</v>
      </c>
      <c r="AB493" t="s">
        <v>140</v>
      </c>
      <c r="AC493" t="s">
        <v>140</v>
      </c>
      <c r="AD493" t="s">
        <v>102</v>
      </c>
      <c r="AE493" t="s">
        <v>102</v>
      </c>
      <c r="AF493" t="s">
        <v>102</v>
      </c>
      <c r="AG493" t="s">
        <v>103</v>
      </c>
      <c r="AH493" t="s">
        <v>103</v>
      </c>
      <c r="AI493" t="s">
        <v>141</v>
      </c>
      <c r="AJ493" t="s">
        <v>473</v>
      </c>
      <c r="AK493" t="s">
        <v>474</v>
      </c>
      <c r="AL493" t="s">
        <v>484</v>
      </c>
      <c r="AM493" t="s">
        <v>484</v>
      </c>
      <c r="AN493" t="e">
        <f>VLOOKUP(AM493,'Exp Bucket '!$B$1:C717,2,FALSE)</f>
        <v>#N/A</v>
      </c>
      <c r="AO493" t="s">
        <v>108</v>
      </c>
      <c r="AP493" t="s">
        <v>144</v>
      </c>
      <c r="AQ493" t="s">
        <v>145</v>
      </c>
      <c r="AR493" t="s">
        <v>145</v>
      </c>
      <c r="AS493" t="s">
        <v>146</v>
      </c>
      <c r="AT493" t="s">
        <v>146</v>
      </c>
      <c r="AU493" t="s">
        <v>113</v>
      </c>
      <c r="AV493" t="s">
        <v>114</v>
      </c>
      <c r="AW493" t="s">
        <v>115</v>
      </c>
      <c r="AX493" t="s">
        <v>116</v>
      </c>
      <c r="AY493" t="s">
        <v>117</v>
      </c>
      <c r="AZ493" t="s">
        <v>118</v>
      </c>
      <c r="BA493" t="s">
        <v>119</v>
      </c>
      <c r="BB493" t="s">
        <v>147</v>
      </c>
      <c r="BC493" t="s">
        <v>141</v>
      </c>
      <c r="BD493" t="s">
        <v>141</v>
      </c>
      <c r="BE493" t="s">
        <v>148</v>
      </c>
      <c r="BF493" t="s">
        <v>149</v>
      </c>
      <c r="BG493" t="s">
        <v>149</v>
      </c>
      <c r="BH493" t="s">
        <v>149</v>
      </c>
      <c r="BI493" t="s">
        <v>149</v>
      </c>
      <c r="BJ493" t="s">
        <v>149</v>
      </c>
      <c r="BK493">
        <v>64</v>
      </c>
      <c r="BL493">
        <v>337</v>
      </c>
      <c r="BM493">
        <v>849</v>
      </c>
      <c r="BN493">
        <v>2169</v>
      </c>
      <c r="BO493">
        <v>3</v>
      </c>
      <c r="BP493">
        <v>235</v>
      </c>
      <c r="BQ493">
        <v>0</v>
      </c>
      <c r="BR493">
        <v>1</v>
      </c>
      <c r="BS493">
        <v>72</v>
      </c>
      <c r="BT493">
        <v>75</v>
      </c>
      <c r="BU493">
        <v>76</v>
      </c>
      <c r="BV493">
        <v>95</v>
      </c>
      <c r="BW493">
        <v>4</v>
      </c>
      <c r="BX493">
        <v>0</v>
      </c>
      <c r="BY493">
        <v>0</v>
      </c>
      <c r="BZ493">
        <v>0</v>
      </c>
      <c r="CA493" t="s">
        <v>126</v>
      </c>
      <c r="CB493">
        <v>3533252</v>
      </c>
      <c r="CC493">
        <v>3554252</v>
      </c>
      <c r="CD493" t="s">
        <v>473</v>
      </c>
    </row>
    <row r="494" spans="1:82" hidden="1" x14ac:dyDescent="0.25">
      <c r="A494" t="s">
        <v>80</v>
      </c>
      <c r="B494" t="s">
        <v>81</v>
      </c>
      <c r="C494" t="s">
        <v>82</v>
      </c>
      <c r="D494" t="s">
        <v>83</v>
      </c>
      <c r="E494" t="s">
        <v>84</v>
      </c>
      <c r="F494" t="s">
        <v>85</v>
      </c>
      <c r="G494" t="s">
        <v>86</v>
      </c>
      <c r="H494" t="s">
        <v>86</v>
      </c>
      <c r="I494" t="s">
        <v>86</v>
      </c>
      <c r="J494" t="str">
        <f>VLOOKUP(I494,'Resp Clean'!$A$1:B500,2,FALSE)</f>
        <v>EMS MANAGEMENT</v>
      </c>
      <c r="K494" t="s">
        <v>136</v>
      </c>
      <c r="L494" t="s">
        <v>88</v>
      </c>
      <c r="M494" s="4">
        <v>230255.51</v>
      </c>
      <c r="N494" t="s">
        <v>89</v>
      </c>
      <c r="O494" t="s">
        <v>90</v>
      </c>
      <c r="P494" t="s">
        <v>91</v>
      </c>
      <c r="Q494" t="s">
        <v>92</v>
      </c>
      <c r="R494" t="s">
        <v>93</v>
      </c>
      <c r="S494" t="s">
        <v>94</v>
      </c>
      <c r="T494" t="s">
        <v>95</v>
      </c>
      <c r="U494" t="s">
        <v>96</v>
      </c>
      <c r="V494" t="s">
        <v>96</v>
      </c>
      <c r="W494" t="s">
        <v>97</v>
      </c>
      <c r="X494" t="s">
        <v>98</v>
      </c>
      <c r="Y494" t="s">
        <v>98</v>
      </c>
      <c r="Z494" t="s">
        <v>98</v>
      </c>
      <c r="AA494" t="s">
        <v>140</v>
      </c>
      <c r="AB494" t="s">
        <v>140</v>
      </c>
      <c r="AC494" t="s">
        <v>140</v>
      </c>
      <c r="AD494" t="s">
        <v>102</v>
      </c>
      <c r="AE494" t="s">
        <v>102</v>
      </c>
      <c r="AF494" t="s">
        <v>102</v>
      </c>
      <c r="AG494" t="s">
        <v>103</v>
      </c>
      <c r="AH494" t="s">
        <v>103</v>
      </c>
      <c r="AI494" t="s">
        <v>141</v>
      </c>
      <c r="AJ494" t="s">
        <v>473</v>
      </c>
      <c r="AK494" t="s">
        <v>474</v>
      </c>
      <c r="AL494" t="s">
        <v>484</v>
      </c>
      <c r="AM494" t="s">
        <v>484</v>
      </c>
      <c r="AN494" t="e">
        <f>VLOOKUP(AM494,'Exp Bucket '!$B$1:C718,2,FALSE)</f>
        <v>#N/A</v>
      </c>
      <c r="AO494" t="s">
        <v>108</v>
      </c>
      <c r="AP494" t="s">
        <v>144</v>
      </c>
      <c r="AQ494" t="s">
        <v>145</v>
      </c>
      <c r="AR494" t="s">
        <v>145</v>
      </c>
      <c r="AS494" t="s">
        <v>146</v>
      </c>
      <c r="AT494" t="s">
        <v>146</v>
      </c>
      <c r="AU494" t="s">
        <v>113</v>
      </c>
      <c r="AV494" t="s">
        <v>114</v>
      </c>
      <c r="AW494" t="s">
        <v>115</v>
      </c>
      <c r="AX494" t="s">
        <v>116</v>
      </c>
      <c r="AY494" t="s">
        <v>117</v>
      </c>
      <c r="AZ494" t="s">
        <v>118</v>
      </c>
      <c r="BA494" t="s">
        <v>119</v>
      </c>
      <c r="BB494" t="s">
        <v>147</v>
      </c>
      <c r="BC494" t="s">
        <v>141</v>
      </c>
      <c r="BD494" t="s">
        <v>141</v>
      </c>
      <c r="BE494" t="s">
        <v>148</v>
      </c>
      <c r="BF494" t="s">
        <v>149</v>
      </c>
      <c r="BG494" t="s">
        <v>149</v>
      </c>
      <c r="BH494" t="s">
        <v>149</v>
      </c>
      <c r="BI494" t="s">
        <v>149</v>
      </c>
      <c r="BJ494" t="s">
        <v>149</v>
      </c>
      <c r="BK494">
        <v>64</v>
      </c>
      <c r="BL494">
        <v>337</v>
      </c>
      <c r="BM494">
        <v>849</v>
      </c>
      <c r="BN494">
        <v>2169</v>
      </c>
      <c r="BO494">
        <v>3</v>
      </c>
      <c r="BP494">
        <v>235</v>
      </c>
      <c r="BQ494">
        <v>0</v>
      </c>
      <c r="BR494">
        <v>1</v>
      </c>
      <c r="BS494">
        <v>72</v>
      </c>
      <c r="BT494">
        <v>75</v>
      </c>
      <c r="BU494">
        <v>76</v>
      </c>
      <c r="BV494">
        <v>95</v>
      </c>
      <c r="BW494">
        <v>4</v>
      </c>
      <c r="BX494">
        <v>0</v>
      </c>
      <c r="BY494">
        <v>0</v>
      </c>
      <c r="BZ494">
        <v>0</v>
      </c>
      <c r="CA494" t="s">
        <v>126</v>
      </c>
      <c r="CB494">
        <v>3533252</v>
      </c>
      <c r="CC494">
        <v>3554252</v>
      </c>
      <c r="CD494" t="s">
        <v>473</v>
      </c>
    </row>
    <row r="495" spans="1:82" hidden="1" x14ac:dyDescent="0.25">
      <c r="A495" t="s">
        <v>80</v>
      </c>
      <c r="B495" t="s">
        <v>81</v>
      </c>
      <c r="C495" t="s">
        <v>82</v>
      </c>
      <c r="D495" t="s">
        <v>83</v>
      </c>
      <c r="E495" t="s">
        <v>133</v>
      </c>
      <c r="F495" t="s">
        <v>134</v>
      </c>
      <c r="G495" t="s">
        <v>135</v>
      </c>
      <c r="H495" t="s">
        <v>135</v>
      </c>
      <c r="I495" t="s">
        <v>135</v>
      </c>
      <c r="J495" t="str">
        <f>VLOOKUP(I495,'Resp Clean'!$A$1:B501,2,FALSE)</f>
        <v>EMS TRAINING</v>
      </c>
      <c r="K495" t="s">
        <v>136</v>
      </c>
      <c r="L495" t="s">
        <v>88</v>
      </c>
      <c r="M495" s="4">
        <v>3328.22</v>
      </c>
      <c r="N495" t="s">
        <v>89</v>
      </c>
      <c r="O495" t="s">
        <v>90</v>
      </c>
      <c r="P495" t="s">
        <v>91</v>
      </c>
      <c r="Q495" t="s">
        <v>92</v>
      </c>
      <c r="R495" t="s">
        <v>93</v>
      </c>
      <c r="S495" t="s">
        <v>94</v>
      </c>
      <c r="T495" t="s">
        <v>95</v>
      </c>
      <c r="U495" t="s">
        <v>96</v>
      </c>
      <c r="V495" t="s">
        <v>96</v>
      </c>
      <c r="W495" t="s">
        <v>137</v>
      </c>
      <c r="X495" t="s">
        <v>138</v>
      </c>
      <c r="Y495" t="s">
        <v>139</v>
      </c>
      <c r="Z495" t="s">
        <v>139</v>
      </c>
      <c r="AA495" t="s">
        <v>140</v>
      </c>
      <c r="AB495" t="s">
        <v>140</v>
      </c>
      <c r="AC495" t="s">
        <v>140</v>
      </c>
      <c r="AD495" t="s">
        <v>102</v>
      </c>
      <c r="AE495" t="s">
        <v>102</v>
      </c>
      <c r="AF495" t="s">
        <v>102</v>
      </c>
      <c r="AG495" t="s">
        <v>103</v>
      </c>
      <c r="AH495" t="s">
        <v>103</v>
      </c>
      <c r="AI495" t="s">
        <v>141</v>
      </c>
      <c r="AJ495" t="s">
        <v>473</v>
      </c>
      <c r="AK495" t="s">
        <v>474</v>
      </c>
      <c r="AL495" t="s">
        <v>481</v>
      </c>
      <c r="AM495" t="s">
        <v>483</v>
      </c>
      <c r="AN495" t="e">
        <f>VLOOKUP(AM495,'Exp Bucket '!$B$1:C719,2,FALSE)</f>
        <v>#N/A</v>
      </c>
      <c r="AO495" t="s">
        <v>108</v>
      </c>
      <c r="AP495" t="s">
        <v>144</v>
      </c>
      <c r="AQ495" t="s">
        <v>145</v>
      </c>
      <c r="AR495" t="s">
        <v>145</v>
      </c>
      <c r="AS495" t="s">
        <v>146</v>
      </c>
      <c r="AT495" t="s">
        <v>146</v>
      </c>
      <c r="AU495" t="s">
        <v>113</v>
      </c>
      <c r="AV495" t="s">
        <v>114</v>
      </c>
      <c r="AW495" t="s">
        <v>115</v>
      </c>
      <c r="AX495" t="s">
        <v>116</v>
      </c>
      <c r="AY495" t="s">
        <v>117</v>
      </c>
      <c r="AZ495" t="s">
        <v>118</v>
      </c>
      <c r="BA495" t="s">
        <v>119</v>
      </c>
      <c r="BB495" t="s">
        <v>147</v>
      </c>
      <c r="BC495" t="s">
        <v>141</v>
      </c>
      <c r="BD495" t="s">
        <v>141</v>
      </c>
      <c r="BE495" t="s">
        <v>148</v>
      </c>
      <c r="BF495" t="s">
        <v>149</v>
      </c>
      <c r="BG495" t="s">
        <v>149</v>
      </c>
      <c r="BH495" t="s">
        <v>149</v>
      </c>
      <c r="BI495" t="s">
        <v>149</v>
      </c>
      <c r="BJ495" t="s">
        <v>149</v>
      </c>
      <c r="BK495">
        <v>64</v>
      </c>
      <c r="BL495">
        <v>337</v>
      </c>
      <c r="BM495">
        <v>849</v>
      </c>
      <c r="BN495">
        <v>2170</v>
      </c>
      <c r="BO495">
        <v>3</v>
      </c>
      <c r="BP495">
        <v>235</v>
      </c>
      <c r="BQ495">
        <v>0</v>
      </c>
      <c r="BR495">
        <v>1</v>
      </c>
      <c r="BS495">
        <v>72</v>
      </c>
      <c r="BT495">
        <v>75</v>
      </c>
      <c r="BU495">
        <v>76</v>
      </c>
      <c r="BV495">
        <v>95</v>
      </c>
      <c r="BW495">
        <v>4</v>
      </c>
      <c r="BX495">
        <v>0</v>
      </c>
      <c r="BY495">
        <v>0</v>
      </c>
      <c r="BZ495">
        <v>0</v>
      </c>
      <c r="CA495" t="s">
        <v>126</v>
      </c>
      <c r="CB495">
        <v>3536252</v>
      </c>
      <c r="CC495">
        <v>3546252</v>
      </c>
      <c r="CD495" t="s">
        <v>473</v>
      </c>
    </row>
    <row r="496" spans="1:82" hidden="1" x14ac:dyDescent="0.25">
      <c r="A496" t="s">
        <v>80</v>
      </c>
      <c r="B496" t="s">
        <v>81</v>
      </c>
      <c r="C496" t="s">
        <v>82</v>
      </c>
      <c r="D496" t="s">
        <v>83</v>
      </c>
      <c r="E496" t="s">
        <v>84</v>
      </c>
      <c r="F496" t="s">
        <v>85</v>
      </c>
      <c r="G496" t="s">
        <v>158</v>
      </c>
      <c r="H496" t="s">
        <v>158</v>
      </c>
      <c r="I496" t="s">
        <v>158</v>
      </c>
      <c r="J496" t="str">
        <f>VLOOKUP(I496,'Resp Clean'!$A$1:B502,2,FALSE)</f>
        <v>EMS: MOTHEO</v>
      </c>
      <c r="K496" t="s">
        <v>136</v>
      </c>
      <c r="L496" t="s">
        <v>88</v>
      </c>
      <c r="M496" s="4">
        <v>406.86</v>
      </c>
      <c r="N496" t="s">
        <v>89</v>
      </c>
      <c r="O496" t="s">
        <v>90</v>
      </c>
      <c r="P496" t="s">
        <v>91</v>
      </c>
      <c r="Q496" t="s">
        <v>159</v>
      </c>
      <c r="R496" t="s">
        <v>93</v>
      </c>
      <c r="S496" t="s">
        <v>94</v>
      </c>
      <c r="T496" t="s">
        <v>95</v>
      </c>
      <c r="U496" t="s">
        <v>96</v>
      </c>
      <c r="V496" t="s">
        <v>96</v>
      </c>
      <c r="W496" t="s">
        <v>97</v>
      </c>
      <c r="X496" t="s">
        <v>98</v>
      </c>
      <c r="Y496" t="s">
        <v>98</v>
      </c>
      <c r="Z496" t="s">
        <v>98</v>
      </c>
      <c r="AA496" t="s">
        <v>140</v>
      </c>
      <c r="AB496" t="s">
        <v>140</v>
      </c>
      <c r="AC496" t="s">
        <v>140</v>
      </c>
      <c r="AD496" t="s">
        <v>102</v>
      </c>
      <c r="AE496" t="s">
        <v>102</v>
      </c>
      <c r="AF496" t="s">
        <v>102</v>
      </c>
      <c r="AG496" t="s">
        <v>103</v>
      </c>
      <c r="AH496" t="s">
        <v>103</v>
      </c>
      <c r="AI496" t="s">
        <v>141</v>
      </c>
      <c r="AJ496" t="s">
        <v>473</v>
      </c>
      <c r="AK496" t="s">
        <v>474</v>
      </c>
      <c r="AL496" t="s">
        <v>481</v>
      </c>
      <c r="AM496" t="s">
        <v>483</v>
      </c>
      <c r="AN496" t="e">
        <f>VLOOKUP(AM496,'Exp Bucket '!$B$1:C720,2,FALSE)</f>
        <v>#N/A</v>
      </c>
      <c r="AO496" t="s">
        <v>108</v>
      </c>
      <c r="AP496" t="s">
        <v>144</v>
      </c>
      <c r="AQ496" t="s">
        <v>145</v>
      </c>
      <c r="AR496" t="s">
        <v>145</v>
      </c>
      <c r="AS496" t="s">
        <v>146</v>
      </c>
      <c r="AT496" t="s">
        <v>146</v>
      </c>
      <c r="AU496" t="s">
        <v>113</v>
      </c>
      <c r="AV496" t="s">
        <v>114</v>
      </c>
      <c r="AW496" t="s">
        <v>115</v>
      </c>
      <c r="AX496" t="s">
        <v>116</v>
      </c>
      <c r="AY496" t="s">
        <v>117</v>
      </c>
      <c r="AZ496" t="s">
        <v>118</v>
      </c>
      <c r="BA496" t="s">
        <v>119</v>
      </c>
      <c r="BB496" t="s">
        <v>147</v>
      </c>
      <c r="BC496" t="s">
        <v>141</v>
      </c>
      <c r="BD496" t="s">
        <v>141</v>
      </c>
      <c r="BE496" t="s">
        <v>148</v>
      </c>
      <c r="BF496" t="s">
        <v>149</v>
      </c>
      <c r="BG496" t="s">
        <v>149</v>
      </c>
      <c r="BH496" t="s">
        <v>149</v>
      </c>
      <c r="BI496" t="s">
        <v>149</v>
      </c>
      <c r="BJ496" t="s">
        <v>149</v>
      </c>
      <c r="BK496">
        <v>64</v>
      </c>
      <c r="BL496">
        <v>337</v>
      </c>
      <c r="BM496">
        <v>849</v>
      </c>
      <c r="BN496">
        <v>2170</v>
      </c>
      <c r="BO496">
        <v>3</v>
      </c>
      <c r="BP496">
        <v>235</v>
      </c>
      <c r="BQ496">
        <v>0</v>
      </c>
      <c r="BR496">
        <v>1</v>
      </c>
      <c r="BS496">
        <v>72</v>
      </c>
      <c r="BT496">
        <v>75</v>
      </c>
      <c r="BU496">
        <v>76</v>
      </c>
      <c r="BV496">
        <v>95</v>
      </c>
      <c r="BW496">
        <v>4</v>
      </c>
      <c r="BX496">
        <v>0</v>
      </c>
      <c r="BY496">
        <v>0</v>
      </c>
      <c r="BZ496">
        <v>0</v>
      </c>
      <c r="CA496" t="s">
        <v>126</v>
      </c>
      <c r="CB496">
        <v>3533252</v>
      </c>
      <c r="CC496">
        <v>3554252</v>
      </c>
      <c r="CD496" t="s">
        <v>473</v>
      </c>
    </row>
    <row r="497" spans="1:82" hidden="1" x14ac:dyDescent="0.25">
      <c r="A497" t="s">
        <v>80</v>
      </c>
      <c r="B497" t="s">
        <v>81</v>
      </c>
      <c r="C497" t="s">
        <v>82</v>
      </c>
      <c r="D497" t="s">
        <v>83</v>
      </c>
      <c r="E497" t="s">
        <v>133</v>
      </c>
      <c r="F497" t="s">
        <v>134</v>
      </c>
      <c r="G497" t="s">
        <v>135</v>
      </c>
      <c r="H497" t="s">
        <v>135</v>
      </c>
      <c r="I497" t="s">
        <v>135</v>
      </c>
      <c r="J497" t="str">
        <f>VLOOKUP(I497,'Resp Clean'!$A$1:B503,2,FALSE)</f>
        <v>EMS TRAINING</v>
      </c>
      <c r="K497" t="s">
        <v>136</v>
      </c>
      <c r="L497" t="s">
        <v>88</v>
      </c>
      <c r="M497" s="4">
        <v>18225.009999999998</v>
      </c>
      <c r="N497" t="s">
        <v>89</v>
      </c>
      <c r="O497" t="s">
        <v>90</v>
      </c>
      <c r="P497" t="s">
        <v>91</v>
      </c>
      <c r="Q497" t="s">
        <v>92</v>
      </c>
      <c r="R497" t="s">
        <v>93</v>
      </c>
      <c r="S497" t="s">
        <v>94</v>
      </c>
      <c r="T497" t="s">
        <v>95</v>
      </c>
      <c r="U497" t="s">
        <v>96</v>
      </c>
      <c r="V497" t="s">
        <v>96</v>
      </c>
      <c r="W497" t="s">
        <v>137</v>
      </c>
      <c r="X497" t="s">
        <v>138</v>
      </c>
      <c r="Y497" t="s">
        <v>139</v>
      </c>
      <c r="Z497" t="s">
        <v>139</v>
      </c>
      <c r="AA497" t="s">
        <v>140</v>
      </c>
      <c r="AB497" t="s">
        <v>140</v>
      </c>
      <c r="AC497" t="s">
        <v>140</v>
      </c>
      <c r="AD497" t="s">
        <v>102</v>
      </c>
      <c r="AE497" t="s">
        <v>102</v>
      </c>
      <c r="AF497" t="s">
        <v>102</v>
      </c>
      <c r="AG497" t="s">
        <v>103</v>
      </c>
      <c r="AH497" t="s">
        <v>103</v>
      </c>
      <c r="AI497" t="s">
        <v>141</v>
      </c>
      <c r="AJ497" t="s">
        <v>473</v>
      </c>
      <c r="AK497" t="s">
        <v>474</v>
      </c>
      <c r="AL497" t="s">
        <v>475</v>
      </c>
      <c r="AM497" t="s">
        <v>476</v>
      </c>
      <c r="AN497" t="e">
        <f>VLOOKUP(AM497,'Exp Bucket '!$B$1:C721,2,FALSE)</f>
        <v>#N/A</v>
      </c>
      <c r="AO497" t="s">
        <v>108</v>
      </c>
      <c r="AP497" t="s">
        <v>144</v>
      </c>
      <c r="AQ497" t="s">
        <v>145</v>
      </c>
      <c r="AR497" t="s">
        <v>145</v>
      </c>
      <c r="AS497" t="s">
        <v>146</v>
      </c>
      <c r="AT497" t="s">
        <v>146</v>
      </c>
      <c r="AU497" t="s">
        <v>113</v>
      </c>
      <c r="AV497" t="s">
        <v>114</v>
      </c>
      <c r="AW497" t="s">
        <v>115</v>
      </c>
      <c r="AX497" t="s">
        <v>116</v>
      </c>
      <c r="AY497" t="s">
        <v>117</v>
      </c>
      <c r="AZ497" t="s">
        <v>118</v>
      </c>
      <c r="BA497" t="s">
        <v>119</v>
      </c>
      <c r="BB497" t="s">
        <v>147</v>
      </c>
      <c r="BC497" t="s">
        <v>141</v>
      </c>
      <c r="BD497" t="s">
        <v>141</v>
      </c>
      <c r="BE497" t="s">
        <v>148</v>
      </c>
      <c r="BF497" t="s">
        <v>149</v>
      </c>
      <c r="BG497" t="s">
        <v>149</v>
      </c>
      <c r="BH497" t="s">
        <v>149</v>
      </c>
      <c r="BI497" t="s">
        <v>149</v>
      </c>
      <c r="BJ497" t="s">
        <v>149</v>
      </c>
      <c r="BK497">
        <v>64</v>
      </c>
      <c r="BL497">
        <v>337</v>
      </c>
      <c r="BM497">
        <v>849</v>
      </c>
      <c r="BN497">
        <v>2173</v>
      </c>
      <c r="BO497">
        <v>3</v>
      </c>
      <c r="BP497">
        <v>235</v>
      </c>
      <c r="BQ497">
        <v>0</v>
      </c>
      <c r="BR497">
        <v>1</v>
      </c>
      <c r="BS497">
        <v>72</v>
      </c>
      <c r="BT497">
        <v>75</v>
      </c>
      <c r="BU497">
        <v>76</v>
      </c>
      <c r="BV497">
        <v>95</v>
      </c>
      <c r="BW497">
        <v>4</v>
      </c>
      <c r="BX497">
        <v>0</v>
      </c>
      <c r="BY497">
        <v>0</v>
      </c>
      <c r="BZ497">
        <v>0</v>
      </c>
      <c r="CA497" t="s">
        <v>126</v>
      </c>
      <c r="CB497">
        <v>3536252</v>
      </c>
      <c r="CC497">
        <v>3546252</v>
      </c>
      <c r="CD497" t="s">
        <v>473</v>
      </c>
    </row>
    <row r="498" spans="1:82" hidden="1" x14ac:dyDescent="0.25">
      <c r="A498" t="s">
        <v>80</v>
      </c>
      <c r="B498" t="s">
        <v>81</v>
      </c>
      <c r="C498" t="s">
        <v>82</v>
      </c>
      <c r="D498" t="s">
        <v>83</v>
      </c>
      <c r="E498" t="s">
        <v>84</v>
      </c>
      <c r="F498" t="s">
        <v>85</v>
      </c>
      <c r="G498" t="s">
        <v>86</v>
      </c>
      <c r="H498" t="s">
        <v>86</v>
      </c>
      <c r="I498" t="s">
        <v>86</v>
      </c>
      <c r="J498" t="str">
        <f>VLOOKUP(I498,'Resp Clean'!$A$1:B504,2,FALSE)</f>
        <v>EMS MANAGEMENT</v>
      </c>
      <c r="K498" t="s">
        <v>136</v>
      </c>
      <c r="L498" t="s">
        <v>88</v>
      </c>
      <c r="M498" s="4">
        <v>278</v>
      </c>
      <c r="N498" t="s">
        <v>89</v>
      </c>
      <c r="O498" t="s">
        <v>90</v>
      </c>
      <c r="P498" t="s">
        <v>91</v>
      </c>
      <c r="Q498" t="s">
        <v>92</v>
      </c>
      <c r="R498" t="s">
        <v>93</v>
      </c>
      <c r="S498" t="s">
        <v>94</v>
      </c>
      <c r="T498" t="s">
        <v>95</v>
      </c>
      <c r="U498" t="s">
        <v>96</v>
      </c>
      <c r="V498" t="s">
        <v>96</v>
      </c>
      <c r="W498" t="s">
        <v>443</v>
      </c>
      <c r="X498" t="s">
        <v>444</v>
      </c>
      <c r="Y498" t="s">
        <v>445</v>
      </c>
      <c r="Z498" t="s">
        <v>445</v>
      </c>
      <c r="AA498" t="s">
        <v>140</v>
      </c>
      <c r="AB498" t="s">
        <v>140</v>
      </c>
      <c r="AC498" t="s">
        <v>140</v>
      </c>
      <c r="AD498" t="s">
        <v>102</v>
      </c>
      <c r="AE498" t="s">
        <v>102</v>
      </c>
      <c r="AF498" t="s">
        <v>102</v>
      </c>
      <c r="AG498" t="s">
        <v>103</v>
      </c>
      <c r="AH498" t="s">
        <v>103</v>
      </c>
      <c r="AI498" t="s">
        <v>141</v>
      </c>
      <c r="AJ498" t="s">
        <v>473</v>
      </c>
      <c r="AK498" t="s">
        <v>474</v>
      </c>
      <c r="AL498" t="s">
        <v>484</v>
      </c>
      <c r="AM498" t="s">
        <v>484</v>
      </c>
      <c r="AN498" t="e">
        <f>VLOOKUP(AM498,'Exp Bucket '!$B$1:C722,2,FALSE)</f>
        <v>#N/A</v>
      </c>
      <c r="AO498" t="s">
        <v>108</v>
      </c>
      <c r="AP498" t="s">
        <v>144</v>
      </c>
      <c r="AQ498" t="s">
        <v>145</v>
      </c>
      <c r="AR498" t="s">
        <v>145</v>
      </c>
      <c r="AS498" t="s">
        <v>146</v>
      </c>
      <c r="AT498" t="s">
        <v>146</v>
      </c>
      <c r="AU498" t="s">
        <v>113</v>
      </c>
      <c r="AV498" t="s">
        <v>114</v>
      </c>
      <c r="AW498" t="s">
        <v>115</v>
      </c>
      <c r="AX498" t="s">
        <v>116</v>
      </c>
      <c r="AY498" t="s">
        <v>117</v>
      </c>
      <c r="AZ498" t="s">
        <v>118</v>
      </c>
      <c r="BA498" t="s">
        <v>119</v>
      </c>
      <c r="BB498" t="s">
        <v>147</v>
      </c>
      <c r="BC498" t="s">
        <v>141</v>
      </c>
      <c r="BD498" t="s">
        <v>141</v>
      </c>
      <c r="BE498" t="s">
        <v>148</v>
      </c>
      <c r="BF498" t="s">
        <v>149</v>
      </c>
      <c r="BG498" t="s">
        <v>149</v>
      </c>
      <c r="BH498" t="s">
        <v>149</v>
      </c>
      <c r="BI498" t="s">
        <v>149</v>
      </c>
      <c r="BJ498" t="s">
        <v>149</v>
      </c>
      <c r="BK498">
        <v>64</v>
      </c>
      <c r="BL498">
        <v>337</v>
      </c>
      <c r="BM498">
        <v>849</v>
      </c>
      <c r="BN498">
        <v>2169</v>
      </c>
      <c r="BO498">
        <v>3</v>
      </c>
      <c r="BP498">
        <v>235</v>
      </c>
      <c r="BQ498">
        <v>0</v>
      </c>
      <c r="BR498">
        <v>1</v>
      </c>
      <c r="BS498">
        <v>72</v>
      </c>
      <c r="BT498">
        <v>75</v>
      </c>
      <c r="BU498">
        <v>76</v>
      </c>
      <c r="BV498">
        <v>95</v>
      </c>
      <c r="BW498">
        <v>4</v>
      </c>
      <c r="BX498">
        <v>0</v>
      </c>
      <c r="BY498">
        <v>0</v>
      </c>
      <c r="BZ498">
        <v>0</v>
      </c>
      <c r="CA498" t="s">
        <v>126</v>
      </c>
      <c r="CB498">
        <v>3531252</v>
      </c>
      <c r="CC498">
        <v>3565252</v>
      </c>
      <c r="CD498" t="s">
        <v>473</v>
      </c>
    </row>
    <row r="499" spans="1:82" hidden="1" x14ac:dyDescent="0.25">
      <c r="A499" t="s">
        <v>80</v>
      </c>
      <c r="B499" t="s">
        <v>81</v>
      </c>
      <c r="C499" t="s">
        <v>82</v>
      </c>
      <c r="D499" t="s">
        <v>83</v>
      </c>
      <c r="E499" t="s">
        <v>133</v>
      </c>
      <c r="F499" t="s">
        <v>134</v>
      </c>
      <c r="G499" t="s">
        <v>135</v>
      </c>
      <c r="H499" t="s">
        <v>135</v>
      </c>
      <c r="I499" t="s">
        <v>135</v>
      </c>
      <c r="K499" t="s">
        <v>136</v>
      </c>
      <c r="L499" t="s">
        <v>88</v>
      </c>
      <c r="M499">
        <v>0</v>
      </c>
      <c r="N499" t="s">
        <v>89</v>
      </c>
      <c r="O499" t="s">
        <v>90</v>
      </c>
      <c r="P499" t="s">
        <v>91</v>
      </c>
      <c r="Q499" t="s">
        <v>92</v>
      </c>
      <c r="R499" t="s">
        <v>93</v>
      </c>
      <c r="S499" t="s">
        <v>94</v>
      </c>
      <c r="T499" t="s">
        <v>95</v>
      </c>
      <c r="U499" t="s">
        <v>96</v>
      </c>
      <c r="V499" t="s">
        <v>96</v>
      </c>
      <c r="W499" t="s">
        <v>137</v>
      </c>
      <c r="X499" t="s">
        <v>138</v>
      </c>
      <c r="Y499" t="s">
        <v>139</v>
      </c>
      <c r="Z499" t="s">
        <v>139</v>
      </c>
      <c r="AA499" t="s">
        <v>140</v>
      </c>
      <c r="AB499" t="s">
        <v>140</v>
      </c>
      <c r="AC499" t="s">
        <v>140</v>
      </c>
      <c r="AD499" t="s">
        <v>102</v>
      </c>
      <c r="AE499" t="s">
        <v>102</v>
      </c>
      <c r="AF499" t="s">
        <v>102</v>
      </c>
      <c r="AG499" t="s">
        <v>103</v>
      </c>
      <c r="AH499" t="s">
        <v>103</v>
      </c>
      <c r="AI499" t="s">
        <v>141</v>
      </c>
      <c r="AJ499" t="s">
        <v>473</v>
      </c>
      <c r="AK499" t="s">
        <v>474</v>
      </c>
      <c r="AL499" t="s">
        <v>485</v>
      </c>
      <c r="AM499" t="s">
        <v>485</v>
      </c>
      <c r="AO499" t="s">
        <v>108</v>
      </c>
      <c r="AP499" t="s">
        <v>144</v>
      </c>
      <c r="AQ499" t="s">
        <v>145</v>
      </c>
      <c r="AR499" t="s">
        <v>145</v>
      </c>
      <c r="AS499" t="s">
        <v>146</v>
      </c>
      <c r="AT499" t="s">
        <v>146</v>
      </c>
      <c r="AU499" t="s">
        <v>113</v>
      </c>
      <c r="AV499" t="s">
        <v>114</v>
      </c>
      <c r="AW499" t="s">
        <v>115</v>
      </c>
      <c r="AX499" t="s">
        <v>116</v>
      </c>
      <c r="AY499" t="s">
        <v>117</v>
      </c>
      <c r="AZ499" t="s">
        <v>118</v>
      </c>
      <c r="BA499" t="s">
        <v>119</v>
      </c>
      <c r="BB499" t="s">
        <v>192</v>
      </c>
      <c r="BC499" t="s">
        <v>192</v>
      </c>
      <c r="BD499" t="s">
        <v>192</v>
      </c>
      <c r="BE499" t="s">
        <v>148</v>
      </c>
      <c r="BF499" t="s">
        <v>149</v>
      </c>
      <c r="BG499" t="s">
        <v>149</v>
      </c>
      <c r="BH499" t="s">
        <v>149</v>
      </c>
      <c r="BI499" t="s">
        <v>149</v>
      </c>
      <c r="BJ499" t="s">
        <v>149</v>
      </c>
      <c r="BK499">
        <v>64</v>
      </c>
      <c r="BL499">
        <v>337</v>
      </c>
      <c r="BM499">
        <v>849</v>
      </c>
      <c r="BN499">
        <v>2171</v>
      </c>
      <c r="BO499">
        <v>3</v>
      </c>
      <c r="BP499">
        <v>235</v>
      </c>
      <c r="BQ499">
        <v>0</v>
      </c>
      <c r="BR499">
        <v>1</v>
      </c>
      <c r="BS499">
        <v>72</v>
      </c>
      <c r="BT499">
        <v>75</v>
      </c>
      <c r="BU499">
        <v>76</v>
      </c>
      <c r="BV499">
        <v>95</v>
      </c>
      <c r="BW499">
        <v>4</v>
      </c>
      <c r="BX499">
        <v>0</v>
      </c>
      <c r="BY499">
        <v>0</v>
      </c>
      <c r="BZ499">
        <v>0</v>
      </c>
      <c r="CA499" t="s">
        <v>126</v>
      </c>
      <c r="CB499">
        <v>3536252</v>
      </c>
      <c r="CC499">
        <v>3546252</v>
      </c>
      <c r="CD499" t="s">
        <v>473</v>
      </c>
    </row>
    <row r="500" spans="1:82" hidden="1" x14ac:dyDescent="0.25">
      <c r="A500" t="s">
        <v>80</v>
      </c>
      <c r="B500" t="s">
        <v>81</v>
      </c>
      <c r="C500" t="s">
        <v>82</v>
      </c>
      <c r="D500" t="s">
        <v>83</v>
      </c>
      <c r="E500" t="s">
        <v>84</v>
      </c>
      <c r="F500" t="s">
        <v>85</v>
      </c>
      <c r="G500" t="s">
        <v>160</v>
      </c>
      <c r="H500" t="s">
        <v>160</v>
      </c>
      <c r="I500" t="s">
        <v>160</v>
      </c>
      <c r="J500" t="str">
        <f>VLOOKUP(I500,'Resp Clean'!$A$1:B506,2,FALSE)</f>
        <v>EMS: XHARIEP</v>
      </c>
      <c r="K500" t="s">
        <v>136</v>
      </c>
      <c r="L500" t="s">
        <v>88</v>
      </c>
      <c r="M500" s="4">
        <v>0</v>
      </c>
      <c r="N500" t="s">
        <v>89</v>
      </c>
      <c r="O500" t="s">
        <v>90</v>
      </c>
      <c r="P500" t="s">
        <v>91</v>
      </c>
      <c r="Q500" t="s">
        <v>153</v>
      </c>
      <c r="R500" t="s">
        <v>93</v>
      </c>
      <c r="S500" t="s">
        <v>94</v>
      </c>
      <c r="T500" t="s">
        <v>95</v>
      </c>
      <c r="U500" t="s">
        <v>96</v>
      </c>
      <c r="V500" t="s">
        <v>96</v>
      </c>
      <c r="W500" t="s">
        <v>97</v>
      </c>
      <c r="X500" t="s">
        <v>98</v>
      </c>
      <c r="Y500" t="s">
        <v>98</v>
      </c>
      <c r="Z500" t="s">
        <v>98</v>
      </c>
      <c r="AA500" t="s">
        <v>140</v>
      </c>
      <c r="AB500" t="s">
        <v>140</v>
      </c>
      <c r="AC500" t="s">
        <v>140</v>
      </c>
      <c r="AD500" t="s">
        <v>102</v>
      </c>
      <c r="AE500" t="s">
        <v>102</v>
      </c>
      <c r="AF500" t="s">
        <v>102</v>
      </c>
      <c r="AG500" t="s">
        <v>103</v>
      </c>
      <c r="AH500" t="s">
        <v>103</v>
      </c>
      <c r="AI500" t="s">
        <v>141</v>
      </c>
      <c r="AJ500" t="s">
        <v>473</v>
      </c>
      <c r="AK500" t="s">
        <v>474</v>
      </c>
      <c r="AL500" t="s">
        <v>485</v>
      </c>
      <c r="AM500" t="s">
        <v>485</v>
      </c>
      <c r="AN500" t="e">
        <f>VLOOKUP(AM500,'Exp Bucket '!$B$1:C724,2,FALSE)</f>
        <v>#N/A</v>
      </c>
      <c r="AO500" t="s">
        <v>108</v>
      </c>
      <c r="AP500" t="s">
        <v>144</v>
      </c>
      <c r="AQ500" t="s">
        <v>145</v>
      </c>
      <c r="AR500" t="s">
        <v>145</v>
      </c>
      <c r="AS500" t="s">
        <v>146</v>
      </c>
      <c r="AT500" t="s">
        <v>146</v>
      </c>
      <c r="AU500" t="s">
        <v>113</v>
      </c>
      <c r="AV500" t="s">
        <v>114</v>
      </c>
      <c r="AW500" t="s">
        <v>115</v>
      </c>
      <c r="AX500" t="s">
        <v>116</v>
      </c>
      <c r="AY500" t="s">
        <v>117</v>
      </c>
      <c r="AZ500" t="s">
        <v>118</v>
      </c>
      <c r="BA500" t="s">
        <v>119</v>
      </c>
      <c r="BB500" t="s">
        <v>147</v>
      </c>
      <c r="BC500" t="s">
        <v>141</v>
      </c>
      <c r="BD500" t="s">
        <v>141</v>
      </c>
      <c r="BE500" t="s">
        <v>148</v>
      </c>
      <c r="BF500" t="s">
        <v>149</v>
      </c>
      <c r="BG500" t="s">
        <v>149</v>
      </c>
      <c r="BH500" t="s">
        <v>149</v>
      </c>
      <c r="BI500" t="s">
        <v>149</v>
      </c>
      <c r="BJ500" t="s">
        <v>149</v>
      </c>
      <c r="BK500">
        <v>64</v>
      </c>
      <c r="BL500">
        <v>337</v>
      </c>
      <c r="BM500">
        <v>849</v>
      </c>
      <c r="BN500">
        <v>2171</v>
      </c>
      <c r="BO500">
        <v>3</v>
      </c>
      <c r="BP500">
        <v>235</v>
      </c>
      <c r="BQ500">
        <v>0</v>
      </c>
      <c r="BR500">
        <v>1</v>
      </c>
      <c r="BS500">
        <v>72</v>
      </c>
      <c r="BT500">
        <v>75</v>
      </c>
      <c r="BU500">
        <v>76</v>
      </c>
      <c r="BV500">
        <v>95</v>
      </c>
      <c r="BW500">
        <v>4</v>
      </c>
      <c r="BX500">
        <v>0</v>
      </c>
      <c r="BY500">
        <v>0</v>
      </c>
      <c r="BZ500">
        <v>0</v>
      </c>
      <c r="CA500" t="s">
        <v>126</v>
      </c>
      <c r="CB500">
        <v>3533252</v>
      </c>
      <c r="CC500">
        <v>3554252</v>
      </c>
      <c r="CD500" t="s">
        <v>473</v>
      </c>
    </row>
    <row r="501" spans="1:82" hidden="1" x14ac:dyDescent="0.25">
      <c r="A501" t="s">
        <v>80</v>
      </c>
      <c r="B501" t="s">
        <v>81</v>
      </c>
      <c r="C501" t="s">
        <v>82</v>
      </c>
      <c r="D501" t="s">
        <v>83</v>
      </c>
      <c r="E501" t="s">
        <v>84</v>
      </c>
      <c r="F501" t="s">
        <v>85</v>
      </c>
      <c r="G501" t="s">
        <v>86</v>
      </c>
      <c r="H501" t="s">
        <v>86</v>
      </c>
      <c r="I501" t="s">
        <v>86</v>
      </c>
      <c r="J501" t="str">
        <f>VLOOKUP(I501,'Resp Clean'!$A$1:B507,2,FALSE)</f>
        <v>EMS MANAGEMENT</v>
      </c>
      <c r="K501" t="s">
        <v>136</v>
      </c>
      <c r="L501" t="s">
        <v>88</v>
      </c>
      <c r="M501" s="4">
        <v>0</v>
      </c>
      <c r="N501" t="s">
        <v>89</v>
      </c>
      <c r="O501" t="s">
        <v>90</v>
      </c>
      <c r="P501" t="s">
        <v>91</v>
      </c>
      <c r="Q501" t="s">
        <v>92</v>
      </c>
      <c r="R501" t="s">
        <v>93</v>
      </c>
      <c r="S501" t="s">
        <v>94</v>
      </c>
      <c r="T501" t="s">
        <v>95</v>
      </c>
      <c r="U501" t="s">
        <v>96</v>
      </c>
      <c r="V501" t="s">
        <v>96</v>
      </c>
      <c r="W501" t="s">
        <v>97</v>
      </c>
      <c r="X501" t="s">
        <v>98</v>
      </c>
      <c r="Y501" t="s">
        <v>98</v>
      </c>
      <c r="Z501" t="s">
        <v>98</v>
      </c>
      <c r="AA501" t="s">
        <v>140</v>
      </c>
      <c r="AB501" t="s">
        <v>140</v>
      </c>
      <c r="AC501" t="s">
        <v>140</v>
      </c>
      <c r="AD501" t="s">
        <v>102</v>
      </c>
      <c r="AE501" t="s">
        <v>102</v>
      </c>
      <c r="AF501" t="s">
        <v>102</v>
      </c>
      <c r="AG501" t="s">
        <v>103</v>
      </c>
      <c r="AH501" t="s">
        <v>103</v>
      </c>
      <c r="AI501" t="s">
        <v>141</v>
      </c>
      <c r="AJ501" t="s">
        <v>473</v>
      </c>
      <c r="AK501" t="s">
        <v>474</v>
      </c>
      <c r="AL501" t="s">
        <v>485</v>
      </c>
      <c r="AM501" t="s">
        <v>485</v>
      </c>
      <c r="AN501" t="e">
        <f>VLOOKUP(AM501,'Exp Bucket '!$B$1:C725,2,FALSE)</f>
        <v>#N/A</v>
      </c>
      <c r="AO501" t="s">
        <v>108</v>
      </c>
      <c r="AP501" t="s">
        <v>144</v>
      </c>
      <c r="AQ501" t="s">
        <v>145</v>
      </c>
      <c r="AR501" t="s">
        <v>145</v>
      </c>
      <c r="AS501" t="s">
        <v>146</v>
      </c>
      <c r="AT501" t="s">
        <v>146</v>
      </c>
      <c r="AU501" t="s">
        <v>113</v>
      </c>
      <c r="AV501" t="s">
        <v>114</v>
      </c>
      <c r="AW501" t="s">
        <v>115</v>
      </c>
      <c r="AX501" t="s">
        <v>116</v>
      </c>
      <c r="AY501" t="s">
        <v>117</v>
      </c>
      <c r="AZ501" t="s">
        <v>118</v>
      </c>
      <c r="BA501" t="s">
        <v>119</v>
      </c>
      <c r="BB501" t="s">
        <v>147</v>
      </c>
      <c r="BC501" t="s">
        <v>141</v>
      </c>
      <c r="BD501" t="s">
        <v>141</v>
      </c>
      <c r="BE501" t="s">
        <v>148</v>
      </c>
      <c r="BF501" t="s">
        <v>149</v>
      </c>
      <c r="BG501" t="s">
        <v>149</v>
      </c>
      <c r="BH501" t="s">
        <v>149</v>
      </c>
      <c r="BI501" t="s">
        <v>149</v>
      </c>
      <c r="BJ501" t="s">
        <v>149</v>
      </c>
      <c r="BK501">
        <v>64</v>
      </c>
      <c r="BL501">
        <v>337</v>
      </c>
      <c r="BM501">
        <v>849</v>
      </c>
      <c r="BN501">
        <v>2171</v>
      </c>
      <c r="BO501">
        <v>3</v>
      </c>
      <c r="BP501">
        <v>235</v>
      </c>
      <c r="BQ501">
        <v>0</v>
      </c>
      <c r="BR501">
        <v>1</v>
      </c>
      <c r="BS501">
        <v>72</v>
      </c>
      <c r="BT501">
        <v>75</v>
      </c>
      <c r="BU501">
        <v>76</v>
      </c>
      <c r="BV501">
        <v>95</v>
      </c>
      <c r="BW501">
        <v>4</v>
      </c>
      <c r="BX501">
        <v>0</v>
      </c>
      <c r="BY501">
        <v>0</v>
      </c>
      <c r="BZ501">
        <v>0</v>
      </c>
      <c r="CA501" t="s">
        <v>126</v>
      </c>
      <c r="CB501">
        <v>3533252</v>
      </c>
      <c r="CC501">
        <v>3554252</v>
      </c>
      <c r="CD501" t="s">
        <v>473</v>
      </c>
    </row>
    <row r="502" spans="1:82" hidden="1" x14ac:dyDescent="0.25">
      <c r="A502" t="s">
        <v>80</v>
      </c>
      <c r="B502" t="s">
        <v>81</v>
      </c>
      <c r="C502" t="s">
        <v>82</v>
      </c>
      <c r="D502" t="s">
        <v>83</v>
      </c>
      <c r="E502" t="s">
        <v>84</v>
      </c>
      <c r="F502" t="s">
        <v>85</v>
      </c>
      <c r="G502" t="s">
        <v>158</v>
      </c>
      <c r="H502" t="s">
        <v>158</v>
      </c>
      <c r="I502" t="s">
        <v>158</v>
      </c>
      <c r="J502" t="str">
        <f>VLOOKUP(I502,'Resp Clean'!$A$1:B508,2,FALSE)</f>
        <v>EMS: MOTHEO</v>
      </c>
      <c r="K502" t="s">
        <v>136</v>
      </c>
      <c r="L502" t="s">
        <v>88</v>
      </c>
      <c r="M502" s="4">
        <v>0</v>
      </c>
      <c r="N502" t="s">
        <v>89</v>
      </c>
      <c r="O502" t="s">
        <v>90</v>
      </c>
      <c r="P502" t="s">
        <v>91</v>
      </c>
      <c r="Q502" t="s">
        <v>159</v>
      </c>
      <c r="R502" t="s">
        <v>93</v>
      </c>
      <c r="S502" t="s">
        <v>94</v>
      </c>
      <c r="T502" t="s">
        <v>95</v>
      </c>
      <c r="U502" t="s">
        <v>96</v>
      </c>
      <c r="V502" t="s">
        <v>96</v>
      </c>
      <c r="W502" t="s">
        <v>97</v>
      </c>
      <c r="X502" t="s">
        <v>98</v>
      </c>
      <c r="Y502" t="s">
        <v>98</v>
      </c>
      <c r="Z502" t="s">
        <v>98</v>
      </c>
      <c r="AA502" t="s">
        <v>140</v>
      </c>
      <c r="AB502" t="s">
        <v>140</v>
      </c>
      <c r="AC502" t="s">
        <v>140</v>
      </c>
      <c r="AD502" t="s">
        <v>102</v>
      </c>
      <c r="AE502" t="s">
        <v>102</v>
      </c>
      <c r="AF502" t="s">
        <v>102</v>
      </c>
      <c r="AG502" t="s">
        <v>103</v>
      </c>
      <c r="AH502" t="s">
        <v>103</v>
      </c>
      <c r="AI502" t="s">
        <v>141</v>
      </c>
      <c r="AJ502" t="s">
        <v>473</v>
      </c>
      <c r="AK502" t="s">
        <v>474</v>
      </c>
      <c r="AL502" t="s">
        <v>485</v>
      </c>
      <c r="AM502" t="s">
        <v>485</v>
      </c>
      <c r="AN502" t="e">
        <f>VLOOKUP(AM502,'Exp Bucket '!$B$1:C726,2,FALSE)</f>
        <v>#N/A</v>
      </c>
      <c r="AO502" t="s">
        <v>108</v>
      </c>
      <c r="AP502" t="s">
        <v>144</v>
      </c>
      <c r="AQ502" t="s">
        <v>145</v>
      </c>
      <c r="AR502" t="s">
        <v>145</v>
      </c>
      <c r="AS502" t="s">
        <v>146</v>
      </c>
      <c r="AT502" t="s">
        <v>146</v>
      </c>
      <c r="AU502" t="s">
        <v>113</v>
      </c>
      <c r="AV502" t="s">
        <v>114</v>
      </c>
      <c r="AW502" t="s">
        <v>115</v>
      </c>
      <c r="AX502" t="s">
        <v>116</v>
      </c>
      <c r="AY502" t="s">
        <v>117</v>
      </c>
      <c r="AZ502" t="s">
        <v>118</v>
      </c>
      <c r="BA502" t="s">
        <v>119</v>
      </c>
      <c r="BB502" t="s">
        <v>147</v>
      </c>
      <c r="BC502" t="s">
        <v>141</v>
      </c>
      <c r="BD502" t="s">
        <v>141</v>
      </c>
      <c r="BE502" t="s">
        <v>148</v>
      </c>
      <c r="BF502" t="s">
        <v>149</v>
      </c>
      <c r="BG502" t="s">
        <v>149</v>
      </c>
      <c r="BH502" t="s">
        <v>149</v>
      </c>
      <c r="BI502" t="s">
        <v>149</v>
      </c>
      <c r="BJ502" t="s">
        <v>149</v>
      </c>
      <c r="BK502">
        <v>64</v>
      </c>
      <c r="BL502">
        <v>337</v>
      </c>
      <c r="BM502">
        <v>849</v>
      </c>
      <c r="BN502">
        <v>2171</v>
      </c>
      <c r="BO502">
        <v>3</v>
      </c>
      <c r="BP502">
        <v>235</v>
      </c>
      <c r="BQ502">
        <v>0</v>
      </c>
      <c r="BR502">
        <v>1</v>
      </c>
      <c r="BS502">
        <v>72</v>
      </c>
      <c r="BT502">
        <v>75</v>
      </c>
      <c r="BU502">
        <v>76</v>
      </c>
      <c r="BV502">
        <v>95</v>
      </c>
      <c r="BW502">
        <v>4</v>
      </c>
      <c r="BX502">
        <v>0</v>
      </c>
      <c r="BY502">
        <v>0</v>
      </c>
      <c r="BZ502">
        <v>0</v>
      </c>
      <c r="CA502" t="s">
        <v>126</v>
      </c>
      <c r="CB502">
        <v>3533252</v>
      </c>
      <c r="CC502">
        <v>3554252</v>
      </c>
      <c r="CD502" t="s">
        <v>473</v>
      </c>
    </row>
    <row r="503" spans="1:82" hidden="1" x14ac:dyDescent="0.25">
      <c r="A503" t="s">
        <v>80</v>
      </c>
      <c r="B503" t="s">
        <v>81</v>
      </c>
      <c r="C503" t="s">
        <v>82</v>
      </c>
      <c r="D503" t="s">
        <v>83</v>
      </c>
      <c r="E503" t="s">
        <v>84</v>
      </c>
      <c r="F503" t="s">
        <v>85</v>
      </c>
      <c r="G503" t="s">
        <v>157</v>
      </c>
      <c r="H503" t="s">
        <v>157</v>
      </c>
      <c r="I503" t="s">
        <v>157</v>
      </c>
      <c r="K503" t="s">
        <v>136</v>
      </c>
      <c r="L503" t="s">
        <v>88</v>
      </c>
      <c r="M503">
        <v>0</v>
      </c>
      <c r="N503" t="s">
        <v>89</v>
      </c>
      <c r="O503" t="s">
        <v>90</v>
      </c>
      <c r="P503" t="s">
        <v>91</v>
      </c>
      <c r="Q503" t="s">
        <v>153</v>
      </c>
      <c r="R503" t="s">
        <v>93</v>
      </c>
      <c r="S503" t="s">
        <v>94</v>
      </c>
      <c r="T503" t="s">
        <v>95</v>
      </c>
      <c r="U503" t="s">
        <v>96</v>
      </c>
      <c r="V503" t="s">
        <v>96</v>
      </c>
      <c r="W503" t="s">
        <v>97</v>
      </c>
      <c r="X503" t="s">
        <v>98</v>
      </c>
      <c r="Y503" t="s">
        <v>98</v>
      </c>
      <c r="Z503" t="s">
        <v>98</v>
      </c>
      <c r="AA503" t="s">
        <v>140</v>
      </c>
      <c r="AB503" t="s">
        <v>140</v>
      </c>
      <c r="AC503" t="s">
        <v>140</v>
      </c>
      <c r="AD503" t="s">
        <v>102</v>
      </c>
      <c r="AE503" t="s">
        <v>102</v>
      </c>
      <c r="AF503" t="s">
        <v>102</v>
      </c>
      <c r="AG503" t="s">
        <v>103</v>
      </c>
      <c r="AH503" t="s">
        <v>103</v>
      </c>
      <c r="AI503" t="s">
        <v>141</v>
      </c>
      <c r="AJ503" t="s">
        <v>473</v>
      </c>
      <c r="AK503" t="s">
        <v>474</v>
      </c>
      <c r="AL503" t="s">
        <v>485</v>
      </c>
      <c r="AM503" t="s">
        <v>485</v>
      </c>
      <c r="AO503" t="s">
        <v>108</v>
      </c>
      <c r="AP503" t="s">
        <v>144</v>
      </c>
      <c r="AQ503" t="s">
        <v>145</v>
      </c>
      <c r="AR503" t="s">
        <v>145</v>
      </c>
      <c r="AS503" t="s">
        <v>146</v>
      </c>
      <c r="AT503" t="s">
        <v>146</v>
      </c>
      <c r="AU503" t="s">
        <v>113</v>
      </c>
      <c r="AV503" t="s">
        <v>114</v>
      </c>
      <c r="AW503" t="s">
        <v>115</v>
      </c>
      <c r="AX503" t="s">
        <v>116</v>
      </c>
      <c r="AY503" t="s">
        <v>117</v>
      </c>
      <c r="AZ503" t="s">
        <v>118</v>
      </c>
      <c r="BA503" t="s">
        <v>119</v>
      </c>
      <c r="BB503" t="s">
        <v>192</v>
      </c>
      <c r="BC503" t="s">
        <v>192</v>
      </c>
      <c r="BD503" t="s">
        <v>192</v>
      </c>
      <c r="BE503" t="s">
        <v>148</v>
      </c>
      <c r="BF503" t="s">
        <v>149</v>
      </c>
      <c r="BG503" t="s">
        <v>149</v>
      </c>
      <c r="BH503" t="s">
        <v>149</v>
      </c>
      <c r="BI503" t="s">
        <v>149</v>
      </c>
      <c r="BJ503" t="s">
        <v>149</v>
      </c>
      <c r="BK503">
        <v>64</v>
      </c>
      <c r="BL503">
        <v>337</v>
      </c>
      <c r="BM503">
        <v>849</v>
      </c>
      <c r="BN503">
        <v>2171</v>
      </c>
      <c r="BO503">
        <v>3</v>
      </c>
      <c r="BP503">
        <v>235</v>
      </c>
      <c r="BQ503">
        <v>0</v>
      </c>
      <c r="BR503">
        <v>1</v>
      </c>
      <c r="BS503">
        <v>72</v>
      </c>
      <c r="BT503">
        <v>75</v>
      </c>
      <c r="BU503">
        <v>76</v>
      </c>
      <c r="BV503">
        <v>95</v>
      </c>
      <c r="BW503">
        <v>4</v>
      </c>
      <c r="BX503">
        <v>0</v>
      </c>
      <c r="BY503">
        <v>0</v>
      </c>
      <c r="BZ503">
        <v>0</v>
      </c>
      <c r="CA503" t="s">
        <v>126</v>
      </c>
      <c r="CB503">
        <v>3533252</v>
      </c>
      <c r="CC503">
        <v>3554252</v>
      </c>
      <c r="CD503" t="s">
        <v>473</v>
      </c>
    </row>
    <row r="504" spans="1:82" hidden="1" x14ac:dyDescent="0.25">
      <c r="A504" t="s">
        <v>80</v>
      </c>
      <c r="B504" t="s">
        <v>81</v>
      </c>
      <c r="C504" t="s">
        <v>82</v>
      </c>
      <c r="D504" t="s">
        <v>83</v>
      </c>
      <c r="E504" t="s">
        <v>84</v>
      </c>
      <c r="F504" t="s">
        <v>85</v>
      </c>
      <c r="G504" t="s">
        <v>152</v>
      </c>
      <c r="H504" t="s">
        <v>152</v>
      </c>
      <c r="I504" t="s">
        <v>152</v>
      </c>
      <c r="J504" t="str">
        <f>VLOOKUP(I504,'Resp Clean'!$A$1:B510,2,FALSE)</f>
        <v>EMS: FEZILE DABI</v>
      </c>
      <c r="K504" t="s">
        <v>136</v>
      </c>
      <c r="L504" t="s">
        <v>88</v>
      </c>
      <c r="M504" s="4">
        <v>32067.79</v>
      </c>
      <c r="N504" t="s">
        <v>89</v>
      </c>
      <c r="O504" t="s">
        <v>90</v>
      </c>
      <c r="P504" t="s">
        <v>91</v>
      </c>
      <c r="Q504" t="s">
        <v>153</v>
      </c>
      <c r="R504" t="s">
        <v>93</v>
      </c>
      <c r="S504" t="s">
        <v>94</v>
      </c>
      <c r="T504" t="s">
        <v>95</v>
      </c>
      <c r="U504" t="s">
        <v>96</v>
      </c>
      <c r="V504" t="s">
        <v>96</v>
      </c>
      <c r="W504" t="s">
        <v>97</v>
      </c>
      <c r="X504" t="s">
        <v>98</v>
      </c>
      <c r="Y504" t="s">
        <v>98</v>
      </c>
      <c r="Z504" t="s">
        <v>98</v>
      </c>
      <c r="AA504" t="s">
        <v>140</v>
      </c>
      <c r="AB504" t="s">
        <v>140</v>
      </c>
      <c r="AC504" t="s">
        <v>140</v>
      </c>
      <c r="AD504" t="s">
        <v>102</v>
      </c>
      <c r="AE504" t="s">
        <v>102</v>
      </c>
      <c r="AF504" t="s">
        <v>102</v>
      </c>
      <c r="AG504" t="s">
        <v>103</v>
      </c>
      <c r="AH504" t="s">
        <v>103</v>
      </c>
      <c r="AI504" t="s">
        <v>141</v>
      </c>
      <c r="AJ504" t="s">
        <v>473</v>
      </c>
      <c r="AK504" t="s">
        <v>474</v>
      </c>
      <c r="AL504" t="s">
        <v>485</v>
      </c>
      <c r="AM504" t="s">
        <v>485</v>
      </c>
      <c r="AN504" t="e">
        <f>VLOOKUP(AM504,'Exp Bucket '!$B$1:C728,2,FALSE)</f>
        <v>#N/A</v>
      </c>
      <c r="AO504" t="s">
        <v>108</v>
      </c>
      <c r="AP504" t="s">
        <v>144</v>
      </c>
      <c r="AQ504" t="s">
        <v>145</v>
      </c>
      <c r="AR504" t="s">
        <v>145</v>
      </c>
      <c r="AS504" t="s">
        <v>146</v>
      </c>
      <c r="AT504" t="s">
        <v>146</v>
      </c>
      <c r="AU504" t="s">
        <v>113</v>
      </c>
      <c r="AV504" t="s">
        <v>114</v>
      </c>
      <c r="AW504" t="s">
        <v>115</v>
      </c>
      <c r="AX504" t="s">
        <v>116</v>
      </c>
      <c r="AY504" t="s">
        <v>117</v>
      </c>
      <c r="AZ504" t="s">
        <v>118</v>
      </c>
      <c r="BA504" t="s">
        <v>119</v>
      </c>
      <c r="BB504" t="s">
        <v>147</v>
      </c>
      <c r="BC504" t="s">
        <v>141</v>
      </c>
      <c r="BD504" t="s">
        <v>141</v>
      </c>
      <c r="BE504" t="s">
        <v>148</v>
      </c>
      <c r="BF504" t="s">
        <v>149</v>
      </c>
      <c r="BG504" t="s">
        <v>149</v>
      </c>
      <c r="BH504" t="s">
        <v>149</v>
      </c>
      <c r="BI504" t="s">
        <v>149</v>
      </c>
      <c r="BJ504" t="s">
        <v>149</v>
      </c>
      <c r="BK504">
        <v>64</v>
      </c>
      <c r="BL504">
        <v>337</v>
      </c>
      <c r="BM504">
        <v>849</v>
      </c>
      <c r="BN504">
        <v>2171</v>
      </c>
      <c r="BO504">
        <v>3</v>
      </c>
      <c r="BP504">
        <v>235</v>
      </c>
      <c r="BQ504">
        <v>0</v>
      </c>
      <c r="BR504">
        <v>1</v>
      </c>
      <c r="BS504">
        <v>72</v>
      </c>
      <c r="BT504">
        <v>75</v>
      </c>
      <c r="BU504">
        <v>76</v>
      </c>
      <c r="BV504">
        <v>95</v>
      </c>
      <c r="BW504">
        <v>4</v>
      </c>
      <c r="BX504">
        <v>0</v>
      </c>
      <c r="BY504">
        <v>0</v>
      </c>
      <c r="BZ504">
        <v>0</v>
      </c>
      <c r="CA504" t="s">
        <v>126</v>
      </c>
      <c r="CB504">
        <v>3533252</v>
      </c>
      <c r="CC504">
        <v>3554252</v>
      </c>
      <c r="CD504" t="s">
        <v>473</v>
      </c>
    </row>
    <row r="505" spans="1:82" hidden="1" x14ac:dyDescent="0.25">
      <c r="A505" t="s">
        <v>80</v>
      </c>
      <c r="B505" t="s">
        <v>81</v>
      </c>
      <c r="C505" t="s">
        <v>82</v>
      </c>
      <c r="D505" t="s">
        <v>83</v>
      </c>
      <c r="E505" t="s">
        <v>84</v>
      </c>
      <c r="F505" t="s">
        <v>85</v>
      </c>
      <c r="G505" t="s">
        <v>161</v>
      </c>
      <c r="H505" t="s">
        <v>161</v>
      </c>
      <c r="I505" t="s">
        <v>161</v>
      </c>
      <c r="J505" t="str">
        <f>VLOOKUP(I505,'Resp Clean'!$A$1:B511,2,FALSE)</f>
        <v>EMS: THABO MOFUTSANYANA</v>
      </c>
      <c r="K505" t="s">
        <v>136</v>
      </c>
      <c r="L505" t="s">
        <v>88</v>
      </c>
      <c r="M505" s="4">
        <v>0</v>
      </c>
      <c r="N505" t="s">
        <v>89</v>
      </c>
      <c r="O505" t="s">
        <v>90</v>
      </c>
      <c r="P505" t="s">
        <v>91</v>
      </c>
      <c r="Q505" t="s">
        <v>153</v>
      </c>
      <c r="R505" t="s">
        <v>93</v>
      </c>
      <c r="S505" t="s">
        <v>94</v>
      </c>
      <c r="T505" t="s">
        <v>95</v>
      </c>
      <c r="U505" t="s">
        <v>96</v>
      </c>
      <c r="V505" t="s">
        <v>96</v>
      </c>
      <c r="W505" t="s">
        <v>97</v>
      </c>
      <c r="X505" t="s">
        <v>98</v>
      </c>
      <c r="Y505" t="s">
        <v>98</v>
      </c>
      <c r="Z505" t="s">
        <v>98</v>
      </c>
      <c r="AA505" t="s">
        <v>140</v>
      </c>
      <c r="AB505" t="s">
        <v>140</v>
      </c>
      <c r="AC505" t="s">
        <v>140</v>
      </c>
      <c r="AD505" t="s">
        <v>102</v>
      </c>
      <c r="AE505" t="s">
        <v>102</v>
      </c>
      <c r="AF505" t="s">
        <v>102</v>
      </c>
      <c r="AG505" t="s">
        <v>103</v>
      </c>
      <c r="AH505" t="s">
        <v>103</v>
      </c>
      <c r="AI505" t="s">
        <v>141</v>
      </c>
      <c r="AJ505" t="s">
        <v>473</v>
      </c>
      <c r="AK505" t="s">
        <v>474</v>
      </c>
      <c r="AL505" t="s">
        <v>485</v>
      </c>
      <c r="AM505" t="s">
        <v>485</v>
      </c>
      <c r="AN505" t="e">
        <f>VLOOKUP(AM505,'Exp Bucket '!$B$1:C729,2,FALSE)</f>
        <v>#N/A</v>
      </c>
      <c r="AO505" t="s">
        <v>108</v>
      </c>
      <c r="AP505" t="s">
        <v>144</v>
      </c>
      <c r="AQ505" t="s">
        <v>145</v>
      </c>
      <c r="AR505" t="s">
        <v>145</v>
      </c>
      <c r="AS505" t="s">
        <v>146</v>
      </c>
      <c r="AT505" t="s">
        <v>146</v>
      </c>
      <c r="AU505" t="s">
        <v>113</v>
      </c>
      <c r="AV505" t="s">
        <v>114</v>
      </c>
      <c r="AW505" t="s">
        <v>115</v>
      </c>
      <c r="AX505" t="s">
        <v>116</v>
      </c>
      <c r="AY505" t="s">
        <v>117</v>
      </c>
      <c r="AZ505" t="s">
        <v>118</v>
      </c>
      <c r="BA505" t="s">
        <v>119</v>
      </c>
      <c r="BB505" t="s">
        <v>147</v>
      </c>
      <c r="BC505" t="s">
        <v>141</v>
      </c>
      <c r="BD505" t="s">
        <v>141</v>
      </c>
      <c r="BE505" t="s">
        <v>148</v>
      </c>
      <c r="BF505" t="s">
        <v>149</v>
      </c>
      <c r="BG505" t="s">
        <v>149</v>
      </c>
      <c r="BH505" t="s">
        <v>149</v>
      </c>
      <c r="BI505" t="s">
        <v>149</v>
      </c>
      <c r="BJ505" t="s">
        <v>149</v>
      </c>
      <c r="BK505">
        <v>64</v>
      </c>
      <c r="BL505">
        <v>337</v>
      </c>
      <c r="BM505">
        <v>849</v>
      </c>
      <c r="BN505">
        <v>2171</v>
      </c>
      <c r="BO505">
        <v>3</v>
      </c>
      <c r="BP505">
        <v>235</v>
      </c>
      <c r="BQ505">
        <v>0</v>
      </c>
      <c r="BR505">
        <v>1</v>
      </c>
      <c r="BS505">
        <v>72</v>
      </c>
      <c r="BT505">
        <v>75</v>
      </c>
      <c r="BU505">
        <v>76</v>
      </c>
      <c r="BV505">
        <v>95</v>
      </c>
      <c r="BW505">
        <v>4</v>
      </c>
      <c r="BX505">
        <v>0</v>
      </c>
      <c r="BY505">
        <v>0</v>
      </c>
      <c r="BZ505">
        <v>0</v>
      </c>
      <c r="CA505" t="s">
        <v>126</v>
      </c>
      <c r="CB505">
        <v>3533252</v>
      </c>
      <c r="CC505">
        <v>3554252</v>
      </c>
      <c r="CD505" t="s">
        <v>473</v>
      </c>
    </row>
    <row r="506" spans="1:82" hidden="1" x14ac:dyDescent="0.25">
      <c r="A506" t="s">
        <v>80</v>
      </c>
      <c r="B506" t="s">
        <v>81</v>
      </c>
      <c r="C506" t="s">
        <v>82</v>
      </c>
      <c r="D506" t="s">
        <v>83</v>
      </c>
      <c r="E506" t="s">
        <v>84</v>
      </c>
      <c r="F506" t="s">
        <v>85</v>
      </c>
      <c r="G506" t="s">
        <v>152</v>
      </c>
      <c r="H506" t="s">
        <v>152</v>
      </c>
      <c r="I506" t="s">
        <v>152</v>
      </c>
      <c r="J506" t="str">
        <f>VLOOKUP(I506,'Resp Clean'!$A$1:B512,2,FALSE)</f>
        <v>EMS: FEZILE DABI</v>
      </c>
      <c r="K506" t="s">
        <v>136</v>
      </c>
      <c r="L506" t="s">
        <v>88</v>
      </c>
      <c r="M506" s="4">
        <v>0</v>
      </c>
      <c r="N506" t="s">
        <v>89</v>
      </c>
      <c r="O506" t="s">
        <v>90</v>
      </c>
      <c r="P506" t="s">
        <v>91</v>
      </c>
      <c r="Q506" t="s">
        <v>153</v>
      </c>
      <c r="R506" t="s">
        <v>93</v>
      </c>
      <c r="S506" t="s">
        <v>94</v>
      </c>
      <c r="T506" t="s">
        <v>95</v>
      </c>
      <c r="U506" t="s">
        <v>96</v>
      </c>
      <c r="V506" t="s">
        <v>96</v>
      </c>
      <c r="W506" t="s">
        <v>97</v>
      </c>
      <c r="X506" t="s">
        <v>98</v>
      </c>
      <c r="Y506" t="s">
        <v>98</v>
      </c>
      <c r="Z506" t="s">
        <v>98</v>
      </c>
      <c r="AA506" t="s">
        <v>140</v>
      </c>
      <c r="AB506" t="s">
        <v>140</v>
      </c>
      <c r="AC506" t="s">
        <v>140</v>
      </c>
      <c r="AD506" t="s">
        <v>102</v>
      </c>
      <c r="AE506" t="s">
        <v>102</v>
      </c>
      <c r="AF506" t="s">
        <v>102</v>
      </c>
      <c r="AG506" t="s">
        <v>103</v>
      </c>
      <c r="AH506" t="s">
        <v>103</v>
      </c>
      <c r="AI506" t="s">
        <v>141</v>
      </c>
      <c r="AJ506" t="s">
        <v>473</v>
      </c>
      <c r="AK506" t="s">
        <v>474</v>
      </c>
      <c r="AL506" t="s">
        <v>486</v>
      </c>
      <c r="AM506" t="s">
        <v>486</v>
      </c>
      <c r="AN506" t="e">
        <f>VLOOKUP(AM506,'Exp Bucket '!$B$1:C730,2,FALSE)</f>
        <v>#N/A</v>
      </c>
      <c r="AO506" t="s">
        <v>108</v>
      </c>
      <c r="AP506" t="s">
        <v>144</v>
      </c>
      <c r="AQ506" t="s">
        <v>145</v>
      </c>
      <c r="AR506" t="s">
        <v>145</v>
      </c>
      <c r="AS506" t="s">
        <v>146</v>
      </c>
      <c r="AT506" t="s">
        <v>146</v>
      </c>
      <c r="AU506" t="s">
        <v>113</v>
      </c>
      <c r="AV506" t="s">
        <v>114</v>
      </c>
      <c r="AW506" t="s">
        <v>115</v>
      </c>
      <c r="AX506" t="s">
        <v>116</v>
      </c>
      <c r="AY506" t="s">
        <v>117</v>
      </c>
      <c r="AZ506" t="s">
        <v>118</v>
      </c>
      <c r="BA506" t="s">
        <v>119</v>
      </c>
      <c r="BB506" t="s">
        <v>147</v>
      </c>
      <c r="BC506" t="s">
        <v>141</v>
      </c>
      <c r="BD506" t="s">
        <v>141</v>
      </c>
      <c r="BE506" t="s">
        <v>148</v>
      </c>
      <c r="BF506" t="s">
        <v>149</v>
      </c>
      <c r="BG506" t="s">
        <v>149</v>
      </c>
      <c r="BH506" t="s">
        <v>149</v>
      </c>
      <c r="BI506" t="s">
        <v>149</v>
      </c>
      <c r="BJ506" t="s">
        <v>149</v>
      </c>
      <c r="BK506">
        <v>64</v>
      </c>
      <c r="BL506">
        <v>337</v>
      </c>
      <c r="BM506">
        <v>849</v>
      </c>
      <c r="BN506">
        <v>2172</v>
      </c>
      <c r="BO506">
        <v>3</v>
      </c>
      <c r="BP506">
        <v>235</v>
      </c>
      <c r="BQ506">
        <v>0</v>
      </c>
      <c r="BR506">
        <v>1</v>
      </c>
      <c r="BS506">
        <v>72</v>
      </c>
      <c r="BT506">
        <v>75</v>
      </c>
      <c r="BU506">
        <v>76</v>
      </c>
      <c r="BV506">
        <v>95</v>
      </c>
      <c r="BW506">
        <v>4</v>
      </c>
      <c r="BX506">
        <v>0</v>
      </c>
      <c r="BY506">
        <v>0</v>
      </c>
      <c r="BZ506">
        <v>0</v>
      </c>
      <c r="CA506" t="s">
        <v>126</v>
      </c>
      <c r="CB506">
        <v>3533252</v>
      </c>
      <c r="CC506">
        <v>3554252</v>
      </c>
      <c r="CD506" t="s">
        <v>473</v>
      </c>
    </row>
    <row r="507" spans="1:82" hidden="1" x14ac:dyDescent="0.25">
      <c r="A507" t="s">
        <v>80</v>
      </c>
      <c r="B507" t="s">
        <v>81</v>
      </c>
      <c r="C507" t="s">
        <v>82</v>
      </c>
      <c r="D507" t="s">
        <v>83</v>
      </c>
      <c r="E507" t="s">
        <v>84</v>
      </c>
      <c r="F507" t="s">
        <v>85</v>
      </c>
      <c r="G507" t="s">
        <v>157</v>
      </c>
      <c r="H507" t="s">
        <v>157</v>
      </c>
      <c r="I507" t="s">
        <v>157</v>
      </c>
      <c r="J507" t="str">
        <f>VLOOKUP(I507,'Resp Clean'!$A$1:B513,2,FALSE)</f>
        <v>EMS: LEJWELEPUTSWA</v>
      </c>
      <c r="K507" t="s">
        <v>136</v>
      </c>
      <c r="L507" t="s">
        <v>88</v>
      </c>
      <c r="M507" s="4">
        <v>0</v>
      </c>
      <c r="N507" t="s">
        <v>89</v>
      </c>
      <c r="O507" t="s">
        <v>90</v>
      </c>
      <c r="P507" t="s">
        <v>91</v>
      </c>
      <c r="Q507" t="s">
        <v>153</v>
      </c>
      <c r="R507" t="s">
        <v>93</v>
      </c>
      <c r="S507" t="s">
        <v>94</v>
      </c>
      <c r="T507" t="s">
        <v>95</v>
      </c>
      <c r="U507" t="s">
        <v>96</v>
      </c>
      <c r="V507" t="s">
        <v>96</v>
      </c>
      <c r="W507" t="s">
        <v>97</v>
      </c>
      <c r="X507" t="s">
        <v>98</v>
      </c>
      <c r="Y507" t="s">
        <v>98</v>
      </c>
      <c r="Z507" t="s">
        <v>98</v>
      </c>
      <c r="AA507" t="s">
        <v>140</v>
      </c>
      <c r="AB507" t="s">
        <v>140</v>
      </c>
      <c r="AC507" t="s">
        <v>140</v>
      </c>
      <c r="AD507" t="s">
        <v>102</v>
      </c>
      <c r="AE507" t="s">
        <v>102</v>
      </c>
      <c r="AF507" t="s">
        <v>102</v>
      </c>
      <c r="AG507" t="s">
        <v>103</v>
      </c>
      <c r="AH507" t="s">
        <v>103</v>
      </c>
      <c r="AI507" t="s">
        <v>141</v>
      </c>
      <c r="AJ507" t="s">
        <v>473</v>
      </c>
      <c r="AK507" t="s">
        <v>474</v>
      </c>
      <c r="AL507" t="s">
        <v>486</v>
      </c>
      <c r="AM507" t="s">
        <v>486</v>
      </c>
      <c r="AN507" t="e">
        <f>VLOOKUP(AM507,'Exp Bucket '!$B$1:C731,2,FALSE)</f>
        <v>#N/A</v>
      </c>
      <c r="AO507" t="s">
        <v>108</v>
      </c>
      <c r="AP507" t="s">
        <v>144</v>
      </c>
      <c r="AQ507" t="s">
        <v>145</v>
      </c>
      <c r="AR507" t="s">
        <v>145</v>
      </c>
      <c r="AS507" t="s">
        <v>146</v>
      </c>
      <c r="AT507" t="s">
        <v>146</v>
      </c>
      <c r="AU507" t="s">
        <v>113</v>
      </c>
      <c r="AV507" t="s">
        <v>114</v>
      </c>
      <c r="AW507" t="s">
        <v>115</v>
      </c>
      <c r="AX507" t="s">
        <v>116</v>
      </c>
      <c r="AY507" t="s">
        <v>117</v>
      </c>
      <c r="AZ507" t="s">
        <v>118</v>
      </c>
      <c r="BA507" t="s">
        <v>119</v>
      </c>
      <c r="BB507" t="s">
        <v>147</v>
      </c>
      <c r="BC507" t="s">
        <v>141</v>
      </c>
      <c r="BD507" t="s">
        <v>141</v>
      </c>
      <c r="BE507" t="s">
        <v>148</v>
      </c>
      <c r="BF507" t="s">
        <v>149</v>
      </c>
      <c r="BG507" t="s">
        <v>149</v>
      </c>
      <c r="BH507" t="s">
        <v>149</v>
      </c>
      <c r="BI507" t="s">
        <v>149</v>
      </c>
      <c r="BJ507" t="s">
        <v>149</v>
      </c>
      <c r="BK507">
        <v>64</v>
      </c>
      <c r="BL507">
        <v>337</v>
      </c>
      <c r="BM507">
        <v>849</v>
      </c>
      <c r="BN507">
        <v>2172</v>
      </c>
      <c r="BO507">
        <v>3</v>
      </c>
      <c r="BP507">
        <v>235</v>
      </c>
      <c r="BQ507">
        <v>0</v>
      </c>
      <c r="BR507">
        <v>1</v>
      </c>
      <c r="BS507">
        <v>72</v>
      </c>
      <c r="BT507">
        <v>75</v>
      </c>
      <c r="BU507">
        <v>76</v>
      </c>
      <c r="BV507">
        <v>95</v>
      </c>
      <c r="BW507">
        <v>4</v>
      </c>
      <c r="BX507">
        <v>0</v>
      </c>
      <c r="BY507">
        <v>0</v>
      </c>
      <c r="BZ507">
        <v>0</v>
      </c>
      <c r="CA507" t="s">
        <v>126</v>
      </c>
      <c r="CB507">
        <v>3533252</v>
      </c>
      <c r="CC507">
        <v>3554252</v>
      </c>
      <c r="CD507" t="s">
        <v>473</v>
      </c>
    </row>
    <row r="508" spans="1:82" hidden="1" x14ac:dyDescent="0.25">
      <c r="A508" t="s">
        <v>80</v>
      </c>
      <c r="B508" t="s">
        <v>81</v>
      </c>
      <c r="C508" t="s">
        <v>82</v>
      </c>
      <c r="D508" t="s">
        <v>83</v>
      </c>
      <c r="E508" t="s">
        <v>84</v>
      </c>
      <c r="F508" t="s">
        <v>85</v>
      </c>
      <c r="G508" t="s">
        <v>158</v>
      </c>
      <c r="H508" t="s">
        <v>158</v>
      </c>
      <c r="I508" t="s">
        <v>158</v>
      </c>
      <c r="J508" t="str">
        <f>VLOOKUP(I508,'Resp Clean'!$A$1:B514,2,FALSE)</f>
        <v>EMS: MOTHEO</v>
      </c>
      <c r="K508" t="s">
        <v>136</v>
      </c>
      <c r="L508" t="s">
        <v>88</v>
      </c>
      <c r="M508" s="4">
        <v>0</v>
      </c>
      <c r="N508" t="s">
        <v>89</v>
      </c>
      <c r="O508" t="s">
        <v>90</v>
      </c>
      <c r="P508" t="s">
        <v>91</v>
      </c>
      <c r="Q508" t="s">
        <v>159</v>
      </c>
      <c r="R508" t="s">
        <v>93</v>
      </c>
      <c r="S508" t="s">
        <v>94</v>
      </c>
      <c r="T508" t="s">
        <v>95</v>
      </c>
      <c r="U508" t="s">
        <v>96</v>
      </c>
      <c r="V508" t="s">
        <v>96</v>
      </c>
      <c r="W508" t="s">
        <v>97</v>
      </c>
      <c r="X508" t="s">
        <v>98</v>
      </c>
      <c r="Y508" t="s">
        <v>98</v>
      </c>
      <c r="Z508" t="s">
        <v>98</v>
      </c>
      <c r="AA508" t="s">
        <v>140</v>
      </c>
      <c r="AB508" t="s">
        <v>140</v>
      </c>
      <c r="AC508" t="s">
        <v>140</v>
      </c>
      <c r="AD508" t="s">
        <v>102</v>
      </c>
      <c r="AE508" t="s">
        <v>102</v>
      </c>
      <c r="AF508" t="s">
        <v>102</v>
      </c>
      <c r="AG508" t="s">
        <v>103</v>
      </c>
      <c r="AH508" t="s">
        <v>103</v>
      </c>
      <c r="AI508" t="s">
        <v>141</v>
      </c>
      <c r="AJ508" t="s">
        <v>473</v>
      </c>
      <c r="AK508" t="s">
        <v>474</v>
      </c>
      <c r="AL508" t="s">
        <v>486</v>
      </c>
      <c r="AM508" t="s">
        <v>486</v>
      </c>
      <c r="AN508" t="e">
        <f>VLOOKUP(AM508,'Exp Bucket '!$B$1:C732,2,FALSE)</f>
        <v>#N/A</v>
      </c>
      <c r="AO508" t="s">
        <v>108</v>
      </c>
      <c r="AP508" t="s">
        <v>144</v>
      </c>
      <c r="AQ508" t="s">
        <v>145</v>
      </c>
      <c r="AR508" t="s">
        <v>145</v>
      </c>
      <c r="AS508" t="s">
        <v>146</v>
      </c>
      <c r="AT508" t="s">
        <v>146</v>
      </c>
      <c r="AU508" t="s">
        <v>113</v>
      </c>
      <c r="AV508" t="s">
        <v>114</v>
      </c>
      <c r="AW508" t="s">
        <v>115</v>
      </c>
      <c r="AX508" t="s">
        <v>116</v>
      </c>
      <c r="AY508" t="s">
        <v>117</v>
      </c>
      <c r="AZ508" t="s">
        <v>118</v>
      </c>
      <c r="BA508" t="s">
        <v>119</v>
      </c>
      <c r="BB508" t="s">
        <v>147</v>
      </c>
      <c r="BC508" t="s">
        <v>141</v>
      </c>
      <c r="BD508" t="s">
        <v>141</v>
      </c>
      <c r="BE508" t="s">
        <v>148</v>
      </c>
      <c r="BF508" t="s">
        <v>149</v>
      </c>
      <c r="BG508" t="s">
        <v>149</v>
      </c>
      <c r="BH508" t="s">
        <v>149</v>
      </c>
      <c r="BI508" t="s">
        <v>149</v>
      </c>
      <c r="BJ508" t="s">
        <v>149</v>
      </c>
      <c r="BK508">
        <v>64</v>
      </c>
      <c r="BL508">
        <v>337</v>
      </c>
      <c r="BM508">
        <v>849</v>
      </c>
      <c r="BN508">
        <v>2172</v>
      </c>
      <c r="BO508">
        <v>3</v>
      </c>
      <c r="BP508">
        <v>235</v>
      </c>
      <c r="BQ508">
        <v>0</v>
      </c>
      <c r="BR508">
        <v>1</v>
      </c>
      <c r="BS508">
        <v>72</v>
      </c>
      <c r="BT508">
        <v>75</v>
      </c>
      <c r="BU508">
        <v>76</v>
      </c>
      <c r="BV508">
        <v>95</v>
      </c>
      <c r="BW508">
        <v>4</v>
      </c>
      <c r="BX508">
        <v>0</v>
      </c>
      <c r="BY508">
        <v>0</v>
      </c>
      <c r="BZ508">
        <v>0</v>
      </c>
      <c r="CA508" t="s">
        <v>126</v>
      </c>
      <c r="CB508">
        <v>3533252</v>
      </c>
      <c r="CC508">
        <v>3554252</v>
      </c>
      <c r="CD508" t="s">
        <v>473</v>
      </c>
    </row>
    <row r="509" spans="1:82" hidden="1" x14ac:dyDescent="0.25">
      <c r="A509" t="s">
        <v>80</v>
      </c>
      <c r="B509" t="s">
        <v>81</v>
      </c>
      <c r="C509" t="s">
        <v>82</v>
      </c>
      <c r="D509" t="s">
        <v>83</v>
      </c>
      <c r="E509" t="s">
        <v>84</v>
      </c>
      <c r="F509" t="s">
        <v>85</v>
      </c>
      <c r="G509" t="s">
        <v>160</v>
      </c>
      <c r="H509" t="s">
        <v>160</v>
      </c>
      <c r="I509" t="s">
        <v>160</v>
      </c>
      <c r="J509" t="str">
        <f>VLOOKUP(I509,'Resp Clean'!$A$1:B515,2,FALSE)</f>
        <v>EMS: XHARIEP</v>
      </c>
      <c r="K509" t="s">
        <v>136</v>
      </c>
      <c r="L509" t="s">
        <v>88</v>
      </c>
      <c r="M509" s="4">
        <v>0</v>
      </c>
      <c r="N509" t="s">
        <v>89</v>
      </c>
      <c r="O509" t="s">
        <v>90</v>
      </c>
      <c r="P509" t="s">
        <v>91</v>
      </c>
      <c r="Q509" t="s">
        <v>153</v>
      </c>
      <c r="R509" t="s">
        <v>93</v>
      </c>
      <c r="S509" t="s">
        <v>94</v>
      </c>
      <c r="T509" t="s">
        <v>95</v>
      </c>
      <c r="U509" t="s">
        <v>96</v>
      </c>
      <c r="V509" t="s">
        <v>96</v>
      </c>
      <c r="W509" t="s">
        <v>97</v>
      </c>
      <c r="X509" t="s">
        <v>98</v>
      </c>
      <c r="Y509" t="s">
        <v>98</v>
      </c>
      <c r="Z509" t="s">
        <v>98</v>
      </c>
      <c r="AA509" t="s">
        <v>140</v>
      </c>
      <c r="AB509" t="s">
        <v>140</v>
      </c>
      <c r="AC509" t="s">
        <v>140</v>
      </c>
      <c r="AD509" t="s">
        <v>102</v>
      </c>
      <c r="AE509" t="s">
        <v>102</v>
      </c>
      <c r="AF509" t="s">
        <v>102</v>
      </c>
      <c r="AG509" t="s">
        <v>103</v>
      </c>
      <c r="AH509" t="s">
        <v>103</v>
      </c>
      <c r="AI509" t="s">
        <v>141</v>
      </c>
      <c r="AJ509" t="s">
        <v>473</v>
      </c>
      <c r="AK509" t="s">
        <v>474</v>
      </c>
      <c r="AL509" t="s">
        <v>486</v>
      </c>
      <c r="AM509" t="s">
        <v>486</v>
      </c>
      <c r="AN509" t="e">
        <f>VLOOKUP(AM509,'Exp Bucket '!$B$1:C733,2,FALSE)</f>
        <v>#N/A</v>
      </c>
      <c r="AO509" t="s">
        <v>108</v>
      </c>
      <c r="AP509" t="s">
        <v>144</v>
      </c>
      <c r="AQ509" t="s">
        <v>145</v>
      </c>
      <c r="AR509" t="s">
        <v>145</v>
      </c>
      <c r="AS509" t="s">
        <v>146</v>
      </c>
      <c r="AT509" t="s">
        <v>146</v>
      </c>
      <c r="AU509" t="s">
        <v>113</v>
      </c>
      <c r="AV509" t="s">
        <v>114</v>
      </c>
      <c r="AW509" t="s">
        <v>115</v>
      </c>
      <c r="AX509" t="s">
        <v>116</v>
      </c>
      <c r="AY509" t="s">
        <v>117</v>
      </c>
      <c r="AZ509" t="s">
        <v>118</v>
      </c>
      <c r="BA509" t="s">
        <v>119</v>
      </c>
      <c r="BB509" t="s">
        <v>147</v>
      </c>
      <c r="BC509" t="s">
        <v>141</v>
      </c>
      <c r="BD509" t="s">
        <v>141</v>
      </c>
      <c r="BE509" t="s">
        <v>148</v>
      </c>
      <c r="BF509" t="s">
        <v>149</v>
      </c>
      <c r="BG509" t="s">
        <v>149</v>
      </c>
      <c r="BH509" t="s">
        <v>149</v>
      </c>
      <c r="BI509" t="s">
        <v>149</v>
      </c>
      <c r="BJ509" t="s">
        <v>149</v>
      </c>
      <c r="BK509">
        <v>64</v>
      </c>
      <c r="BL509">
        <v>337</v>
      </c>
      <c r="BM509">
        <v>849</v>
      </c>
      <c r="BN509">
        <v>2172</v>
      </c>
      <c r="BO509">
        <v>3</v>
      </c>
      <c r="BP509">
        <v>235</v>
      </c>
      <c r="BQ509">
        <v>0</v>
      </c>
      <c r="BR509">
        <v>1</v>
      </c>
      <c r="BS509">
        <v>72</v>
      </c>
      <c r="BT509">
        <v>75</v>
      </c>
      <c r="BU509">
        <v>76</v>
      </c>
      <c r="BV509">
        <v>95</v>
      </c>
      <c r="BW509">
        <v>4</v>
      </c>
      <c r="BX509">
        <v>0</v>
      </c>
      <c r="BY509">
        <v>0</v>
      </c>
      <c r="BZ509">
        <v>0</v>
      </c>
      <c r="CA509" t="s">
        <v>126</v>
      </c>
      <c r="CB509">
        <v>3533252</v>
      </c>
      <c r="CC509">
        <v>3554252</v>
      </c>
      <c r="CD509" t="s">
        <v>473</v>
      </c>
    </row>
    <row r="510" spans="1:82" hidden="1" x14ac:dyDescent="0.25">
      <c r="A510" t="s">
        <v>80</v>
      </c>
      <c r="B510" t="s">
        <v>81</v>
      </c>
      <c r="C510" t="s">
        <v>82</v>
      </c>
      <c r="D510" t="s">
        <v>83</v>
      </c>
      <c r="E510" t="s">
        <v>84</v>
      </c>
      <c r="F510" t="s">
        <v>85</v>
      </c>
      <c r="G510" t="s">
        <v>86</v>
      </c>
      <c r="H510" t="s">
        <v>86</v>
      </c>
      <c r="I510" t="s">
        <v>86</v>
      </c>
      <c r="J510" t="str">
        <f>VLOOKUP(I510,'Resp Clean'!$A$1:B516,2,FALSE)</f>
        <v>EMS MANAGEMENT</v>
      </c>
      <c r="K510" t="s">
        <v>136</v>
      </c>
      <c r="L510" t="s">
        <v>88</v>
      </c>
      <c r="M510" s="4">
        <v>0</v>
      </c>
      <c r="N510" t="s">
        <v>89</v>
      </c>
      <c r="O510" t="s">
        <v>90</v>
      </c>
      <c r="P510" t="s">
        <v>91</v>
      </c>
      <c r="Q510" t="s">
        <v>92</v>
      </c>
      <c r="R510" t="s">
        <v>93</v>
      </c>
      <c r="S510" t="s">
        <v>94</v>
      </c>
      <c r="T510" t="s">
        <v>95</v>
      </c>
      <c r="U510" t="s">
        <v>96</v>
      </c>
      <c r="V510" t="s">
        <v>96</v>
      </c>
      <c r="W510" t="s">
        <v>97</v>
      </c>
      <c r="X510" t="s">
        <v>98</v>
      </c>
      <c r="Y510" t="s">
        <v>98</v>
      </c>
      <c r="Z510" t="s">
        <v>98</v>
      </c>
      <c r="AA510" t="s">
        <v>140</v>
      </c>
      <c r="AB510" t="s">
        <v>140</v>
      </c>
      <c r="AC510" t="s">
        <v>140</v>
      </c>
      <c r="AD510" t="s">
        <v>102</v>
      </c>
      <c r="AE510" t="s">
        <v>102</v>
      </c>
      <c r="AF510" t="s">
        <v>102</v>
      </c>
      <c r="AG510" t="s">
        <v>103</v>
      </c>
      <c r="AH510" t="s">
        <v>103</v>
      </c>
      <c r="AI510" t="s">
        <v>141</v>
      </c>
      <c r="AJ510" t="s">
        <v>473</v>
      </c>
      <c r="AK510" t="s">
        <v>474</v>
      </c>
      <c r="AL510" t="s">
        <v>486</v>
      </c>
      <c r="AM510" t="s">
        <v>486</v>
      </c>
      <c r="AN510" t="e">
        <f>VLOOKUP(AM510,'Exp Bucket '!$B$1:C734,2,FALSE)</f>
        <v>#N/A</v>
      </c>
      <c r="AO510" t="s">
        <v>108</v>
      </c>
      <c r="AP510" t="s">
        <v>144</v>
      </c>
      <c r="AQ510" t="s">
        <v>145</v>
      </c>
      <c r="AR510" t="s">
        <v>145</v>
      </c>
      <c r="AS510" t="s">
        <v>146</v>
      </c>
      <c r="AT510" t="s">
        <v>146</v>
      </c>
      <c r="AU510" t="s">
        <v>113</v>
      </c>
      <c r="AV510" t="s">
        <v>114</v>
      </c>
      <c r="AW510" t="s">
        <v>115</v>
      </c>
      <c r="AX510" t="s">
        <v>116</v>
      </c>
      <c r="AY510" t="s">
        <v>117</v>
      </c>
      <c r="AZ510" t="s">
        <v>118</v>
      </c>
      <c r="BA510" t="s">
        <v>119</v>
      </c>
      <c r="BB510" t="s">
        <v>147</v>
      </c>
      <c r="BC510" t="s">
        <v>141</v>
      </c>
      <c r="BD510" t="s">
        <v>141</v>
      </c>
      <c r="BE510" t="s">
        <v>148</v>
      </c>
      <c r="BF510" t="s">
        <v>149</v>
      </c>
      <c r="BG510" t="s">
        <v>149</v>
      </c>
      <c r="BH510" t="s">
        <v>149</v>
      </c>
      <c r="BI510" t="s">
        <v>149</v>
      </c>
      <c r="BJ510" t="s">
        <v>149</v>
      </c>
      <c r="BK510">
        <v>64</v>
      </c>
      <c r="BL510">
        <v>337</v>
      </c>
      <c r="BM510">
        <v>849</v>
      </c>
      <c r="BN510">
        <v>2172</v>
      </c>
      <c r="BO510">
        <v>3</v>
      </c>
      <c r="BP510">
        <v>235</v>
      </c>
      <c r="BQ510">
        <v>0</v>
      </c>
      <c r="BR510">
        <v>1</v>
      </c>
      <c r="BS510">
        <v>72</v>
      </c>
      <c r="BT510">
        <v>75</v>
      </c>
      <c r="BU510">
        <v>76</v>
      </c>
      <c r="BV510">
        <v>95</v>
      </c>
      <c r="BW510">
        <v>4</v>
      </c>
      <c r="BX510">
        <v>0</v>
      </c>
      <c r="BY510">
        <v>0</v>
      </c>
      <c r="BZ510">
        <v>0</v>
      </c>
      <c r="CA510" t="s">
        <v>126</v>
      </c>
      <c r="CB510">
        <v>3533252</v>
      </c>
      <c r="CC510">
        <v>3554252</v>
      </c>
      <c r="CD510" t="s">
        <v>473</v>
      </c>
    </row>
    <row r="511" spans="1:82" hidden="1" x14ac:dyDescent="0.25">
      <c r="A511" t="s">
        <v>80</v>
      </c>
      <c r="B511" t="s">
        <v>81</v>
      </c>
      <c r="C511" t="s">
        <v>82</v>
      </c>
      <c r="D511" t="s">
        <v>83</v>
      </c>
      <c r="E511" t="s">
        <v>133</v>
      </c>
      <c r="F511" t="s">
        <v>134</v>
      </c>
      <c r="G511" t="s">
        <v>135</v>
      </c>
      <c r="H511" t="s">
        <v>135</v>
      </c>
      <c r="I511" t="s">
        <v>135</v>
      </c>
      <c r="J511" t="str">
        <f>VLOOKUP(I511,'Resp Clean'!$A$1:B517,2,FALSE)</f>
        <v>EMS TRAINING</v>
      </c>
      <c r="K511" t="s">
        <v>136</v>
      </c>
      <c r="L511" t="s">
        <v>88</v>
      </c>
      <c r="M511" s="4">
        <v>536.5</v>
      </c>
      <c r="N511" t="s">
        <v>89</v>
      </c>
      <c r="O511" t="s">
        <v>90</v>
      </c>
      <c r="P511" t="s">
        <v>91</v>
      </c>
      <c r="Q511" t="s">
        <v>92</v>
      </c>
      <c r="R511" t="s">
        <v>93</v>
      </c>
      <c r="S511" t="s">
        <v>94</v>
      </c>
      <c r="T511" t="s">
        <v>95</v>
      </c>
      <c r="U511" t="s">
        <v>96</v>
      </c>
      <c r="V511" t="s">
        <v>96</v>
      </c>
      <c r="W511" t="s">
        <v>137</v>
      </c>
      <c r="X511" t="s">
        <v>138</v>
      </c>
      <c r="Y511" t="s">
        <v>139</v>
      </c>
      <c r="Z511" t="s">
        <v>139</v>
      </c>
      <c r="AA511" t="s">
        <v>140</v>
      </c>
      <c r="AB511" t="s">
        <v>140</v>
      </c>
      <c r="AC511" t="s">
        <v>140</v>
      </c>
      <c r="AD511" t="s">
        <v>102</v>
      </c>
      <c r="AE511" t="s">
        <v>102</v>
      </c>
      <c r="AF511" t="s">
        <v>102</v>
      </c>
      <c r="AG511" t="s">
        <v>103</v>
      </c>
      <c r="AH511" t="s">
        <v>103</v>
      </c>
      <c r="AI511" t="s">
        <v>141</v>
      </c>
      <c r="AJ511" t="s">
        <v>473</v>
      </c>
      <c r="AK511" t="s">
        <v>474</v>
      </c>
      <c r="AL511" t="s">
        <v>486</v>
      </c>
      <c r="AM511" t="s">
        <v>486</v>
      </c>
      <c r="AN511" t="e">
        <f>VLOOKUP(AM511,'Exp Bucket '!$B$1:C735,2,FALSE)</f>
        <v>#N/A</v>
      </c>
      <c r="AO511" t="s">
        <v>108</v>
      </c>
      <c r="AP511" t="s">
        <v>144</v>
      </c>
      <c r="AQ511" t="s">
        <v>145</v>
      </c>
      <c r="AR511" t="s">
        <v>145</v>
      </c>
      <c r="AS511" t="s">
        <v>146</v>
      </c>
      <c r="AT511" t="s">
        <v>146</v>
      </c>
      <c r="AU511" t="s">
        <v>113</v>
      </c>
      <c r="AV511" t="s">
        <v>114</v>
      </c>
      <c r="AW511" t="s">
        <v>115</v>
      </c>
      <c r="AX511" t="s">
        <v>116</v>
      </c>
      <c r="AY511" t="s">
        <v>117</v>
      </c>
      <c r="AZ511" t="s">
        <v>118</v>
      </c>
      <c r="BA511" t="s">
        <v>119</v>
      </c>
      <c r="BB511" t="s">
        <v>147</v>
      </c>
      <c r="BC511" t="s">
        <v>141</v>
      </c>
      <c r="BD511" t="s">
        <v>141</v>
      </c>
      <c r="BE511" t="s">
        <v>148</v>
      </c>
      <c r="BF511" t="s">
        <v>149</v>
      </c>
      <c r="BG511" t="s">
        <v>149</v>
      </c>
      <c r="BH511" t="s">
        <v>149</v>
      </c>
      <c r="BI511" t="s">
        <v>149</v>
      </c>
      <c r="BJ511" t="s">
        <v>149</v>
      </c>
      <c r="BK511">
        <v>64</v>
      </c>
      <c r="BL511">
        <v>337</v>
      </c>
      <c r="BM511">
        <v>849</v>
      </c>
      <c r="BN511">
        <v>2172</v>
      </c>
      <c r="BO511">
        <v>3</v>
      </c>
      <c r="BP511">
        <v>235</v>
      </c>
      <c r="BQ511">
        <v>0</v>
      </c>
      <c r="BR511">
        <v>1</v>
      </c>
      <c r="BS511">
        <v>72</v>
      </c>
      <c r="BT511">
        <v>75</v>
      </c>
      <c r="BU511">
        <v>76</v>
      </c>
      <c r="BV511">
        <v>95</v>
      </c>
      <c r="BW511">
        <v>4</v>
      </c>
      <c r="BX511">
        <v>0</v>
      </c>
      <c r="BY511">
        <v>0</v>
      </c>
      <c r="BZ511">
        <v>0</v>
      </c>
      <c r="CA511" t="s">
        <v>126</v>
      </c>
      <c r="CB511">
        <v>3536252</v>
      </c>
      <c r="CC511">
        <v>3546252</v>
      </c>
      <c r="CD511" t="s">
        <v>473</v>
      </c>
    </row>
    <row r="512" spans="1:82" hidden="1" x14ac:dyDescent="0.25">
      <c r="A512" t="s">
        <v>80</v>
      </c>
      <c r="B512" t="s">
        <v>81</v>
      </c>
      <c r="C512" t="s">
        <v>82</v>
      </c>
      <c r="D512" t="s">
        <v>83</v>
      </c>
      <c r="E512" t="s">
        <v>84</v>
      </c>
      <c r="F512" t="s">
        <v>85</v>
      </c>
      <c r="G512" t="s">
        <v>161</v>
      </c>
      <c r="H512" t="s">
        <v>161</v>
      </c>
      <c r="I512" t="s">
        <v>161</v>
      </c>
      <c r="J512" t="str">
        <f>VLOOKUP(I512,'Resp Clean'!$A$1:B518,2,FALSE)</f>
        <v>EMS: THABO MOFUTSANYANA</v>
      </c>
      <c r="K512" t="s">
        <v>136</v>
      </c>
      <c r="L512" t="s">
        <v>88</v>
      </c>
      <c r="M512" s="4">
        <v>0</v>
      </c>
      <c r="N512" t="s">
        <v>89</v>
      </c>
      <c r="O512" t="s">
        <v>90</v>
      </c>
      <c r="P512" t="s">
        <v>91</v>
      </c>
      <c r="Q512" t="s">
        <v>153</v>
      </c>
      <c r="R512" t="s">
        <v>93</v>
      </c>
      <c r="S512" t="s">
        <v>94</v>
      </c>
      <c r="T512" t="s">
        <v>95</v>
      </c>
      <c r="U512" t="s">
        <v>96</v>
      </c>
      <c r="V512" t="s">
        <v>96</v>
      </c>
      <c r="W512" t="s">
        <v>97</v>
      </c>
      <c r="X512" t="s">
        <v>98</v>
      </c>
      <c r="Y512" t="s">
        <v>98</v>
      </c>
      <c r="Z512" t="s">
        <v>98</v>
      </c>
      <c r="AA512" t="s">
        <v>140</v>
      </c>
      <c r="AB512" t="s">
        <v>140</v>
      </c>
      <c r="AC512" t="s">
        <v>140</v>
      </c>
      <c r="AD512" t="s">
        <v>102</v>
      </c>
      <c r="AE512" t="s">
        <v>102</v>
      </c>
      <c r="AF512" t="s">
        <v>102</v>
      </c>
      <c r="AG512" t="s">
        <v>103</v>
      </c>
      <c r="AH512" t="s">
        <v>103</v>
      </c>
      <c r="AI512" t="s">
        <v>141</v>
      </c>
      <c r="AJ512" t="s">
        <v>473</v>
      </c>
      <c r="AK512" t="s">
        <v>474</v>
      </c>
      <c r="AL512" t="s">
        <v>486</v>
      </c>
      <c r="AM512" t="s">
        <v>486</v>
      </c>
      <c r="AN512" t="e">
        <f>VLOOKUP(AM512,'Exp Bucket '!$B$1:C736,2,FALSE)</f>
        <v>#N/A</v>
      </c>
      <c r="AO512" t="s">
        <v>108</v>
      </c>
      <c r="AP512" t="s">
        <v>144</v>
      </c>
      <c r="AQ512" t="s">
        <v>145</v>
      </c>
      <c r="AR512" t="s">
        <v>145</v>
      </c>
      <c r="AS512" t="s">
        <v>146</v>
      </c>
      <c r="AT512" t="s">
        <v>146</v>
      </c>
      <c r="AU512" t="s">
        <v>113</v>
      </c>
      <c r="AV512" t="s">
        <v>114</v>
      </c>
      <c r="AW512" t="s">
        <v>115</v>
      </c>
      <c r="AX512" t="s">
        <v>116</v>
      </c>
      <c r="AY512" t="s">
        <v>117</v>
      </c>
      <c r="AZ512" t="s">
        <v>118</v>
      </c>
      <c r="BA512" t="s">
        <v>119</v>
      </c>
      <c r="BB512" t="s">
        <v>147</v>
      </c>
      <c r="BC512" t="s">
        <v>141</v>
      </c>
      <c r="BD512" t="s">
        <v>141</v>
      </c>
      <c r="BE512" t="s">
        <v>148</v>
      </c>
      <c r="BF512" t="s">
        <v>149</v>
      </c>
      <c r="BG512" t="s">
        <v>149</v>
      </c>
      <c r="BH512" t="s">
        <v>149</v>
      </c>
      <c r="BI512" t="s">
        <v>149</v>
      </c>
      <c r="BJ512" t="s">
        <v>149</v>
      </c>
      <c r="BK512">
        <v>64</v>
      </c>
      <c r="BL512">
        <v>337</v>
      </c>
      <c r="BM512">
        <v>849</v>
      </c>
      <c r="BN512">
        <v>2172</v>
      </c>
      <c r="BO512">
        <v>3</v>
      </c>
      <c r="BP512">
        <v>235</v>
      </c>
      <c r="BQ512">
        <v>0</v>
      </c>
      <c r="BR512">
        <v>1</v>
      </c>
      <c r="BS512">
        <v>72</v>
      </c>
      <c r="BT512">
        <v>75</v>
      </c>
      <c r="BU512">
        <v>76</v>
      </c>
      <c r="BV512">
        <v>95</v>
      </c>
      <c r="BW512">
        <v>4</v>
      </c>
      <c r="BX512">
        <v>0</v>
      </c>
      <c r="BY512">
        <v>0</v>
      </c>
      <c r="BZ512">
        <v>0</v>
      </c>
      <c r="CA512" t="s">
        <v>126</v>
      </c>
      <c r="CB512">
        <v>3533252</v>
      </c>
      <c r="CC512">
        <v>3554252</v>
      </c>
      <c r="CD512" t="s">
        <v>473</v>
      </c>
    </row>
    <row r="513" spans="1:82" hidden="1" x14ac:dyDescent="0.25">
      <c r="A513" t="s">
        <v>80</v>
      </c>
      <c r="B513" t="s">
        <v>81</v>
      </c>
      <c r="C513" t="s">
        <v>82</v>
      </c>
      <c r="D513" t="s">
        <v>83</v>
      </c>
      <c r="E513" t="s">
        <v>84</v>
      </c>
      <c r="F513" t="s">
        <v>85</v>
      </c>
      <c r="G513" t="s">
        <v>86</v>
      </c>
      <c r="H513" t="s">
        <v>86</v>
      </c>
      <c r="I513" t="s">
        <v>86</v>
      </c>
      <c r="J513" t="str">
        <f>VLOOKUP(I513,'Resp Clean'!$A$1:B519,2,FALSE)</f>
        <v>EMS MANAGEMENT</v>
      </c>
      <c r="K513" t="s">
        <v>136</v>
      </c>
      <c r="L513" t="s">
        <v>88</v>
      </c>
      <c r="M513" s="4">
        <v>175</v>
      </c>
      <c r="N513" t="s">
        <v>89</v>
      </c>
      <c r="O513" t="s">
        <v>90</v>
      </c>
      <c r="P513" t="s">
        <v>91</v>
      </c>
      <c r="Q513" t="s">
        <v>92</v>
      </c>
      <c r="R513" t="s">
        <v>93</v>
      </c>
      <c r="S513" t="s">
        <v>94</v>
      </c>
      <c r="T513" t="s">
        <v>95</v>
      </c>
      <c r="U513" t="s">
        <v>96</v>
      </c>
      <c r="V513" t="s">
        <v>96</v>
      </c>
      <c r="W513" t="s">
        <v>443</v>
      </c>
      <c r="X513" t="s">
        <v>444</v>
      </c>
      <c r="Y513" t="s">
        <v>445</v>
      </c>
      <c r="Z513" t="s">
        <v>445</v>
      </c>
      <c r="AA513" t="s">
        <v>140</v>
      </c>
      <c r="AB513" t="s">
        <v>140</v>
      </c>
      <c r="AC513" t="s">
        <v>140</v>
      </c>
      <c r="AD513" t="s">
        <v>102</v>
      </c>
      <c r="AE513" t="s">
        <v>102</v>
      </c>
      <c r="AF513" t="s">
        <v>102</v>
      </c>
      <c r="AG513" t="s">
        <v>103</v>
      </c>
      <c r="AH513" t="s">
        <v>103</v>
      </c>
      <c r="AI513" t="s">
        <v>141</v>
      </c>
      <c r="AJ513" t="s">
        <v>473</v>
      </c>
      <c r="AK513" t="s">
        <v>474</v>
      </c>
      <c r="AL513" t="s">
        <v>486</v>
      </c>
      <c r="AM513" t="s">
        <v>486</v>
      </c>
      <c r="AN513" t="e">
        <f>VLOOKUP(AM513,'Exp Bucket '!$B$1:C737,2,FALSE)</f>
        <v>#N/A</v>
      </c>
      <c r="AO513" t="s">
        <v>108</v>
      </c>
      <c r="AP513" t="s">
        <v>144</v>
      </c>
      <c r="AQ513" t="s">
        <v>145</v>
      </c>
      <c r="AR513" t="s">
        <v>145</v>
      </c>
      <c r="AS513" t="s">
        <v>146</v>
      </c>
      <c r="AT513" t="s">
        <v>146</v>
      </c>
      <c r="AU513" t="s">
        <v>113</v>
      </c>
      <c r="AV513" t="s">
        <v>114</v>
      </c>
      <c r="AW513" t="s">
        <v>115</v>
      </c>
      <c r="AX513" t="s">
        <v>116</v>
      </c>
      <c r="AY513" t="s">
        <v>117</v>
      </c>
      <c r="AZ513" t="s">
        <v>118</v>
      </c>
      <c r="BA513" t="s">
        <v>119</v>
      </c>
      <c r="BB513" t="s">
        <v>147</v>
      </c>
      <c r="BC513" t="s">
        <v>141</v>
      </c>
      <c r="BD513" t="s">
        <v>141</v>
      </c>
      <c r="BE513" t="s">
        <v>148</v>
      </c>
      <c r="BF513" t="s">
        <v>149</v>
      </c>
      <c r="BG513" t="s">
        <v>149</v>
      </c>
      <c r="BH513" t="s">
        <v>149</v>
      </c>
      <c r="BI513" t="s">
        <v>149</v>
      </c>
      <c r="BJ513" t="s">
        <v>149</v>
      </c>
      <c r="BK513">
        <v>64</v>
      </c>
      <c r="BL513">
        <v>337</v>
      </c>
      <c r="BM513">
        <v>849</v>
      </c>
      <c r="BN513">
        <v>2172</v>
      </c>
      <c r="BO513">
        <v>3</v>
      </c>
      <c r="BP513">
        <v>235</v>
      </c>
      <c r="BQ513">
        <v>0</v>
      </c>
      <c r="BR513">
        <v>1</v>
      </c>
      <c r="BS513">
        <v>72</v>
      </c>
      <c r="BT513">
        <v>75</v>
      </c>
      <c r="BU513">
        <v>76</v>
      </c>
      <c r="BV513">
        <v>95</v>
      </c>
      <c r="BW513">
        <v>4</v>
      </c>
      <c r="BX513">
        <v>0</v>
      </c>
      <c r="BY513">
        <v>0</v>
      </c>
      <c r="BZ513">
        <v>0</v>
      </c>
      <c r="CA513" t="s">
        <v>126</v>
      </c>
      <c r="CB513">
        <v>3531252</v>
      </c>
      <c r="CC513">
        <v>3565252</v>
      </c>
      <c r="CD513" t="s">
        <v>473</v>
      </c>
    </row>
    <row r="514" spans="1:82" hidden="1" x14ac:dyDescent="0.25">
      <c r="A514" t="s">
        <v>80</v>
      </c>
      <c r="B514" t="s">
        <v>81</v>
      </c>
      <c r="C514" t="s">
        <v>82</v>
      </c>
      <c r="D514" t="s">
        <v>83</v>
      </c>
      <c r="E514" t="s">
        <v>84</v>
      </c>
      <c r="F514" t="s">
        <v>85</v>
      </c>
      <c r="G514" t="s">
        <v>86</v>
      </c>
      <c r="H514" t="s">
        <v>86</v>
      </c>
      <c r="I514" t="s">
        <v>86</v>
      </c>
      <c r="J514" t="str">
        <f>VLOOKUP(I514,'Resp Clean'!$A$1:B520,2,FALSE)</f>
        <v>EMS MANAGEMENT</v>
      </c>
      <c r="K514" t="s">
        <v>136</v>
      </c>
      <c r="L514" t="s">
        <v>88</v>
      </c>
      <c r="M514" s="4">
        <v>342</v>
      </c>
      <c r="N514" t="s">
        <v>89</v>
      </c>
      <c r="O514" t="s">
        <v>90</v>
      </c>
      <c r="P514" t="s">
        <v>91</v>
      </c>
      <c r="Q514" t="s">
        <v>92</v>
      </c>
      <c r="R514" t="s">
        <v>93</v>
      </c>
      <c r="S514" t="s">
        <v>94</v>
      </c>
      <c r="T514" t="s">
        <v>95</v>
      </c>
      <c r="U514" t="s">
        <v>96</v>
      </c>
      <c r="V514" t="s">
        <v>96</v>
      </c>
      <c r="W514" t="s">
        <v>97</v>
      </c>
      <c r="X514" t="s">
        <v>98</v>
      </c>
      <c r="Y514" t="s">
        <v>98</v>
      </c>
      <c r="Z514" t="s">
        <v>98</v>
      </c>
      <c r="AA514" t="s">
        <v>140</v>
      </c>
      <c r="AB514" t="s">
        <v>140</v>
      </c>
      <c r="AC514" t="s">
        <v>140</v>
      </c>
      <c r="AD514" t="s">
        <v>102</v>
      </c>
      <c r="AE514" t="s">
        <v>102</v>
      </c>
      <c r="AF514" t="s">
        <v>102</v>
      </c>
      <c r="AG514" t="s">
        <v>103</v>
      </c>
      <c r="AH514" t="s">
        <v>103</v>
      </c>
      <c r="AI514" t="s">
        <v>141</v>
      </c>
      <c r="AJ514" t="s">
        <v>473</v>
      </c>
      <c r="AK514" t="s">
        <v>474</v>
      </c>
      <c r="AL514" t="s">
        <v>477</v>
      </c>
      <c r="AM514" t="s">
        <v>487</v>
      </c>
      <c r="AN514" t="e">
        <f>VLOOKUP(AM514,'Exp Bucket '!$B$1:C738,2,FALSE)</f>
        <v>#N/A</v>
      </c>
      <c r="AO514" t="s">
        <v>108</v>
      </c>
      <c r="AP514" t="s">
        <v>144</v>
      </c>
      <c r="AQ514" t="s">
        <v>145</v>
      </c>
      <c r="AR514" t="s">
        <v>145</v>
      </c>
      <c r="AS514" t="s">
        <v>146</v>
      </c>
      <c r="AT514" t="s">
        <v>146</v>
      </c>
      <c r="AU514" t="s">
        <v>113</v>
      </c>
      <c r="AV514" t="s">
        <v>114</v>
      </c>
      <c r="AW514" t="s">
        <v>115</v>
      </c>
      <c r="AX514" t="s">
        <v>116</v>
      </c>
      <c r="AY514" t="s">
        <v>117</v>
      </c>
      <c r="AZ514" t="s">
        <v>118</v>
      </c>
      <c r="BA514" t="s">
        <v>119</v>
      </c>
      <c r="BB514" t="s">
        <v>147</v>
      </c>
      <c r="BC514" t="s">
        <v>141</v>
      </c>
      <c r="BD514" t="s">
        <v>141</v>
      </c>
      <c r="BE514" t="s">
        <v>148</v>
      </c>
      <c r="BF514" t="s">
        <v>149</v>
      </c>
      <c r="BG514" t="s">
        <v>149</v>
      </c>
      <c r="BH514" t="s">
        <v>149</v>
      </c>
      <c r="BI514" t="s">
        <v>149</v>
      </c>
      <c r="BJ514" t="s">
        <v>149</v>
      </c>
      <c r="BK514">
        <v>64</v>
      </c>
      <c r="BL514">
        <v>337</v>
      </c>
      <c r="BM514">
        <v>849</v>
      </c>
      <c r="BN514">
        <v>2174</v>
      </c>
      <c r="BO514">
        <v>3</v>
      </c>
      <c r="BP514">
        <v>235</v>
      </c>
      <c r="BQ514">
        <v>0</v>
      </c>
      <c r="BR514">
        <v>1</v>
      </c>
      <c r="BS514">
        <v>72</v>
      </c>
      <c r="BT514">
        <v>75</v>
      </c>
      <c r="BU514">
        <v>76</v>
      </c>
      <c r="BV514">
        <v>95</v>
      </c>
      <c r="BW514">
        <v>4</v>
      </c>
      <c r="BX514">
        <v>0</v>
      </c>
      <c r="BY514">
        <v>0</v>
      </c>
      <c r="BZ514">
        <v>0</v>
      </c>
      <c r="CA514" t="s">
        <v>126</v>
      </c>
      <c r="CB514">
        <v>3533252</v>
      </c>
      <c r="CC514">
        <v>3554252</v>
      </c>
      <c r="CD514" t="s">
        <v>473</v>
      </c>
    </row>
    <row r="515" spans="1:82" hidden="1" x14ac:dyDescent="0.25">
      <c r="A515" t="s">
        <v>80</v>
      </c>
      <c r="B515" t="s">
        <v>81</v>
      </c>
      <c r="C515" t="s">
        <v>82</v>
      </c>
      <c r="D515" t="s">
        <v>83</v>
      </c>
      <c r="E515" t="s">
        <v>84</v>
      </c>
      <c r="F515" t="s">
        <v>85</v>
      </c>
      <c r="G515" t="s">
        <v>86</v>
      </c>
      <c r="H515" t="s">
        <v>86</v>
      </c>
      <c r="I515" t="s">
        <v>86</v>
      </c>
      <c r="J515" t="str">
        <f>VLOOKUP(I515,'Resp Clean'!$A$1:B521,2,FALSE)</f>
        <v>EMS MANAGEMENT</v>
      </c>
      <c r="K515" t="s">
        <v>87</v>
      </c>
      <c r="L515" t="s">
        <v>488</v>
      </c>
      <c r="M515" s="4">
        <v>459843.9</v>
      </c>
      <c r="N515" t="s">
        <v>89</v>
      </c>
      <c r="O515" t="s">
        <v>90</v>
      </c>
      <c r="P515" t="s">
        <v>91</v>
      </c>
      <c r="Q515" t="s">
        <v>92</v>
      </c>
      <c r="R515" t="s">
        <v>93</v>
      </c>
      <c r="S515" t="s">
        <v>94</v>
      </c>
      <c r="T515" t="s">
        <v>95</v>
      </c>
      <c r="U515" t="s">
        <v>96</v>
      </c>
      <c r="V515" t="s">
        <v>96</v>
      </c>
      <c r="W515" t="s">
        <v>97</v>
      </c>
      <c r="X515" t="s">
        <v>98</v>
      </c>
      <c r="Y515" t="s">
        <v>98</v>
      </c>
      <c r="Z515" t="s">
        <v>98</v>
      </c>
      <c r="AA515" t="s">
        <v>99</v>
      </c>
      <c r="AB515" t="s">
        <v>100</v>
      </c>
      <c r="AC515" t="s">
        <v>101</v>
      </c>
      <c r="AD515" t="s">
        <v>102</v>
      </c>
      <c r="AE515" t="s">
        <v>102</v>
      </c>
      <c r="AF515" t="s">
        <v>102</v>
      </c>
      <c r="AG515" t="s">
        <v>103</v>
      </c>
      <c r="AH515" t="s">
        <v>104</v>
      </c>
      <c r="AI515" t="s">
        <v>105</v>
      </c>
      <c r="AJ515" t="s">
        <v>105</v>
      </c>
      <c r="AK515" t="s">
        <v>128</v>
      </c>
      <c r="AL515" t="s">
        <v>489</v>
      </c>
      <c r="AM515" t="s">
        <v>489</v>
      </c>
      <c r="AN515" t="e">
        <f>VLOOKUP(AM515,'Exp Bucket '!$B$1:C739,2,FALSE)</f>
        <v>#N/A</v>
      </c>
      <c r="AO515" t="s">
        <v>108</v>
      </c>
      <c r="AP515" t="s">
        <v>109</v>
      </c>
      <c r="AQ515" t="s">
        <v>130</v>
      </c>
      <c r="AR515" t="s">
        <v>490</v>
      </c>
      <c r="AS515" t="s">
        <v>491</v>
      </c>
      <c r="AT515" t="s">
        <v>491</v>
      </c>
      <c r="AU515" t="s">
        <v>113</v>
      </c>
      <c r="AV515" t="s">
        <v>114</v>
      </c>
      <c r="AW515" t="s">
        <v>115</v>
      </c>
      <c r="AX515" t="s">
        <v>116</v>
      </c>
      <c r="AY515" t="s">
        <v>117</v>
      </c>
      <c r="AZ515" t="s">
        <v>118</v>
      </c>
      <c r="BA515" t="s">
        <v>119</v>
      </c>
      <c r="BB515" t="s">
        <v>120</v>
      </c>
      <c r="BC515" t="s">
        <v>121</v>
      </c>
      <c r="BD515" t="s">
        <v>121</v>
      </c>
      <c r="BE515" t="s">
        <v>122</v>
      </c>
      <c r="BF515" t="s">
        <v>123</v>
      </c>
      <c r="BG515" t="s">
        <v>124</v>
      </c>
      <c r="BH515" t="s">
        <v>125</v>
      </c>
      <c r="BI515" t="s">
        <v>125</v>
      </c>
      <c r="BJ515" t="s">
        <v>125</v>
      </c>
      <c r="BK515">
        <v>47</v>
      </c>
      <c r="BL515">
        <v>232</v>
      </c>
      <c r="BM515">
        <v>694</v>
      </c>
      <c r="BN515">
        <v>1597</v>
      </c>
      <c r="BO515">
        <v>1</v>
      </c>
      <c r="BP515">
        <v>5</v>
      </c>
      <c r="BQ515">
        <v>71</v>
      </c>
      <c r="BR515">
        <v>1</v>
      </c>
      <c r="BS515">
        <v>4</v>
      </c>
      <c r="BT515">
        <v>17</v>
      </c>
      <c r="BU515">
        <v>20</v>
      </c>
      <c r="BV515">
        <v>34</v>
      </c>
      <c r="BW515">
        <v>4</v>
      </c>
      <c r="BX515">
        <v>0</v>
      </c>
      <c r="BY515">
        <v>0</v>
      </c>
      <c r="BZ515">
        <v>0</v>
      </c>
      <c r="CA515" t="s">
        <v>126</v>
      </c>
      <c r="CB515">
        <v>3533252</v>
      </c>
      <c r="CC515">
        <v>3554252</v>
      </c>
      <c r="CD515" t="s">
        <v>127</v>
      </c>
    </row>
    <row r="516" spans="1:82" hidden="1" x14ac:dyDescent="0.25">
      <c r="A516" t="s">
        <v>80</v>
      </c>
      <c r="B516" t="s">
        <v>81</v>
      </c>
      <c r="C516" t="s">
        <v>82</v>
      </c>
      <c r="D516" t="s">
        <v>83</v>
      </c>
      <c r="E516" t="s">
        <v>84</v>
      </c>
      <c r="F516" t="s">
        <v>85</v>
      </c>
      <c r="G516" t="s">
        <v>86</v>
      </c>
      <c r="H516" t="s">
        <v>86</v>
      </c>
      <c r="I516" t="s">
        <v>86</v>
      </c>
      <c r="J516" t="str">
        <f>VLOOKUP(I516,'Resp Clean'!$A$1:B522,2,FALSE)</f>
        <v>EMS MANAGEMENT</v>
      </c>
      <c r="K516" t="s">
        <v>136</v>
      </c>
      <c r="L516" t="s">
        <v>488</v>
      </c>
      <c r="M516" s="4">
        <v>0</v>
      </c>
      <c r="N516" t="s">
        <v>89</v>
      </c>
      <c r="O516" t="s">
        <v>90</v>
      </c>
      <c r="P516" t="s">
        <v>91</v>
      </c>
      <c r="Q516" t="s">
        <v>92</v>
      </c>
      <c r="R516" t="s">
        <v>93</v>
      </c>
      <c r="S516" t="s">
        <v>94</v>
      </c>
      <c r="T516" t="s">
        <v>95</v>
      </c>
      <c r="U516" t="s">
        <v>96</v>
      </c>
      <c r="V516" t="s">
        <v>96</v>
      </c>
      <c r="W516" t="s">
        <v>97</v>
      </c>
      <c r="X516" t="s">
        <v>98</v>
      </c>
      <c r="Y516" t="s">
        <v>98</v>
      </c>
      <c r="Z516" t="s">
        <v>98</v>
      </c>
      <c r="AA516" t="s">
        <v>140</v>
      </c>
      <c r="AB516" t="s">
        <v>140</v>
      </c>
      <c r="AC516" t="s">
        <v>140</v>
      </c>
      <c r="AD516" t="s">
        <v>102</v>
      </c>
      <c r="AE516" t="s">
        <v>102</v>
      </c>
      <c r="AF516" t="s">
        <v>102</v>
      </c>
      <c r="AG516" t="s">
        <v>103</v>
      </c>
      <c r="AH516" t="s">
        <v>103</v>
      </c>
      <c r="AI516" t="s">
        <v>141</v>
      </c>
      <c r="AJ516" t="s">
        <v>142</v>
      </c>
      <c r="AK516" t="s">
        <v>151</v>
      </c>
      <c r="AL516" t="s">
        <v>151</v>
      </c>
      <c r="AM516" t="s">
        <v>151</v>
      </c>
      <c r="AN516" t="e">
        <f>VLOOKUP(AM516,'Exp Bucket '!$B$1:C740,2,FALSE)</f>
        <v>#N/A</v>
      </c>
      <c r="AO516" t="s">
        <v>108</v>
      </c>
      <c r="AP516" t="s">
        <v>144</v>
      </c>
      <c r="AQ516" t="s">
        <v>145</v>
      </c>
      <c r="AR516" t="s">
        <v>145</v>
      </c>
      <c r="AS516" t="s">
        <v>146</v>
      </c>
      <c r="AT516" t="s">
        <v>146</v>
      </c>
      <c r="AU516" t="s">
        <v>113</v>
      </c>
      <c r="AV516" t="s">
        <v>114</v>
      </c>
      <c r="AW516" t="s">
        <v>115</v>
      </c>
      <c r="AX516" t="s">
        <v>116</v>
      </c>
      <c r="AY516" t="s">
        <v>117</v>
      </c>
      <c r="AZ516" t="s">
        <v>118</v>
      </c>
      <c r="BA516" t="s">
        <v>119</v>
      </c>
      <c r="BB516" t="s">
        <v>147</v>
      </c>
      <c r="BC516" t="s">
        <v>141</v>
      </c>
      <c r="BD516" t="s">
        <v>141</v>
      </c>
      <c r="BE516" t="s">
        <v>148</v>
      </c>
      <c r="BF516" t="s">
        <v>149</v>
      </c>
      <c r="BG516" t="s">
        <v>149</v>
      </c>
      <c r="BH516" t="s">
        <v>149</v>
      </c>
      <c r="BI516" t="s">
        <v>149</v>
      </c>
      <c r="BJ516" t="s">
        <v>149</v>
      </c>
      <c r="BK516">
        <v>64</v>
      </c>
      <c r="BL516">
        <v>341</v>
      </c>
      <c r="BM516">
        <v>1102</v>
      </c>
      <c r="BN516">
        <v>2807</v>
      </c>
      <c r="BO516">
        <v>3</v>
      </c>
      <c r="BP516">
        <v>235</v>
      </c>
      <c r="BQ516">
        <v>0</v>
      </c>
      <c r="BR516">
        <v>1</v>
      </c>
      <c r="BS516">
        <v>72</v>
      </c>
      <c r="BT516">
        <v>75</v>
      </c>
      <c r="BU516">
        <v>76</v>
      </c>
      <c r="BV516">
        <v>95</v>
      </c>
      <c r="BW516">
        <v>4</v>
      </c>
      <c r="BX516">
        <v>0</v>
      </c>
      <c r="BY516">
        <v>0</v>
      </c>
      <c r="BZ516">
        <v>0</v>
      </c>
      <c r="CA516" t="s">
        <v>126</v>
      </c>
      <c r="CB516">
        <v>3533252</v>
      </c>
      <c r="CC516">
        <v>3554252</v>
      </c>
      <c r="CD516" t="s">
        <v>150</v>
      </c>
    </row>
    <row r="517" spans="1:82" hidden="1" x14ac:dyDescent="0.25">
      <c r="A517" t="s">
        <v>80</v>
      </c>
      <c r="B517" t="s">
        <v>81</v>
      </c>
      <c r="C517" t="s">
        <v>82</v>
      </c>
      <c r="D517" t="s">
        <v>83</v>
      </c>
      <c r="E517" t="s">
        <v>84</v>
      </c>
      <c r="F517" t="s">
        <v>85</v>
      </c>
      <c r="G517" t="s">
        <v>158</v>
      </c>
      <c r="H517" t="s">
        <v>158</v>
      </c>
      <c r="I517" t="s">
        <v>158</v>
      </c>
      <c r="J517" t="str">
        <f>VLOOKUP(I517,'Resp Clean'!$A$1:B523,2,FALSE)</f>
        <v>EMS: MOTHEO</v>
      </c>
      <c r="K517" t="s">
        <v>136</v>
      </c>
      <c r="L517" t="s">
        <v>488</v>
      </c>
      <c r="M517" s="4">
        <v>230.56</v>
      </c>
      <c r="N517" t="s">
        <v>89</v>
      </c>
      <c r="O517" t="s">
        <v>90</v>
      </c>
      <c r="P517" t="s">
        <v>91</v>
      </c>
      <c r="Q517" t="s">
        <v>159</v>
      </c>
      <c r="R517" t="s">
        <v>93</v>
      </c>
      <c r="S517" t="s">
        <v>94</v>
      </c>
      <c r="T517" t="s">
        <v>95</v>
      </c>
      <c r="U517" t="s">
        <v>96</v>
      </c>
      <c r="V517" t="s">
        <v>96</v>
      </c>
      <c r="W517" t="s">
        <v>97</v>
      </c>
      <c r="X517" t="s">
        <v>98</v>
      </c>
      <c r="Y517" t="s">
        <v>98</v>
      </c>
      <c r="Z517" t="s">
        <v>98</v>
      </c>
      <c r="AA517" t="s">
        <v>140</v>
      </c>
      <c r="AB517" t="s">
        <v>140</v>
      </c>
      <c r="AC517" t="s">
        <v>140</v>
      </c>
      <c r="AD517" t="s">
        <v>102</v>
      </c>
      <c r="AE517" t="s">
        <v>102</v>
      </c>
      <c r="AF517" t="s">
        <v>102</v>
      </c>
      <c r="AG517" t="s">
        <v>103</v>
      </c>
      <c r="AH517" t="s">
        <v>103</v>
      </c>
      <c r="AI517" t="s">
        <v>141</v>
      </c>
      <c r="AJ517" t="s">
        <v>142</v>
      </c>
      <c r="AK517" t="s">
        <v>143</v>
      </c>
      <c r="AL517" t="s">
        <v>143</v>
      </c>
      <c r="AM517" t="s">
        <v>143</v>
      </c>
      <c r="AN517" t="e">
        <f>VLOOKUP(AM517,'Exp Bucket '!$B$1:C741,2,FALSE)</f>
        <v>#N/A</v>
      </c>
      <c r="AO517" t="s">
        <v>108</v>
      </c>
      <c r="AP517" t="s">
        <v>144</v>
      </c>
      <c r="AQ517" t="s">
        <v>145</v>
      </c>
      <c r="AR517" t="s">
        <v>145</v>
      </c>
      <c r="AS517" t="s">
        <v>146</v>
      </c>
      <c r="AT517" t="s">
        <v>146</v>
      </c>
      <c r="AU517" t="s">
        <v>113</v>
      </c>
      <c r="AV517" t="s">
        <v>114</v>
      </c>
      <c r="AW517" t="s">
        <v>115</v>
      </c>
      <c r="AX517" t="s">
        <v>116</v>
      </c>
      <c r="AY517" t="s">
        <v>117</v>
      </c>
      <c r="AZ517" t="s">
        <v>118</v>
      </c>
      <c r="BA517" t="s">
        <v>119</v>
      </c>
      <c r="BB517" t="s">
        <v>147</v>
      </c>
      <c r="BC517" t="s">
        <v>141</v>
      </c>
      <c r="BD517" t="s">
        <v>141</v>
      </c>
      <c r="BE517" t="s">
        <v>148</v>
      </c>
      <c r="BF517" t="s">
        <v>149</v>
      </c>
      <c r="BG517" t="s">
        <v>149</v>
      </c>
      <c r="BH517" t="s">
        <v>149</v>
      </c>
      <c r="BI517" t="s">
        <v>149</v>
      </c>
      <c r="BJ517" t="s">
        <v>149</v>
      </c>
      <c r="BK517">
        <v>64</v>
      </c>
      <c r="BL517">
        <v>341</v>
      </c>
      <c r="BM517">
        <v>1109</v>
      </c>
      <c r="BN517">
        <v>2822</v>
      </c>
      <c r="BO517">
        <v>3</v>
      </c>
      <c r="BP517">
        <v>235</v>
      </c>
      <c r="BQ517">
        <v>0</v>
      </c>
      <c r="BR517">
        <v>1</v>
      </c>
      <c r="BS517">
        <v>72</v>
      </c>
      <c r="BT517">
        <v>75</v>
      </c>
      <c r="BU517">
        <v>76</v>
      </c>
      <c r="BV517">
        <v>95</v>
      </c>
      <c r="BW517">
        <v>4</v>
      </c>
      <c r="BX517">
        <v>0</v>
      </c>
      <c r="BY517">
        <v>0</v>
      </c>
      <c r="BZ517">
        <v>0</v>
      </c>
      <c r="CA517" t="s">
        <v>126</v>
      </c>
      <c r="CB517">
        <v>3533252</v>
      </c>
      <c r="CC517">
        <v>3554252</v>
      </c>
      <c r="CD517" t="s">
        <v>150</v>
      </c>
    </row>
    <row r="518" spans="1:82" hidden="1" x14ac:dyDescent="0.25">
      <c r="A518" t="s">
        <v>80</v>
      </c>
      <c r="B518" t="s">
        <v>81</v>
      </c>
      <c r="C518" t="s">
        <v>82</v>
      </c>
      <c r="D518" t="s">
        <v>83</v>
      </c>
      <c r="E518" t="s">
        <v>84</v>
      </c>
      <c r="F518" t="s">
        <v>85</v>
      </c>
      <c r="G518" t="s">
        <v>86</v>
      </c>
      <c r="H518" t="s">
        <v>86</v>
      </c>
      <c r="I518" t="s">
        <v>86</v>
      </c>
      <c r="J518" t="str">
        <f>VLOOKUP(I518,'Resp Clean'!$A$1:B524,2,FALSE)</f>
        <v>EMS MANAGEMENT</v>
      </c>
      <c r="K518" t="s">
        <v>136</v>
      </c>
      <c r="L518" t="s">
        <v>488</v>
      </c>
      <c r="M518" s="4">
        <v>51038.23</v>
      </c>
      <c r="N518" t="s">
        <v>89</v>
      </c>
      <c r="O518" t="s">
        <v>90</v>
      </c>
      <c r="P518" t="s">
        <v>91</v>
      </c>
      <c r="Q518" t="s">
        <v>92</v>
      </c>
      <c r="R518" t="s">
        <v>93</v>
      </c>
      <c r="S518" t="s">
        <v>94</v>
      </c>
      <c r="T518" t="s">
        <v>95</v>
      </c>
      <c r="U518" t="s">
        <v>96</v>
      </c>
      <c r="V518" t="s">
        <v>96</v>
      </c>
      <c r="W518" t="s">
        <v>97</v>
      </c>
      <c r="X518" t="s">
        <v>98</v>
      </c>
      <c r="Y518" t="s">
        <v>98</v>
      </c>
      <c r="Z518" t="s">
        <v>98</v>
      </c>
      <c r="AA518" t="s">
        <v>140</v>
      </c>
      <c r="AB518" t="s">
        <v>140</v>
      </c>
      <c r="AC518" t="s">
        <v>140</v>
      </c>
      <c r="AD518" t="s">
        <v>102</v>
      </c>
      <c r="AE518" t="s">
        <v>102</v>
      </c>
      <c r="AF518" t="s">
        <v>102</v>
      </c>
      <c r="AG518" t="s">
        <v>103</v>
      </c>
      <c r="AH518" t="s">
        <v>103</v>
      </c>
      <c r="AI518" t="s">
        <v>141</v>
      </c>
      <c r="AJ518" t="s">
        <v>142</v>
      </c>
      <c r="AK518" t="s">
        <v>143</v>
      </c>
      <c r="AL518" t="s">
        <v>143</v>
      </c>
      <c r="AM518" t="s">
        <v>143</v>
      </c>
      <c r="AN518" t="e">
        <f>VLOOKUP(AM518,'Exp Bucket '!$B$1:C742,2,FALSE)</f>
        <v>#N/A</v>
      </c>
      <c r="AO518" t="s">
        <v>108</v>
      </c>
      <c r="AP518" t="s">
        <v>144</v>
      </c>
      <c r="AQ518" t="s">
        <v>145</v>
      </c>
      <c r="AR518" t="s">
        <v>145</v>
      </c>
      <c r="AS518" t="s">
        <v>146</v>
      </c>
      <c r="AT518" t="s">
        <v>146</v>
      </c>
      <c r="AU518" t="s">
        <v>113</v>
      </c>
      <c r="AV518" t="s">
        <v>114</v>
      </c>
      <c r="AW518" t="s">
        <v>115</v>
      </c>
      <c r="AX518" t="s">
        <v>116</v>
      </c>
      <c r="AY518" t="s">
        <v>117</v>
      </c>
      <c r="AZ518" t="s">
        <v>118</v>
      </c>
      <c r="BA518" t="s">
        <v>119</v>
      </c>
      <c r="BB518" t="s">
        <v>147</v>
      </c>
      <c r="BC518" t="s">
        <v>141</v>
      </c>
      <c r="BD518" t="s">
        <v>141</v>
      </c>
      <c r="BE518" t="s">
        <v>148</v>
      </c>
      <c r="BF518" t="s">
        <v>149</v>
      </c>
      <c r="BG518" t="s">
        <v>149</v>
      </c>
      <c r="BH518" t="s">
        <v>149</v>
      </c>
      <c r="BI518" t="s">
        <v>149</v>
      </c>
      <c r="BJ518" t="s">
        <v>149</v>
      </c>
      <c r="BK518">
        <v>64</v>
      </c>
      <c r="BL518">
        <v>341</v>
      </c>
      <c r="BM518">
        <v>1109</v>
      </c>
      <c r="BN518">
        <v>2822</v>
      </c>
      <c r="BO518">
        <v>3</v>
      </c>
      <c r="BP518">
        <v>235</v>
      </c>
      <c r="BQ518">
        <v>0</v>
      </c>
      <c r="BR518">
        <v>1</v>
      </c>
      <c r="BS518">
        <v>72</v>
      </c>
      <c r="BT518">
        <v>75</v>
      </c>
      <c r="BU518">
        <v>76</v>
      </c>
      <c r="BV518">
        <v>95</v>
      </c>
      <c r="BW518">
        <v>4</v>
      </c>
      <c r="BX518">
        <v>0</v>
      </c>
      <c r="BY518">
        <v>0</v>
      </c>
      <c r="BZ518">
        <v>0</v>
      </c>
      <c r="CA518" t="s">
        <v>126</v>
      </c>
      <c r="CB518">
        <v>3533252</v>
      </c>
      <c r="CC518">
        <v>3554252</v>
      </c>
      <c r="CD518" t="s">
        <v>150</v>
      </c>
    </row>
    <row r="519" spans="1:82" x14ac:dyDescent="0.25">
      <c r="A519" t="s">
        <v>80</v>
      </c>
      <c r="B519" t="s">
        <v>81</v>
      </c>
      <c r="C519" t="s">
        <v>82</v>
      </c>
      <c r="D519" t="s">
        <v>83</v>
      </c>
      <c r="E519" t="s">
        <v>84</v>
      </c>
      <c r="F519" t="s">
        <v>85</v>
      </c>
      <c r="G519" t="s">
        <v>86</v>
      </c>
      <c r="H519" t="s">
        <v>86</v>
      </c>
      <c r="I519" t="s">
        <v>86</v>
      </c>
      <c r="J519" t="str">
        <f>VLOOKUP(I519,'Resp Clean'!$A$1:B525,2,FALSE)</f>
        <v>EMS MANAGEMENT</v>
      </c>
      <c r="K519" t="s">
        <v>136</v>
      </c>
      <c r="L519" t="s">
        <v>488</v>
      </c>
      <c r="M519" s="4">
        <v>21603676.969999999</v>
      </c>
      <c r="N519" t="s">
        <v>89</v>
      </c>
      <c r="O519" t="s">
        <v>90</v>
      </c>
      <c r="P519" t="s">
        <v>91</v>
      </c>
      <c r="Q519" t="s">
        <v>92</v>
      </c>
      <c r="R519" t="s">
        <v>93</v>
      </c>
      <c r="S519" t="s">
        <v>94</v>
      </c>
      <c r="T519" t="s">
        <v>95</v>
      </c>
      <c r="U519" t="s">
        <v>96</v>
      </c>
      <c r="V519" t="s">
        <v>96</v>
      </c>
      <c r="W519" t="s">
        <v>97</v>
      </c>
      <c r="X519" t="s">
        <v>98</v>
      </c>
      <c r="Y519" t="s">
        <v>98</v>
      </c>
      <c r="Z519" t="s">
        <v>98</v>
      </c>
      <c r="AA519" t="s">
        <v>140</v>
      </c>
      <c r="AB519" t="s">
        <v>140</v>
      </c>
      <c r="AC519" t="s">
        <v>140</v>
      </c>
      <c r="AD519" t="s">
        <v>102</v>
      </c>
      <c r="AE519" t="s">
        <v>102</v>
      </c>
      <c r="AF519" t="s">
        <v>102</v>
      </c>
      <c r="AG519" t="s">
        <v>103</v>
      </c>
      <c r="AH519" t="s">
        <v>103</v>
      </c>
      <c r="AI519" t="s">
        <v>141</v>
      </c>
      <c r="AJ519" t="s">
        <v>154</v>
      </c>
      <c r="AK519" t="s">
        <v>162</v>
      </c>
      <c r="AL519" t="s">
        <v>162</v>
      </c>
      <c r="AM519" t="s">
        <v>162</v>
      </c>
      <c r="AN519" t="str">
        <f>VLOOKUP(AM519,'Exp Bucket '!$B$1:C743,2,FALSE)</f>
        <v>OUTSOURCED MEDICAL SERVICES (STAFF)</v>
      </c>
      <c r="AO519" t="s">
        <v>108</v>
      </c>
      <c r="AP519" t="s">
        <v>144</v>
      </c>
      <c r="AQ519" t="s">
        <v>145</v>
      </c>
      <c r="AR519" t="s">
        <v>145</v>
      </c>
      <c r="AS519" t="s">
        <v>146</v>
      </c>
      <c r="AT519" t="s">
        <v>146</v>
      </c>
      <c r="AU519" t="s">
        <v>113</v>
      </c>
      <c r="AV519" t="s">
        <v>114</v>
      </c>
      <c r="AW519" t="s">
        <v>115</v>
      </c>
      <c r="AX519" t="s">
        <v>116</v>
      </c>
      <c r="AY519" t="s">
        <v>117</v>
      </c>
      <c r="AZ519" t="s">
        <v>118</v>
      </c>
      <c r="BA519" t="s">
        <v>119</v>
      </c>
      <c r="BB519" t="s">
        <v>147</v>
      </c>
      <c r="BC519" t="s">
        <v>141</v>
      </c>
      <c r="BD519" t="s">
        <v>141</v>
      </c>
      <c r="BE519" t="s">
        <v>148</v>
      </c>
      <c r="BF519" t="s">
        <v>149</v>
      </c>
      <c r="BG519" t="s">
        <v>149</v>
      </c>
      <c r="BH519" t="s">
        <v>149</v>
      </c>
      <c r="BI519" t="s">
        <v>149</v>
      </c>
      <c r="BJ519" t="s">
        <v>149</v>
      </c>
      <c r="BK519">
        <v>64</v>
      </c>
      <c r="BL519">
        <v>354</v>
      </c>
      <c r="BM519">
        <v>1005</v>
      </c>
      <c r="BN519">
        <v>2502</v>
      </c>
      <c r="BO519">
        <v>3</v>
      </c>
      <c r="BP519">
        <v>235</v>
      </c>
      <c r="BQ519">
        <v>0</v>
      </c>
      <c r="BR519">
        <v>1</v>
      </c>
      <c r="BS519">
        <v>72</v>
      </c>
      <c r="BT519">
        <v>75</v>
      </c>
      <c r="BU519">
        <v>76</v>
      </c>
      <c r="BV519">
        <v>95</v>
      </c>
      <c r="BW519">
        <v>4</v>
      </c>
      <c r="BX519">
        <v>0</v>
      </c>
      <c r="BY519">
        <v>0</v>
      </c>
      <c r="BZ519">
        <v>0</v>
      </c>
      <c r="CA519" t="s">
        <v>126</v>
      </c>
      <c r="CB519">
        <v>3533252</v>
      </c>
      <c r="CC519">
        <v>3554252</v>
      </c>
      <c r="CD519" t="s">
        <v>156</v>
      </c>
    </row>
    <row r="520" spans="1:82" hidden="1" x14ac:dyDescent="0.25">
      <c r="A520" t="s">
        <v>80</v>
      </c>
      <c r="B520" t="s">
        <v>81</v>
      </c>
      <c r="C520" t="s">
        <v>82</v>
      </c>
      <c r="D520" t="s">
        <v>83</v>
      </c>
      <c r="E520" t="s">
        <v>84</v>
      </c>
      <c r="F520" t="s">
        <v>85</v>
      </c>
      <c r="G520" t="s">
        <v>161</v>
      </c>
      <c r="H520" t="s">
        <v>161</v>
      </c>
      <c r="I520" t="s">
        <v>161</v>
      </c>
      <c r="J520" t="str">
        <f>VLOOKUP(I520,'Resp Clean'!$A$1:B526,2,FALSE)</f>
        <v>EMS: THABO MOFUTSANYANA</v>
      </c>
      <c r="K520" t="s">
        <v>136</v>
      </c>
      <c r="L520" t="s">
        <v>488</v>
      </c>
      <c r="M520" s="4">
        <v>3524.39</v>
      </c>
      <c r="N520" t="s">
        <v>89</v>
      </c>
      <c r="O520" t="s">
        <v>90</v>
      </c>
      <c r="P520" t="s">
        <v>91</v>
      </c>
      <c r="Q520" t="s">
        <v>153</v>
      </c>
      <c r="R520" t="s">
        <v>93</v>
      </c>
      <c r="S520" t="s">
        <v>94</v>
      </c>
      <c r="T520" t="s">
        <v>95</v>
      </c>
      <c r="U520" t="s">
        <v>96</v>
      </c>
      <c r="V520" t="s">
        <v>96</v>
      </c>
      <c r="W520" t="s">
        <v>97</v>
      </c>
      <c r="X520" t="s">
        <v>98</v>
      </c>
      <c r="Y520" t="s">
        <v>98</v>
      </c>
      <c r="Z520" t="s">
        <v>98</v>
      </c>
      <c r="AA520" t="s">
        <v>140</v>
      </c>
      <c r="AB520" t="s">
        <v>140</v>
      </c>
      <c r="AC520" t="s">
        <v>140</v>
      </c>
      <c r="AD520" t="s">
        <v>102</v>
      </c>
      <c r="AE520" t="s">
        <v>102</v>
      </c>
      <c r="AF520" t="s">
        <v>102</v>
      </c>
      <c r="AG520" t="s">
        <v>103</v>
      </c>
      <c r="AH520" t="s">
        <v>103</v>
      </c>
      <c r="AI520" t="s">
        <v>141</v>
      </c>
      <c r="AJ520" t="s">
        <v>154</v>
      </c>
      <c r="AK520" t="s">
        <v>155</v>
      </c>
      <c r="AL520" t="s">
        <v>155</v>
      </c>
      <c r="AM520" t="s">
        <v>155</v>
      </c>
      <c r="AN520" t="e">
        <f>VLOOKUP(AM520,'Exp Bucket '!$B$1:C744,2,FALSE)</f>
        <v>#N/A</v>
      </c>
      <c r="AO520" t="s">
        <v>108</v>
      </c>
      <c r="AP520" t="s">
        <v>144</v>
      </c>
      <c r="AQ520" t="s">
        <v>145</v>
      </c>
      <c r="AR520" t="s">
        <v>145</v>
      </c>
      <c r="AS520" t="s">
        <v>146</v>
      </c>
      <c r="AT520" t="s">
        <v>146</v>
      </c>
      <c r="AU520" t="s">
        <v>113</v>
      </c>
      <c r="AV520" t="s">
        <v>114</v>
      </c>
      <c r="AW520" t="s">
        <v>115</v>
      </c>
      <c r="AX520" t="s">
        <v>116</v>
      </c>
      <c r="AY520" t="s">
        <v>117</v>
      </c>
      <c r="AZ520" t="s">
        <v>118</v>
      </c>
      <c r="BA520" t="s">
        <v>119</v>
      </c>
      <c r="BB520" t="s">
        <v>147</v>
      </c>
      <c r="BC520" t="s">
        <v>141</v>
      </c>
      <c r="BD520" t="s">
        <v>141</v>
      </c>
      <c r="BE520" t="s">
        <v>148</v>
      </c>
      <c r="BF520" t="s">
        <v>149</v>
      </c>
      <c r="BG520" t="s">
        <v>149</v>
      </c>
      <c r="BH520" t="s">
        <v>149</v>
      </c>
      <c r="BI520" t="s">
        <v>149</v>
      </c>
      <c r="BJ520" t="s">
        <v>149</v>
      </c>
      <c r="BK520">
        <v>64</v>
      </c>
      <c r="BL520">
        <v>354</v>
      </c>
      <c r="BM520">
        <v>1000</v>
      </c>
      <c r="BN520">
        <v>2530</v>
      </c>
      <c r="BO520">
        <v>3</v>
      </c>
      <c r="BP520">
        <v>235</v>
      </c>
      <c r="BQ520">
        <v>0</v>
      </c>
      <c r="BR520">
        <v>1</v>
      </c>
      <c r="BS520">
        <v>72</v>
      </c>
      <c r="BT520">
        <v>75</v>
      </c>
      <c r="BU520">
        <v>76</v>
      </c>
      <c r="BV520">
        <v>95</v>
      </c>
      <c r="BW520">
        <v>4</v>
      </c>
      <c r="BX520">
        <v>0</v>
      </c>
      <c r="BY520">
        <v>0</v>
      </c>
      <c r="BZ520">
        <v>0</v>
      </c>
      <c r="CA520" t="s">
        <v>126</v>
      </c>
      <c r="CB520">
        <v>3533252</v>
      </c>
      <c r="CC520">
        <v>3554252</v>
      </c>
      <c r="CD520" t="s">
        <v>156</v>
      </c>
    </row>
    <row r="521" spans="1:82" hidden="1" x14ac:dyDescent="0.25">
      <c r="A521" t="s">
        <v>80</v>
      </c>
      <c r="B521" t="s">
        <v>81</v>
      </c>
      <c r="C521" t="s">
        <v>82</v>
      </c>
      <c r="D521" t="s">
        <v>83</v>
      </c>
      <c r="E521" t="s">
        <v>84</v>
      </c>
      <c r="F521" t="s">
        <v>85</v>
      </c>
      <c r="G521" t="s">
        <v>152</v>
      </c>
      <c r="H521" t="s">
        <v>152</v>
      </c>
      <c r="I521" t="s">
        <v>152</v>
      </c>
      <c r="J521" t="str">
        <f>VLOOKUP(I521,'Resp Clean'!$A$1:B527,2,FALSE)</f>
        <v>EMS: FEZILE DABI</v>
      </c>
      <c r="K521" t="s">
        <v>136</v>
      </c>
      <c r="L521" t="s">
        <v>488</v>
      </c>
      <c r="M521" s="4">
        <v>4149.38</v>
      </c>
      <c r="N521" t="s">
        <v>89</v>
      </c>
      <c r="O521" t="s">
        <v>90</v>
      </c>
      <c r="P521" t="s">
        <v>91</v>
      </c>
      <c r="Q521" t="s">
        <v>153</v>
      </c>
      <c r="R521" t="s">
        <v>93</v>
      </c>
      <c r="S521" t="s">
        <v>94</v>
      </c>
      <c r="T521" t="s">
        <v>95</v>
      </c>
      <c r="U521" t="s">
        <v>96</v>
      </c>
      <c r="V521" t="s">
        <v>96</v>
      </c>
      <c r="W521" t="s">
        <v>97</v>
      </c>
      <c r="X521" t="s">
        <v>98</v>
      </c>
      <c r="Y521" t="s">
        <v>98</v>
      </c>
      <c r="Z521" t="s">
        <v>98</v>
      </c>
      <c r="AA521" t="s">
        <v>140</v>
      </c>
      <c r="AB521" t="s">
        <v>140</v>
      </c>
      <c r="AC521" t="s">
        <v>140</v>
      </c>
      <c r="AD521" t="s">
        <v>102</v>
      </c>
      <c r="AE521" t="s">
        <v>102</v>
      </c>
      <c r="AF521" t="s">
        <v>102</v>
      </c>
      <c r="AG521" t="s">
        <v>103</v>
      </c>
      <c r="AH521" t="s">
        <v>103</v>
      </c>
      <c r="AI521" t="s">
        <v>141</v>
      </c>
      <c r="AJ521" t="s">
        <v>154</v>
      </c>
      <c r="AK521" t="s">
        <v>155</v>
      </c>
      <c r="AL521" t="s">
        <v>155</v>
      </c>
      <c r="AM521" t="s">
        <v>155</v>
      </c>
      <c r="AN521" t="e">
        <f>VLOOKUP(AM521,'Exp Bucket '!$B$1:C745,2,FALSE)</f>
        <v>#N/A</v>
      </c>
      <c r="AO521" t="s">
        <v>108</v>
      </c>
      <c r="AP521" t="s">
        <v>144</v>
      </c>
      <c r="AQ521" t="s">
        <v>145</v>
      </c>
      <c r="AR521" t="s">
        <v>145</v>
      </c>
      <c r="AS521" t="s">
        <v>146</v>
      </c>
      <c r="AT521" t="s">
        <v>146</v>
      </c>
      <c r="AU521" t="s">
        <v>113</v>
      </c>
      <c r="AV521" t="s">
        <v>114</v>
      </c>
      <c r="AW521" t="s">
        <v>115</v>
      </c>
      <c r="AX521" t="s">
        <v>116</v>
      </c>
      <c r="AY521" t="s">
        <v>117</v>
      </c>
      <c r="AZ521" t="s">
        <v>118</v>
      </c>
      <c r="BA521" t="s">
        <v>119</v>
      </c>
      <c r="BB521" t="s">
        <v>147</v>
      </c>
      <c r="BC521" t="s">
        <v>141</v>
      </c>
      <c r="BD521" t="s">
        <v>141</v>
      </c>
      <c r="BE521" t="s">
        <v>148</v>
      </c>
      <c r="BF521" t="s">
        <v>149</v>
      </c>
      <c r="BG521" t="s">
        <v>149</v>
      </c>
      <c r="BH521" t="s">
        <v>149</v>
      </c>
      <c r="BI521" t="s">
        <v>149</v>
      </c>
      <c r="BJ521" t="s">
        <v>149</v>
      </c>
      <c r="BK521">
        <v>64</v>
      </c>
      <c r="BL521">
        <v>354</v>
      </c>
      <c r="BM521">
        <v>1000</v>
      </c>
      <c r="BN521">
        <v>2530</v>
      </c>
      <c r="BO521">
        <v>3</v>
      </c>
      <c r="BP521">
        <v>235</v>
      </c>
      <c r="BQ521">
        <v>0</v>
      </c>
      <c r="BR521">
        <v>1</v>
      </c>
      <c r="BS521">
        <v>72</v>
      </c>
      <c r="BT521">
        <v>75</v>
      </c>
      <c r="BU521">
        <v>76</v>
      </c>
      <c r="BV521">
        <v>95</v>
      </c>
      <c r="BW521">
        <v>4</v>
      </c>
      <c r="BX521">
        <v>0</v>
      </c>
      <c r="BY521">
        <v>0</v>
      </c>
      <c r="BZ521">
        <v>0</v>
      </c>
      <c r="CA521" t="s">
        <v>126</v>
      </c>
      <c r="CB521">
        <v>3533252</v>
      </c>
      <c r="CC521">
        <v>3554252</v>
      </c>
      <c r="CD521" t="s">
        <v>156</v>
      </c>
    </row>
    <row r="522" spans="1:82" hidden="1" x14ac:dyDescent="0.25">
      <c r="A522" t="s">
        <v>80</v>
      </c>
      <c r="B522" t="s">
        <v>81</v>
      </c>
      <c r="C522" t="s">
        <v>82</v>
      </c>
      <c r="D522" t="s">
        <v>83</v>
      </c>
      <c r="E522" t="s">
        <v>84</v>
      </c>
      <c r="F522" t="s">
        <v>85</v>
      </c>
      <c r="G522" t="s">
        <v>157</v>
      </c>
      <c r="H522" t="s">
        <v>157</v>
      </c>
      <c r="I522" t="s">
        <v>157</v>
      </c>
      <c r="J522" t="str">
        <f>VLOOKUP(I522,'Resp Clean'!$A$1:B528,2,FALSE)</f>
        <v>EMS: LEJWELEPUTSWA</v>
      </c>
      <c r="K522" t="s">
        <v>136</v>
      </c>
      <c r="L522" t="s">
        <v>488</v>
      </c>
      <c r="M522" s="4">
        <v>9995.1200000000008</v>
      </c>
      <c r="N522" t="s">
        <v>89</v>
      </c>
      <c r="O522" t="s">
        <v>90</v>
      </c>
      <c r="P522" t="s">
        <v>91</v>
      </c>
      <c r="Q522" t="s">
        <v>153</v>
      </c>
      <c r="R522" t="s">
        <v>93</v>
      </c>
      <c r="S522" t="s">
        <v>94</v>
      </c>
      <c r="T522" t="s">
        <v>95</v>
      </c>
      <c r="U522" t="s">
        <v>96</v>
      </c>
      <c r="V522" t="s">
        <v>96</v>
      </c>
      <c r="W522" t="s">
        <v>97</v>
      </c>
      <c r="X522" t="s">
        <v>98</v>
      </c>
      <c r="Y522" t="s">
        <v>98</v>
      </c>
      <c r="Z522" t="s">
        <v>98</v>
      </c>
      <c r="AA522" t="s">
        <v>140</v>
      </c>
      <c r="AB522" t="s">
        <v>140</v>
      </c>
      <c r="AC522" t="s">
        <v>140</v>
      </c>
      <c r="AD522" t="s">
        <v>102</v>
      </c>
      <c r="AE522" t="s">
        <v>102</v>
      </c>
      <c r="AF522" t="s">
        <v>102</v>
      </c>
      <c r="AG522" t="s">
        <v>103</v>
      </c>
      <c r="AH522" t="s">
        <v>103</v>
      </c>
      <c r="AI522" t="s">
        <v>141</v>
      </c>
      <c r="AJ522" t="s">
        <v>154</v>
      </c>
      <c r="AK522" t="s">
        <v>155</v>
      </c>
      <c r="AL522" t="s">
        <v>155</v>
      </c>
      <c r="AM522" t="s">
        <v>155</v>
      </c>
      <c r="AN522" t="e">
        <f>VLOOKUP(AM522,'Exp Bucket '!$B$1:C746,2,FALSE)</f>
        <v>#N/A</v>
      </c>
      <c r="AO522" t="s">
        <v>108</v>
      </c>
      <c r="AP522" t="s">
        <v>144</v>
      </c>
      <c r="AQ522" t="s">
        <v>145</v>
      </c>
      <c r="AR522" t="s">
        <v>145</v>
      </c>
      <c r="AS522" t="s">
        <v>146</v>
      </c>
      <c r="AT522" t="s">
        <v>146</v>
      </c>
      <c r="AU522" t="s">
        <v>113</v>
      </c>
      <c r="AV522" t="s">
        <v>114</v>
      </c>
      <c r="AW522" t="s">
        <v>115</v>
      </c>
      <c r="AX522" t="s">
        <v>116</v>
      </c>
      <c r="AY522" t="s">
        <v>117</v>
      </c>
      <c r="AZ522" t="s">
        <v>118</v>
      </c>
      <c r="BA522" t="s">
        <v>119</v>
      </c>
      <c r="BB522" t="s">
        <v>147</v>
      </c>
      <c r="BC522" t="s">
        <v>141</v>
      </c>
      <c r="BD522" t="s">
        <v>141</v>
      </c>
      <c r="BE522" t="s">
        <v>148</v>
      </c>
      <c r="BF522" t="s">
        <v>149</v>
      </c>
      <c r="BG522" t="s">
        <v>149</v>
      </c>
      <c r="BH522" t="s">
        <v>149</v>
      </c>
      <c r="BI522" t="s">
        <v>149</v>
      </c>
      <c r="BJ522" t="s">
        <v>149</v>
      </c>
      <c r="BK522">
        <v>64</v>
      </c>
      <c r="BL522">
        <v>354</v>
      </c>
      <c r="BM522">
        <v>1000</v>
      </c>
      <c r="BN522">
        <v>2530</v>
      </c>
      <c r="BO522">
        <v>3</v>
      </c>
      <c r="BP522">
        <v>235</v>
      </c>
      <c r="BQ522">
        <v>0</v>
      </c>
      <c r="BR522">
        <v>1</v>
      </c>
      <c r="BS522">
        <v>72</v>
      </c>
      <c r="BT522">
        <v>75</v>
      </c>
      <c r="BU522">
        <v>76</v>
      </c>
      <c r="BV522">
        <v>95</v>
      </c>
      <c r="BW522">
        <v>4</v>
      </c>
      <c r="BX522">
        <v>0</v>
      </c>
      <c r="BY522">
        <v>0</v>
      </c>
      <c r="BZ522">
        <v>0</v>
      </c>
      <c r="CA522" t="s">
        <v>126</v>
      </c>
      <c r="CB522">
        <v>3533252</v>
      </c>
      <c r="CC522">
        <v>3554252</v>
      </c>
      <c r="CD522" t="s">
        <v>156</v>
      </c>
    </row>
    <row r="523" spans="1:82" hidden="1" x14ac:dyDescent="0.25">
      <c r="A523" t="s">
        <v>80</v>
      </c>
      <c r="B523" t="s">
        <v>81</v>
      </c>
      <c r="C523" t="s">
        <v>82</v>
      </c>
      <c r="D523" t="s">
        <v>83</v>
      </c>
      <c r="E523" t="s">
        <v>84</v>
      </c>
      <c r="F523" t="s">
        <v>85</v>
      </c>
      <c r="G523" t="s">
        <v>158</v>
      </c>
      <c r="H523" t="s">
        <v>158</v>
      </c>
      <c r="I523" t="s">
        <v>158</v>
      </c>
      <c r="J523" t="str">
        <f>VLOOKUP(I523,'Resp Clean'!$A$1:B529,2,FALSE)</f>
        <v>EMS: MOTHEO</v>
      </c>
      <c r="K523" t="s">
        <v>136</v>
      </c>
      <c r="L523" t="s">
        <v>488</v>
      </c>
      <c r="M523" s="4">
        <v>16548.599999999999</v>
      </c>
      <c r="N523" t="s">
        <v>89</v>
      </c>
      <c r="O523" t="s">
        <v>90</v>
      </c>
      <c r="P523" t="s">
        <v>91</v>
      </c>
      <c r="Q523" t="s">
        <v>159</v>
      </c>
      <c r="R523" t="s">
        <v>93</v>
      </c>
      <c r="S523" t="s">
        <v>94</v>
      </c>
      <c r="T523" t="s">
        <v>95</v>
      </c>
      <c r="U523" t="s">
        <v>96</v>
      </c>
      <c r="V523" t="s">
        <v>96</v>
      </c>
      <c r="W523" t="s">
        <v>97</v>
      </c>
      <c r="X523" t="s">
        <v>98</v>
      </c>
      <c r="Y523" t="s">
        <v>98</v>
      </c>
      <c r="Z523" t="s">
        <v>98</v>
      </c>
      <c r="AA523" t="s">
        <v>140</v>
      </c>
      <c r="AB523" t="s">
        <v>140</v>
      </c>
      <c r="AC523" t="s">
        <v>140</v>
      </c>
      <c r="AD523" t="s">
        <v>102</v>
      </c>
      <c r="AE523" t="s">
        <v>102</v>
      </c>
      <c r="AF523" t="s">
        <v>102</v>
      </c>
      <c r="AG523" t="s">
        <v>103</v>
      </c>
      <c r="AH523" t="s">
        <v>103</v>
      </c>
      <c r="AI523" t="s">
        <v>141</v>
      </c>
      <c r="AJ523" t="s">
        <v>154</v>
      </c>
      <c r="AK523" t="s">
        <v>155</v>
      </c>
      <c r="AL523" t="s">
        <v>155</v>
      </c>
      <c r="AM523" t="s">
        <v>155</v>
      </c>
      <c r="AN523" t="e">
        <f>VLOOKUP(AM523,'Exp Bucket '!$B$1:C747,2,FALSE)</f>
        <v>#N/A</v>
      </c>
      <c r="AO523" t="s">
        <v>108</v>
      </c>
      <c r="AP523" t="s">
        <v>144</v>
      </c>
      <c r="AQ523" t="s">
        <v>145</v>
      </c>
      <c r="AR523" t="s">
        <v>145</v>
      </c>
      <c r="AS523" t="s">
        <v>146</v>
      </c>
      <c r="AT523" t="s">
        <v>146</v>
      </c>
      <c r="AU523" t="s">
        <v>113</v>
      </c>
      <c r="AV523" t="s">
        <v>114</v>
      </c>
      <c r="AW523" t="s">
        <v>115</v>
      </c>
      <c r="AX523" t="s">
        <v>116</v>
      </c>
      <c r="AY523" t="s">
        <v>117</v>
      </c>
      <c r="AZ523" t="s">
        <v>118</v>
      </c>
      <c r="BA523" t="s">
        <v>119</v>
      </c>
      <c r="BB523" t="s">
        <v>147</v>
      </c>
      <c r="BC523" t="s">
        <v>141</v>
      </c>
      <c r="BD523" t="s">
        <v>141</v>
      </c>
      <c r="BE523" t="s">
        <v>148</v>
      </c>
      <c r="BF523" t="s">
        <v>149</v>
      </c>
      <c r="BG523" t="s">
        <v>149</v>
      </c>
      <c r="BH523" t="s">
        <v>149</v>
      </c>
      <c r="BI523" t="s">
        <v>149</v>
      </c>
      <c r="BJ523" t="s">
        <v>149</v>
      </c>
      <c r="BK523">
        <v>64</v>
      </c>
      <c r="BL523">
        <v>354</v>
      </c>
      <c r="BM523">
        <v>1000</v>
      </c>
      <c r="BN523">
        <v>2530</v>
      </c>
      <c r="BO523">
        <v>3</v>
      </c>
      <c r="BP523">
        <v>235</v>
      </c>
      <c r="BQ523">
        <v>0</v>
      </c>
      <c r="BR523">
        <v>1</v>
      </c>
      <c r="BS523">
        <v>72</v>
      </c>
      <c r="BT523">
        <v>75</v>
      </c>
      <c r="BU523">
        <v>76</v>
      </c>
      <c r="BV523">
        <v>95</v>
      </c>
      <c r="BW523">
        <v>4</v>
      </c>
      <c r="BX523">
        <v>0</v>
      </c>
      <c r="BY523">
        <v>0</v>
      </c>
      <c r="BZ523">
        <v>0</v>
      </c>
      <c r="CA523" t="s">
        <v>126</v>
      </c>
      <c r="CB523">
        <v>3533252</v>
      </c>
      <c r="CC523">
        <v>3554252</v>
      </c>
      <c r="CD523" t="s">
        <v>156</v>
      </c>
    </row>
    <row r="524" spans="1:82" hidden="1" x14ac:dyDescent="0.25">
      <c r="A524" t="s">
        <v>80</v>
      </c>
      <c r="B524" t="s">
        <v>81</v>
      </c>
      <c r="C524" t="s">
        <v>82</v>
      </c>
      <c r="D524" t="s">
        <v>83</v>
      </c>
      <c r="E524" t="s">
        <v>84</v>
      </c>
      <c r="F524" t="s">
        <v>85</v>
      </c>
      <c r="G524" t="s">
        <v>160</v>
      </c>
      <c r="H524" t="s">
        <v>160</v>
      </c>
      <c r="I524" t="s">
        <v>160</v>
      </c>
      <c r="J524" t="str">
        <f>VLOOKUP(I524,'Resp Clean'!$A$1:B530,2,FALSE)</f>
        <v>EMS: XHARIEP</v>
      </c>
      <c r="K524" t="s">
        <v>136</v>
      </c>
      <c r="L524" t="s">
        <v>488</v>
      </c>
      <c r="M524" s="4">
        <v>3873.45</v>
      </c>
      <c r="N524" t="s">
        <v>89</v>
      </c>
      <c r="O524" t="s">
        <v>90</v>
      </c>
      <c r="P524" t="s">
        <v>91</v>
      </c>
      <c r="Q524" t="s">
        <v>153</v>
      </c>
      <c r="R524" t="s">
        <v>93</v>
      </c>
      <c r="S524" t="s">
        <v>94</v>
      </c>
      <c r="T524" t="s">
        <v>95</v>
      </c>
      <c r="U524" t="s">
        <v>96</v>
      </c>
      <c r="V524" t="s">
        <v>96</v>
      </c>
      <c r="W524" t="s">
        <v>97</v>
      </c>
      <c r="X524" t="s">
        <v>98</v>
      </c>
      <c r="Y524" t="s">
        <v>98</v>
      </c>
      <c r="Z524" t="s">
        <v>98</v>
      </c>
      <c r="AA524" t="s">
        <v>140</v>
      </c>
      <c r="AB524" t="s">
        <v>140</v>
      </c>
      <c r="AC524" t="s">
        <v>140</v>
      </c>
      <c r="AD524" t="s">
        <v>102</v>
      </c>
      <c r="AE524" t="s">
        <v>102</v>
      </c>
      <c r="AF524" t="s">
        <v>102</v>
      </c>
      <c r="AG524" t="s">
        <v>103</v>
      </c>
      <c r="AH524" t="s">
        <v>103</v>
      </c>
      <c r="AI524" t="s">
        <v>141</v>
      </c>
      <c r="AJ524" t="s">
        <v>154</v>
      </c>
      <c r="AK524" t="s">
        <v>155</v>
      </c>
      <c r="AL524" t="s">
        <v>155</v>
      </c>
      <c r="AM524" t="s">
        <v>155</v>
      </c>
      <c r="AN524" t="e">
        <f>VLOOKUP(AM524,'Exp Bucket '!$B$1:C748,2,FALSE)</f>
        <v>#N/A</v>
      </c>
      <c r="AO524" t="s">
        <v>108</v>
      </c>
      <c r="AP524" t="s">
        <v>144</v>
      </c>
      <c r="AQ524" t="s">
        <v>145</v>
      </c>
      <c r="AR524" t="s">
        <v>145</v>
      </c>
      <c r="AS524" t="s">
        <v>146</v>
      </c>
      <c r="AT524" t="s">
        <v>146</v>
      </c>
      <c r="AU524" t="s">
        <v>113</v>
      </c>
      <c r="AV524" t="s">
        <v>114</v>
      </c>
      <c r="AW524" t="s">
        <v>115</v>
      </c>
      <c r="AX524" t="s">
        <v>116</v>
      </c>
      <c r="AY524" t="s">
        <v>117</v>
      </c>
      <c r="AZ524" t="s">
        <v>118</v>
      </c>
      <c r="BA524" t="s">
        <v>119</v>
      </c>
      <c r="BB524" t="s">
        <v>147</v>
      </c>
      <c r="BC524" t="s">
        <v>141</v>
      </c>
      <c r="BD524" t="s">
        <v>141</v>
      </c>
      <c r="BE524" t="s">
        <v>148</v>
      </c>
      <c r="BF524" t="s">
        <v>149</v>
      </c>
      <c r="BG524" t="s">
        <v>149</v>
      </c>
      <c r="BH524" t="s">
        <v>149</v>
      </c>
      <c r="BI524" t="s">
        <v>149</v>
      </c>
      <c r="BJ524" t="s">
        <v>149</v>
      </c>
      <c r="BK524">
        <v>64</v>
      </c>
      <c r="BL524">
        <v>354</v>
      </c>
      <c r="BM524">
        <v>1000</v>
      </c>
      <c r="BN524">
        <v>2530</v>
      </c>
      <c r="BO524">
        <v>3</v>
      </c>
      <c r="BP524">
        <v>235</v>
      </c>
      <c r="BQ524">
        <v>0</v>
      </c>
      <c r="BR524">
        <v>1</v>
      </c>
      <c r="BS524">
        <v>72</v>
      </c>
      <c r="BT524">
        <v>75</v>
      </c>
      <c r="BU524">
        <v>76</v>
      </c>
      <c r="BV524">
        <v>95</v>
      </c>
      <c r="BW524">
        <v>4</v>
      </c>
      <c r="BX524">
        <v>0</v>
      </c>
      <c r="BY524">
        <v>0</v>
      </c>
      <c r="BZ524">
        <v>0</v>
      </c>
      <c r="CA524" t="s">
        <v>126</v>
      </c>
      <c r="CB524">
        <v>3533252</v>
      </c>
      <c r="CC524">
        <v>3554252</v>
      </c>
      <c r="CD524" t="s">
        <v>156</v>
      </c>
    </row>
    <row r="525" spans="1:82" hidden="1" x14ac:dyDescent="0.25">
      <c r="A525" t="s">
        <v>80</v>
      </c>
      <c r="B525" t="s">
        <v>81</v>
      </c>
      <c r="C525" t="s">
        <v>82</v>
      </c>
      <c r="D525" t="s">
        <v>83</v>
      </c>
      <c r="E525" t="s">
        <v>84</v>
      </c>
      <c r="F525" t="s">
        <v>85</v>
      </c>
      <c r="G525" t="s">
        <v>86</v>
      </c>
      <c r="H525" t="s">
        <v>86</v>
      </c>
      <c r="I525" t="s">
        <v>86</v>
      </c>
      <c r="J525" t="str">
        <f>VLOOKUP(I525,'Resp Clean'!$A$1:B531,2,FALSE)</f>
        <v>EMS MANAGEMENT</v>
      </c>
      <c r="K525" t="s">
        <v>136</v>
      </c>
      <c r="L525" t="s">
        <v>488</v>
      </c>
      <c r="M525" s="4">
        <v>26448</v>
      </c>
      <c r="N525" t="s">
        <v>89</v>
      </c>
      <c r="O525" t="s">
        <v>90</v>
      </c>
      <c r="P525" t="s">
        <v>91</v>
      </c>
      <c r="Q525" t="s">
        <v>153</v>
      </c>
      <c r="R525" t="s">
        <v>93</v>
      </c>
      <c r="S525" t="s">
        <v>94</v>
      </c>
      <c r="T525" t="s">
        <v>95</v>
      </c>
      <c r="U525" t="s">
        <v>96</v>
      </c>
      <c r="V525" t="s">
        <v>96</v>
      </c>
      <c r="W525" t="s">
        <v>97</v>
      </c>
      <c r="X525" t="s">
        <v>98</v>
      </c>
      <c r="Y525" t="s">
        <v>98</v>
      </c>
      <c r="Z525" t="s">
        <v>98</v>
      </c>
      <c r="AA525" t="s">
        <v>140</v>
      </c>
      <c r="AB525" t="s">
        <v>140</v>
      </c>
      <c r="AC525" t="s">
        <v>140</v>
      </c>
      <c r="AD525" t="s">
        <v>102</v>
      </c>
      <c r="AE525" t="s">
        <v>102</v>
      </c>
      <c r="AF525" t="s">
        <v>102</v>
      </c>
      <c r="AG525" t="s">
        <v>103</v>
      </c>
      <c r="AH525" t="s">
        <v>103</v>
      </c>
      <c r="AI525" t="s">
        <v>141</v>
      </c>
      <c r="AJ525" t="s">
        <v>165</v>
      </c>
      <c r="AK525" t="s">
        <v>165</v>
      </c>
      <c r="AM525" t="s">
        <v>165</v>
      </c>
      <c r="AN525" t="e">
        <f>VLOOKUP(AM525,'Exp Bucket '!$B$1:C749,2,FALSE)</f>
        <v>#N/A</v>
      </c>
      <c r="AO525" t="s">
        <v>108</v>
      </c>
      <c r="AP525" t="s">
        <v>144</v>
      </c>
      <c r="AQ525" t="s">
        <v>145</v>
      </c>
      <c r="AR525" t="s">
        <v>145</v>
      </c>
      <c r="AS525" t="s">
        <v>146</v>
      </c>
      <c r="AT525" t="s">
        <v>146</v>
      </c>
      <c r="AU525" t="s">
        <v>113</v>
      </c>
      <c r="AV525" t="s">
        <v>114</v>
      </c>
      <c r="AW525" t="s">
        <v>115</v>
      </c>
      <c r="AX525" t="s">
        <v>116</v>
      </c>
      <c r="AY525" t="s">
        <v>117</v>
      </c>
      <c r="AZ525" t="s">
        <v>118</v>
      </c>
      <c r="BA525" t="s">
        <v>119</v>
      </c>
      <c r="BB525" t="s">
        <v>147</v>
      </c>
      <c r="BC525" t="s">
        <v>141</v>
      </c>
      <c r="BD525" t="s">
        <v>141</v>
      </c>
      <c r="BE525" t="s">
        <v>148</v>
      </c>
      <c r="BF525" t="s">
        <v>149</v>
      </c>
      <c r="BG525" t="s">
        <v>149</v>
      </c>
      <c r="BH525" t="s">
        <v>149</v>
      </c>
      <c r="BI525" t="s">
        <v>149</v>
      </c>
      <c r="BJ525" t="s">
        <v>149</v>
      </c>
      <c r="BK525">
        <v>64</v>
      </c>
      <c r="BL525">
        <v>346</v>
      </c>
      <c r="BM525">
        <v>1080</v>
      </c>
      <c r="BN525">
        <v>0</v>
      </c>
      <c r="BO525">
        <v>3</v>
      </c>
      <c r="BP525">
        <v>235</v>
      </c>
      <c r="BQ525">
        <v>0</v>
      </c>
      <c r="BR525">
        <v>1</v>
      </c>
      <c r="BS525">
        <v>72</v>
      </c>
      <c r="BT525">
        <v>75</v>
      </c>
      <c r="BU525">
        <v>76</v>
      </c>
      <c r="BV525">
        <v>95</v>
      </c>
      <c r="BW525">
        <v>4</v>
      </c>
      <c r="BX525">
        <v>0</v>
      </c>
      <c r="BY525">
        <v>0</v>
      </c>
      <c r="BZ525">
        <v>0</v>
      </c>
      <c r="CA525" t="s">
        <v>126</v>
      </c>
      <c r="CB525">
        <v>3533252</v>
      </c>
      <c r="CC525">
        <v>3554252</v>
      </c>
      <c r="CD525" t="s">
        <v>166</v>
      </c>
    </row>
    <row r="526" spans="1:82" hidden="1" x14ac:dyDescent="0.25">
      <c r="A526" t="s">
        <v>80</v>
      </c>
      <c r="B526" t="s">
        <v>81</v>
      </c>
      <c r="C526" t="s">
        <v>82</v>
      </c>
      <c r="D526" t="s">
        <v>83</v>
      </c>
      <c r="E526" t="s">
        <v>84</v>
      </c>
      <c r="F526" t="s">
        <v>85</v>
      </c>
      <c r="G526" t="s">
        <v>86</v>
      </c>
      <c r="H526" t="s">
        <v>86</v>
      </c>
      <c r="I526" t="s">
        <v>86</v>
      </c>
      <c r="J526" t="str">
        <f>VLOOKUP(I526,'Resp Clean'!$A$1:B532,2,FALSE)</f>
        <v>EMS MANAGEMENT</v>
      </c>
      <c r="K526" t="s">
        <v>136</v>
      </c>
      <c r="L526" t="s">
        <v>488</v>
      </c>
      <c r="M526" s="4">
        <v>105496.85</v>
      </c>
      <c r="N526" t="s">
        <v>89</v>
      </c>
      <c r="O526" t="s">
        <v>90</v>
      </c>
      <c r="P526" t="s">
        <v>91</v>
      </c>
      <c r="Q526" t="s">
        <v>92</v>
      </c>
      <c r="R526" t="s">
        <v>93</v>
      </c>
      <c r="S526" t="s">
        <v>94</v>
      </c>
      <c r="T526" t="s">
        <v>95</v>
      </c>
      <c r="U526" t="s">
        <v>96</v>
      </c>
      <c r="V526" t="s">
        <v>96</v>
      </c>
      <c r="W526" t="s">
        <v>97</v>
      </c>
      <c r="X526" t="s">
        <v>98</v>
      </c>
      <c r="Y526" t="s">
        <v>98</v>
      </c>
      <c r="Z526" t="s">
        <v>98</v>
      </c>
      <c r="AA526" t="s">
        <v>140</v>
      </c>
      <c r="AB526" t="s">
        <v>140</v>
      </c>
      <c r="AC526" t="s">
        <v>140</v>
      </c>
      <c r="AD526" t="s">
        <v>102</v>
      </c>
      <c r="AE526" t="s">
        <v>102</v>
      </c>
      <c r="AF526" t="s">
        <v>102</v>
      </c>
      <c r="AG526" t="s">
        <v>103</v>
      </c>
      <c r="AH526" t="s">
        <v>103</v>
      </c>
      <c r="AI526" t="s">
        <v>141</v>
      </c>
      <c r="AJ526" t="s">
        <v>165</v>
      </c>
      <c r="AK526" t="s">
        <v>165</v>
      </c>
      <c r="AM526" t="s">
        <v>165</v>
      </c>
      <c r="AN526" t="e">
        <f>VLOOKUP(AM526,'Exp Bucket '!$B$1:C750,2,FALSE)</f>
        <v>#N/A</v>
      </c>
      <c r="AO526" t="s">
        <v>108</v>
      </c>
      <c r="AP526" t="s">
        <v>144</v>
      </c>
      <c r="AQ526" t="s">
        <v>145</v>
      </c>
      <c r="AR526" t="s">
        <v>145</v>
      </c>
      <c r="AS526" t="s">
        <v>146</v>
      </c>
      <c r="AT526" t="s">
        <v>146</v>
      </c>
      <c r="AU526" t="s">
        <v>113</v>
      </c>
      <c r="AV526" t="s">
        <v>114</v>
      </c>
      <c r="AW526" t="s">
        <v>115</v>
      </c>
      <c r="AX526" t="s">
        <v>116</v>
      </c>
      <c r="AY526" t="s">
        <v>117</v>
      </c>
      <c r="AZ526" t="s">
        <v>118</v>
      </c>
      <c r="BA526" t="s">
        <v>119</v>
      </c>
      <c r="BB526" t="s">
        <v>147</v>
      </c>
      <c r="BC526" t="s">
        <v>141</v>
      </c>
      <c r="BD526" t="s">
        <v>141</v>
      </c>
      <c r="BE526" t="s">
        <v>148</v>
      </c>
      <c r="BF526" t="s">
        <v>149</v>
      </c>
      <c r="BG526" t="s">
        <v>149</v>
      </c>
      <c r="BH526" t="s">
        <v>149</v>
      </c>
      <c r="BI526" t="s">
        <v>149</v>
      </c>
      <c r="BJ526" t="s">
        <v>149</v>
      </c>
      <c r="BK526">
        <v>64</v>
      </c>
      <c r="BL526">
        <v>346</v>
      </c>
      <c r="BM526">
        <v>1080</v>
      </c>
      <c r="BN526">
        <v>0</v>
      </c>
      <c r="BO526">
        <v>3</v>
      </c>
      <c r="BP526">
        <v>235</v>
      </c>
      <c r="BQ526">
        <v>0</v>
      </c>
      <c r="BR526">
        <v>1</v>
      </c>
      <c r="BS526">
        <v>72</v>
      </c>
      <c r="BT526">
        <v>75</v>
      </c>
      <c r="BU526">
        <v>76</v>
      </c>
      <c r="BV526">
        <v>95</v>
      </c>
      <c r="BW526">
        <v>4</v>
      </c>
      <c r="BX526">
        <v>0</v>
      </c>
      <c r="BY526">
        <v>0</v>
      </c>
      <c r="BZ526">
        <v>0</v>
      </c>
      <c r="CA526" t="s">
        <v>126</v>
      </c>
      <c r="CB526">
        <v>3533252</v>
      </c>
      <c r="CC526">
        <v>3554252</v>
      </c>
      <c r="CD526" t="s">
        <v>166</v>
      </c>
    </row>
    <row r="527" spans="1:82" hidden="1" x14ac:dyDescent="0.25">
      <c r="A527" t="s">
        <v>80</v>
      </c>
      <c r="B527" t="s">
        <v>81</v>
      </c>
      <c r="C527" t="s">
        <v>82</v>
      </c>
      <c r="D527" t="s">
        <v>83</v>
      </c>
      <c r="E527" t="s">
        <v>84</v>
      </c>
      <c r="F527" t="s">
        <v>85</v>
      </c>
      <c r="G527" t="s">
        <v>152</v>
      </c>
      <c r="H527" t="s">
        <v>152</v>
      </c>
      <c r="I527" t="s">
        <v>152</v>
      </c>
      <c r="J527" t="str">
        <f>VLOOKUP(I527,'Resp Clean'!$A$1:B533,2,FALSE)</f>
        <v>EMS: FEZILE DABI</v>
      </c>
      <c r="K527" t="s">
        <v>136</v>
      </c>
      <c r="L527" t="s">
        <v>488</v>
      </c>
      <c r="M527" s="4">
        <v>1896495.83</v>
      </c>
      <c r="N527" t="s">
        <v>89</v>
      </c>
      <c r="O527" t="s">
        <v>90</v>
      </c>
      <c r="P527" t="s">
        <v>91</v>
      </c>
      <c r="Q527" t="s">
        <v>153</v>
      </c>
      <c r="R527" t="s">
        <v>93</v>
      </c>
      <c r="S527" t="s">
        <v>94</v>
      </c>
      <c r="T527" t="s">
        <v>95</v>
      </c>
      <c r="U527" t="s">
        <v>96</v>
      </c>
      <c r="V527" t="s">
        <v>96</v>
      </c>
      <c r="W527" t="s">
        <v>137</v>
      </c>
      <c r="X527" t="s">
        <v>170</v>
      </c>
      <c r="Y527" t="s">
        <v>135</v>
      </c>
      <c r="Z527" t="s">
        <v>135</v>
      </c>
      <c r="AA527" t="s">
        <v>140</v>
      </c>
      <c r="AB527" t="s">
        <v>140</v>
      </c>
      <c r="AC527" t="s">
        <v>140</v>
      </c>
      <c r="AD527" t="s">
        <v>102</v>
      </c>
      <c r="AE527" t="s">
        <v>102</v>
      </c>
      <c r="AF527" t="s">
        <v>102</v>
      </c>
      <c r="AG527" t="s">
        <v>103</v>
      </c>
      <c r="AH527" t="s">
        <v>103</v>
      </c>
      <c r="AI527" t="s">
        <v>141</v>
      </c>
      <c r="AJ527" t="s">
        <v>167</v>
      </c>
      <c r="AK527" t="s">
        <v>168</v>
      </c>
      <c r="AL527" t="s">
        <v>168</v>
      </c>
      <c r="AM527" t="s">
        <v>168</v>
      </c>
      <c r="AN527" t="e">
        <f>VLOOKUP(AM527,'Exp Bucket '!$B$1:C751,2,FALSE)</f>
        <v>#N/A</v>
      </c>
      <c r="AO527" t="s">
        <v>108</v>
      </c>
      <c r="AP527" t="s">
        <v>144</v>
      </c>
      <c r="AQ527" t="s">
        <v>145</v>
      </c>
      <c r="AR527" t="s">
        <v>145</v>
      </c>
      <c r="AS527" t="s">
        <v>146</v>
      </c>
      <c r="AT527" t="s">
        <v>146</v>
      </c>
      <c r="AU527" t="s">
        <v>171</v>
      </c>
      <c r="AV527" t="s">
        <v>172</v>
      </c>
      <c r="AW527" t="s">
        <v>172</v>
      </c>
      <c r="AX527" t="s">
        <v>116</v>
      </c>
      <c r="AY527" t="s">
        <v>117</v>
      </c>
      <c r="AZ527" t="s">
        <v>118</v>
      </c>
      <c r="BA527" t="s">
        <v>119</v>
      </c>
      <c r="BB527" t="s">
        <v>147</v>
      </c>
      <c r="BC527" t="s">
        <v>141</v>
      </c>
      <c r="BD527" t="s">
        <v>141</v>
      </c>
      <c r="BE527" t="s">
        <v>148</v>
      </c>
      <c r="BF527" t="s">
        <v>149</v>
      </c>
      <c r="BG527" t="s">
        <v>149</v>
      </c>
      <c r="BH527" t="s">
        <v>149</v>
      </c>
      <c r="BI527" t="s">
        <v>149</v>
      </c>
      <c r="BJ527" t="s">
        <v>149</v>
      </c>
      <c r="BK527">
        <v>64</v>
      </c>
      <c r="BL527">
        <v>347</v>
      </c>
      <c r="BM527">
        <v>1078</v>
      </c>
      <c r="BN527">
        <v>2700</v>
      </c>
      <c r="BO527">
        <v>3</v>
      </c>
      <c r="BP527">
        <v>235</v>
      </c>
      <c r="BQ527">
        <v>0</v>
      </c>
      <c r="BR527">
        <v>1</v>
      </c>
      <c r="BS527">
        <v>72</v>
      </c>
      <c r="BT527">
        <v>75</v>
      </c>
      <c r="BU527">
        <v>76</v>
      </c>
      <c r="BV527">
        <v>95</v>
      </c>
      <c r="BW527">
        <v>4</v>
      </c>
      <c r="BX527">
        <v>0</v>
      </c>
      <c r="BY527">
        <v>0</v>
      </c>
      <c r="BZ527">
        <v>0</v>
      </c>
      <c r="CA527" t="s">
        <v>126</v>
      </c>
      <c r="CB527">
        <v>3536252</v>
      </c>
      <c r="CC527">
        <v>3548252</v>
      </c>
      <c r="CD527" t="s">
        <v>169</v>
      </c>
    </row>
    <row r="528" spans="1:82" hidden="1" x14ac:dyDescent="0.25">
      <c r="A528" t="s">
        <v>80</v>
      </c>
      <c r="B528" t="s">
        <v>81</v>
      </c>
      <c r="C528" t="s">
        <v>82</v>
      </c>
      <c r="D528" t="s">
        <v>83</v>
      </c>
      <c r="E528" t="s">
        <v>84</v>
      </c>
      <c r="F528" t="s">
        <v>85</v>
      </c>
      <c r="G528" t="s">
        <v>152</v>
      </c>
      <c r="H528" t="s">
        <v>152</v>
      </c>
      <c r="I528" t="s">
        <v>152</v>
      </c>
      <c r="J528" t="str">
        <f>VLOOKUP(I528,'Resp Clean'!$A$1:B534,2,FALSE)</f>
        <v>EMS: FEZILE DABI</v>
      </c>
      <c r="K528" t="s">
        <v>136</v>
      </c>
      <c r="L528" t="s">
        <v>488</v>
      </c>
      <c r="M528" s="4">
        <v>0</v>
      </c>
      <c r="N528" t="s">
        <v>89</v>
      </c>
      <c r="O528" t="s">
        <v>90</v>
      </c>
      <c r="P528" t="s">
        <v>91</v>
      </c>
      <c r="Q528" t="s">
        <v>153</v>
      </c>
      <c r="R528" t="s">
        <v>93</v>
      </c>
      <c r="S528" t="s">
        <v>94</v>
      </c>
      <c r="T528" t="s">
        <v>95</v>
      </c>
      <c r="U528" t="s">
        <v>96</v>
      </c>
      <c r="V528" t="s">
        <v>96</v>
      </c>
      <c r="W528" t="s">
        <v>97</v>
      </c>
      <c r="X528" t="s">
        <v>98</v>
      </c>
      <c r="Y528" t="s">
        <v>98</v>
      </c>
      <c r="Z528" t="s">
        <v>98</v>
      </c>
      <c r="AA528" t="s">
        <v>140</v>
      </c>
      <c r="AB528" t="s">
        <v>140</v>
      </c>
      <c r="AC528" t="s">
        <v>140</v>
      </c>
      <c r="AD528" t="s">
        <v>102</v>
      </c>
      <c r="AE528" t="s">
        <v>102</v>
      </c>
      <c r="AF528" t="s">
        <v>102</v>
      </c>
      <c r="AG528" t="s">
        <v>103</v>
      </c>
      <c r="AH528" t="s">
        <v>103</v>
      </c>
      <c r="AI528" t="s">
        <v>141</v>
      </c>
      <c r="AJ528" t="s">
        <v>167</v>
      </c>
      <c r="AK528" t="s">
        <v>492</v>
      </c>
      <c r="AL528" t="s">
        <v>493</v>
      </c>
      <c r="AM528" t="s">
        <v>493</v>
      </c>
      <c r="AN528" t="e">
        <f>VLOOKUP(AM528,'Exp Bucket '!$B$1:C752,2,FALSE)</f>
        <v>#N/A</v>
      </c>
      <c r="AO528" t="s">
        <v>108</v>
      </c>
      <c r="AP528" t="s">
        <v>144</v>
      </c>
      <c r="AQ528" t="s">
        <v>145</v>
      </c>
      <c r="AR528" t="s">
        <v>145</v>
      </c>
      <c r="AS528" t="s">
        <v>146</v>
      </c>
      <c r="AT528" t="s">
        <v>146</v>
      </c>
      <c r="AU528" t="s">
        <v>113</v>
      </c>
      <c r="AV528" t="s">
        <v>114</v>
      </c>
      <c r="AW528" t="s">
        <v>115</v>
      </c>
      <c r="AX528" t="s">
        <v>116</v>
      </c>
      <c r="AY528" t="s">
        <v>117</v>
      </c>
      <c r="AZ528" t="s">
        <v>118</v>
      </c>
      <c r="BA528" t="s">
        <v>119</v>
      </c>
      <c r="BB528" t="s">
        <v>147</v>
      </c>
      <c r="BC528" t="s">
        <v>141</v>
      </c>
      <c r="BD528" t="s">
        <v>141</v>
      </c>
      <c r="BE528" t="s">
        <v>148</v>
      </c>
      <c r="BF528" t="s">
        <v>149</v>
      </c>
      <c r="BG528" t="s">
        <v>149</v>
      </c>
      <c r="BH528" t="s">
        <v>149</v>
      </c>
      <c r="BI528" t="s">
        <v>149</v>
      </c>
      <c r="BJ528" t="s">
        <v>149</v>
      </c>
      <c r="BK528">
        <v>64</v>
      </c>
      <c r="BL528">
        <v>347</v>
      </c>
      <c r="BM528">
        <v>1075</v>
      </c>
      <c r="BN528">
        <v>2694</v>
      </c>
      <c r="BO528">
        <v>3</v>
      </c>
      <c r="BP528">
        <v>235</v>
      </c>
      <c r="BQ528">
        <v>0</v>
      </c>
      <c r="BR528">
        <v>1</v>
      </c>
      <c r="BS528">
        <v>72</v>
      </c>
      <c r="BT528">
        <v>75</v>
      </c>
      <c r="BU528">
        <v>76</v>
      </c>
      <c r="BV528">
        <v>95</v>
      </c>
      <c r="BW528">
        <v>4</v>
      </c>
      <c r="BX528">
        <v>0</v>
      </c>
      <c r="BY528">
        <v>0</v>
      </c>
      <c r="BZ528">
        <v>0</v>
      </c>
      <c r="CA528" t="s">
        <v>126</v>
      </c>
      <c r="CB528">
        <v>3533252</v>
      </c>
      <c r="CC528">
        <v>3554252</v>
      </c>
      <c r="CD528" t="s">
        <v>169</v>
      </c>
    </row>
    <row r="529" spans="1:82" hidden="1" x14ac:dyDescent="0.25">
      <c r="A529" t="s">
        <v>80</v>
      </c>
      <c r="B529" t="s">
        <v>81</v>
      </c>
      <c r="C529" t="s">
        <v>82</v>
      </c>
      <c r="D529" t="s">
        <v>83</v>
      </c>
      <c r="E529" t="s">
        <v>84</v>
      </c>
      <c r="F529" t="s">
        <v>85</v>
      </c>
      <c r="G529" t="s">
        <v>160</v>
      </c>
      <c r="H529" t="s">
        <v>160</v>
      </c>
      <c r="I529" t="s">
        <v>160</v>
      </c>
      <c r="J529" t="str">
        <f>VLOOKUP(I529,'Resp Clean'!$A$1:B535,2,FALSE)</f>
        <v>EMS: XHARIEP</v>
      </c>
      <c r="K529" t="s">
        <v>136</v>
      </c>
      <c r="L529" t="s">
        <v>488</v>
      </c>
      <c r="M529" s="4">
        <v>153713.14000000001</v>
      </c>
      <c r="N529" t="s">
        <v>89</v>
      </c>
      <c r="O529" t="s">
        <v>90</v>
      </c>
      <c r="P529" t="s">
        <v>91</v>
      </c>
      <c r="Q529" t="s">
        <v>153</v>
      </c>
      <c r="R529" t="s">
        <v>93</v>
      </c>
      <c r="S529" t="s">
        <v>94</v>
      </c>
      <c r="T529" t="s">
        <v>95</v>
      </c>
      <c r="U529" t="s">
        <v>96</v>
      </c>
      <c r="V529" t="s">
        <v>96</v>
      </c>
      <c r="W529" t="s">
        <v>97</v>
      </c>
      <c r="X529" t="s">
        <v>98</v>
      </c>
      <c r="Y529" t="s">
        <v>98</v>
      </c>
      <c r="Z529" t="s">
        <v>98</v>
      </c>
      <c r="AA529" t="s">
        <v>140</v>
      </c>
      <c r="AB529" t="s">
        <v>140</v>
      </c>
      <c r="AC529" t="s">
        <v>140</v>
      </c>
      <c r="AD529" t="s">
        <v>102</v>
      </c>
      <c r="AE529" t="s">
        <v>102</v>
      </c>
      <c r="AF529" t="s">
        <v>102</v>
      </c>
      <c r="AG529" t="s">
        <v>103</v>
      </c>
      <c r="AH529" t="s">
        <v>103</v>
      </c>
      <c r="AI529" t="s">
        <v>141</v>
      </c>
      <c r="AJ529" t="s">
        <v>167</v>
      </c>
      <c r="AK529" t="s">
        <v>168</v>
      </c>
      <c r="AL529" t="s">
        <v>168</v>
      </c>
      <c r="AM529" t="s">
        <v>168</v>
      </c>
      <c r="AN529" t="e">
        <f>VLOOKUP(AM529,'Exp Bucket '!$B$1:C753,2,FALSE)</f>
        <v>#N/A</v>
      </c>
      <c r="AO529" t="s">
        <v>108</v>
      </c>
      <c r="AP529" t="s">
        <v>144</v>
      </c>
      <c r="AQ529" t="s">
        <v>145</v>
      </c>
      <c r="AR529" t="s">
        <v>145</v>
      </c>
      <c r="AS529" t="s">
        <v>146</v>
      </c>
      <c r="AT529" t="s">
        <v>146</v>
      </c>
      <c r="AU529" t="s">
        <v>113</v>
      </c>
      <c r="AV529" t="s">
        <v>114</v>
      </c>
      <c r="AW529" t="s">
        <v>115</v>
      </c>
      <c r="AX529" t="s">
        <v>116</v>
      </c>
      <c r="AY529" t="s">
        <v>117</v>
      </c>
      <c r="AZ529" t="s">
        <v>118</v>
      </c>
      <c r="BA529" t="s">
        <v>119</v>
      </c>
      <c r="BB529" t="s">
        <v>147</v>
      </c>
      <c r="BC529" t="s">
        <v>141</v>
      </c>
      <c r="BD529" t="s">
        <v>141</v>
      </c>
      <c r="BE529" t="s">
        <v>148</v>
      </c>
      <c r="BF529" t="s">
        <v>149</v>
      </c>
      <c r="BG529" t="s">
        <v>149</v>
      </c>
      <c r="BH529" t="s">
        <v>149</v>
      </c>
      <c r="BI529" t="s">
        <v>149</v>
      </c>
      <c r="BJ529" t="s">
        <v>149</v>
      </c>
      <c r="BK529">
        <v>64</v>
      </c>
      <c r="BL529">
        <v>347</v>
      </c>
      <c r="BM529">
        <v>1078</v>
      </c>
      <c r="BN529">
        <v>2700</v>
      </c>
      <c r="BO529">
        <v>3</v>
      </c>
      <c r="BP529">
        <v>235</v>
      </c>
      <c r="BQ529">
        <v>0</v>
      </c>
      <c r="BR529">
        <v>1</v>
      </c>
      <c r="BS529">
        <v>72</v>
      </c>
      <c r="BT529">
        <v>75</v>
      </c>
      <c r="BU529">
        <v>76</v>
      </c>
      <c r="BV529">
        <v>95</v>
      </c>
      <c r="BW529">
        <v>4</v>
      </c>
      <c r="BX529">
        <v>0</v>
      </c>
      <c r="BY529">
        <v>0</v>
      </c>
      <c r="BZ529">
        <v>0</v>
      </c>
      <c r="CA529" t="s">
        <v>126</v>
      </c>
      <c r="CB529">
        <v>3533252</v>
      </c>
      <c r="CC529">
        <v>3554252</v>
      </c>
      <c r="CD529" t="s">
        <v>169</v>
      </c>
    </row>
    <row r="530" spans="1:82" hidden="1" x14ac:dyDescent="0.25">
      <c r="A530" t="s">
        <v>80</v>
      </c>
      <c r="B530" t="s">
        <v>81</v>
      </c>
      <c r="C530" t="s">
        <v>82</v>
      </c>
      <c r="D530" t="s">
        <v>83</v>
      </c>
      <c r="E530" t="s">
        <v>84</v>
      </c>
      <c r="F530" t="s">
        <v>85</v>
      </c>
      <c r="G530" t="s">
        <v>86</v>
      </c>
      <c r="H530" t="s">
        <v>86</v>
      </c>
      <c r="I530" t="s">
        <v>86</v>
      </c>
      <c r="J530" t="str">
        <f>VLOOKUP(I530,'Resp Clean'!$A$1:B536,2,FALSE)</f>
        <v>EMS MANAGEMENT</v>
      </c>
      <c r="K530" t="s">
        <v>136</v>
      </c>
      <c r="L530" t="s">
        <v>488</v>
      </c>
      <c r="M530" s="4">
        <v>0</v>
      </c>
      <c r="N530" t="s">
        <v>89</v>
      </c>
      <c r="O530" t="s">
        <v>90</v>
      </c>
      <c r="P530" t="s">
        <v>91</v>
      </c>
      <c r="Q530" t="s">
        <v>92</v>
      </c>
      <c r="R530" t="s">
        <v>93</v>
      </c>
      <c r="S530" t="s">
        <v>94</v>
      </c>
      <c r="T530" t="s">
        <v>95</v>
      </c>
      <c r="U530" t="s">
        <v>96</v>
      </c>
      <c r="V530" t="s">
        <v>96</v>
      </c>
      <c r="W530" t="s">
        <v>97</v>
      </c>
      <c r="X530" t="s">
        <v>98</v>
      </c>
      <c r="Y530" t="s">
        <v>98</v>
      </c>
      <c r="Z530" t="s">
        <v>98</v>
      </c>
      <c r="AA530" t="s">
        <v>140</v>
      </c>
      <c r="AB530" t="s">
        <v>140</v>
      </c>
      <c r="AC530" t="s">
        <v>140</v>
      </c>
      <c r="AD530" t="s">
        <v>102</v>
      </c>
      <c r="AE530" t="s">
        <v>102</v>
      </c>
      <c r="AF530" t="s">
        <v>102</v>
      </c>
      <c r="AG530" t="s">
        <v>103</v>
      </c>
      <c r="AH530" t="s">
        <v>103</v>
      </c>
      <c r="AI530" t="s">
        <v>141</v>
      </c>
      <c r="AJ530" t="s">
        <v>167</v>
      </c>
      <c r="AK530" t="s">
        <v>168</v>
      </c>
      <c r="AL530" t="s">
        <v>168</v>
      </c>
      <c r="AM530" t="s">
        <v>168</v>
      </c>
      <c r="AN530" t="e">
        <f>VLOOKUP(AM530,'Exp Bucket '!$B$1:C754,2,FALSE)</f>
        <v>#N/A</v>
      </c>
      <c r="AO530" t="s">
        <v>108</v>
      </c>
      <c r="AP530" t="s">
        <v>144</v>
      </c>
      <c r="AQ530" t="s">
        <v>145</v>
      </c>
      <c r="AR530" t="s">
        <v>145</v>
      </c>
      <c r="AS530" t="s">
        <v>146</v>
      </c>
      <c r="AT530" t="s">
        <v>146</v>
      </c>
      <c r="AU530" t="s">
        <v>113</v>
      </c>
      <c r="AV530" t="s">
        <v>114</v>
      </c>
      <c r="AW530" t="s">
        <v>115</v>
      </c>
      <c r="AX530" t="s">
        <v>116</v>
      </c>
      <c r="AY530" t="s">
        <v>117</v>
      </c>
      <c r="AZ530" t="s">
        <v>118</v>
      </c>
      <c r="BA530" t="s">
        <v>119</v>
      </c>
      <c r="BB530" t="s">
        <v>147</v>
      </c>
      <c r="BC530" t="s">
        <v>141</v>
      </c>
      <c r="BD530" t="s">
        <v>141</v>
      </c>
      <c r="BE530" t="s">
        <v>148</v>
      </c>
      <c r="BF530" t="s">
        <v>149</v>
      </c>
      <c r="BG530" t="s">
        <v>149</v>
      </c>
      <c r="BH530" t="s">
        <v>149</v>
      </c>
      <c r="BI530" t="s">
        <v>149</v>
      </c>
      <c r="BJ530" t="s">
        <v>149</v>
      </c>
      <c r="BK530">
        <v>64</v>
      </c>
      <c r="BL530">
        <v>347</v>
      </c>
      <c r="BM530">
        <v>1078</v>
      </c>
      <c r="BN530">
        <v>2700</v>
      </c>
      <c r="BO530">
        <v>3</v>
      </c>
      <c r="BP530">
        <v>235</v>
      </c>
      <c r="BQ530">
        <v>0</v>
      </c>
      <c r="BR530">
        <v>1</v>
      </c>
      <c r="BS530">
        <v>72</v>
      </c>
      <c r="BT530">
        <v>75</v>
      </c>
      <c r="BU530">
        <v>76</v>
      </c>
      <c r="BV530">
        <v>95</v>
      </c>
      <c r="BW530">
        <v>4</v>
      </c>
      <c r="BX530">
        <v>0</v>
      </c>
      <c r="BY530">
        <v>0</v>
      </c>
      <c r="BZ530">
        <v>0</v>
      </c>
      <c r="CA530" t="s">
        <v>126</v>
      </c>
      <c r="CB530">
        <v>3533252</v>
      </c>
      <c r="CC530">
        <v>3554252</v>
      </c>
      <c r="CD530" t="s">
        <v>169</v>
      </c>
    </row>
    <row r="531" spans="1:82" hidden="1" x14ac:dyDescent="0.25">
      <c r="A531" t="s">
        <v>80</v>
      </c>
      <c r="B531" t="s">
        <v>81</v>
      </c>
      <c r="C531" t="s">
        <v>82</v>
      </c>
      <c r="D531" t="s">
        <v>83</v>
      </c>
      <c r="E531" t="s">
        <v>84</v>
      </c>
      <c r="F531" t="s">
        <v>85</v>
      </c>
      <c r="G531" t="s">
        <v>158</v>
      </c>
      <c r="H531" t="s">
        <v>158</v>
      </c>
      <c r="I531" t="s">
        <v>158</v>
      </c>
      <c r="J531" t="str">
        <f>VLOOKUP(I531,'Resp Clean'!$A$1:B537,2,FALSE)</f>
        <v>EMS: MOTHEO</v>
      </c>
      <c r="K531" t="s">
        <v>136</v>
      </c>
      <c r="L531" t="s">
        <v>488</v>
      </c>
      <c r="M531" s="4">
        <v>307569.27</v>
      </c>
      <c r="N531" t="s">
        <v>89</v>
      </c>
      <c r="O531" t="s">
        <v>90</v>
      </c>
      <c r="P531" t="s">
        <v>91</v>
      </c>
      <c r="Q531" t="s">
        <v>159</v>
      </c>
      <c r="R531" t="s">
        <v>93</v>
      </c>
      <c r="S531" t="s">
        <v>94</v>
      </c>
      <c r="T531" t="s">
        <v>95</v>
      </c>
      <c r="U531" t="s">
        <v>96</v>
      </c>
      <c r="V531" t="s">
        <v>96</v>
      </c>
      <c r="W531" t="s">
        <v>97</v>
      </c>
      <c r="X531" t="s">
        <v>98</v>
      </c>
      <c r="Y531" t="s">
        <v>98</v>
      </c>
      <c r="Z531" t="s">
        <v>98</v>
      </c>
      <c r="AA531" t="s">
        <v>140</v>
      </c>
      <c r="AB531" t="s">
        <v>140</v>
      </c>
      <c r="AC531" t="s">
        <v>140</v>
      </c>
      <c r="AD531" t="s">
        <v>102</v>
      </c>
      <c r="AE531" t="s">
        <v>102</v>
      </c>
      <c r="AF531" t="s">
        <v>102</v>
      </c>
      <c r="AG531" t="s">
        <v>103</v>
      </c>
      <c r="AH531" t="s">
        <v>103</v>
      </c>
      <c r="AI531" t="s">
        <v>141</v>
      </c>
      <c r="AJ531" t="s">
        <v>167</v>
      </c>
      <c r="AK531" t="s">
        <v>168</v>
      </c>
      <c r="AL531" t="s">
        <v>168</v>
      </c>
      <c r="AM531" t="s">
        <v>168</v>
      </c>
      <c r="AN531" t="e">
        <f>VLOOKUP(AM531,'Exp Bucket '!$B$1:C755,2,FALSE)</f>
        <v>#N/A</v>
      </c>
      <c r="AO531" t="s">
        <v>108</v>
      </c>
      <c r="AP531" t="s">
        <v>144</v>
      </c>
      <c r="AQ531" t="s">
        <v>145</v>
      </c>
      <c r="AR531" t="s">
        <v>145</v>
      </c>
      <c r="AS531" t="s">
        <v>146</v>
      </c>
      <c r="AT531" t="s">
        <v>146</v>
      </c>
      <c r="AU531" t="s">
        <v>113</v>
      </c>
      <c r="AV531" t="s">
        <v>114</v>
      </c>
      <c r="AW531" t="s">
        <v>115</v>
      </c>
      <c r="AX531" t="s">
        <v>116</v>
      </c>
      <c r="AY531" t="s">
        <v>117</v>
      </c>
      <c r="AZ531" t="s">
        <v>118</v>
      </c>
      <c r="BA531" t="s">
        <v>119</v>
      </c>
      <c r="BB531" t="s">
        <v>147</v>
      </c>
      <c r="BC531" t="s">
        <v>141</v>
      </c>
      <c r="BD531" t="s">
        <v>141</v>
      </c>
      <c r="BE531" t="s">
        <v>148</v>
      </c>
      <c r="BF531" t="s">
        <v>149</v>
      </c>
      <c r="BG531" t="s">
        <v>149</v>
      </c>
      <c r="BH531" t="s">
        <v>149</v>
      </c>
      <c r="BI531" t="s">
        <v>149</v>
      </c>
      <c r="BJ531" t="s">
        <v>149</v>
      </c>
      <c r="BK531">
        <v>64</v>
      </c>
      <c r="BL531">
        <v>347</v>
      </c>
      <c r="BM531">
        <v>1078</v>
      </c>
      <c r="BN531">
        <v>2700</v>
      </c>
      <c r="BO531">
        <v>3</v>
      </c>
      <c r="BP531">
        <v>235</v>
      </c>
      <c r="BQ531">
        <v>0</v>
      </c>
      <c r="BR531">
        <v>1</v>
      </c>
      <c r="BS531">
        <v>72</v>
      </c>
      <c r="BT531">
        <v>75</v>
      </c>
      <c r="BU531">
        <v>76</v>
      </c>
      <c r="BV531">
        <v>95</v>
      </c>
      <c r="BW531">
        <v>4</v>
      </c>
      <c r="BX531">
        <v>0</v>
      </c>
      <c r="BY531">
        <v>0</v>
      </c>
      <c r="BZ531">
        <v>0</v>
      </c>
      <c r="CA531" t="s">
        <v>126</v>
      </c>
      <c r="CB531">
        <v>3533252</v>
      </c>
      <c r="CC531">
        <v>3554252</v>
      </c>
      <c r="CD531" t="s">
        <v>169</v>
      </c>
    </row>
    <row r="532" spans="1:82" hidden="1" x14ac:dyDescent="0.25">
      <c r="A532" t="s">
        <v>80</v>
      </c>
      <c r="B532" t="s">
        <v>81</v>
      </c>
      <c r="C532" t="s">
        <v>82</v>
      </c>
      <c r="D532" t="s">
        <v>83</v>
      </c>
      <c r="E532" t="s">
        <v>84</v>
      </c>
      <c r="F532" t="s">
        <v>85</v>
      </c>
      <c r="G532" t="s">
        <v>157</v>
      </c>
      <c r="H532" t="s">
        <v>157</v>
      </c>
      <c r="I532" t="s">
        <v>157</v>
      </c>
      <c r="J532" t="str">
        <f>VLOOKUP(I532,'Resp Clean'!$A$1:B538,2,FALSE)</f>
        <v>EMS: LEJWELEPUTSWA</v>
      </c>
      <c r="K532" t="s">
        <v>136</v>
      </c>
      <c r="L532" t="s">
        <v>488</v>
      </c>
      <c r="M532" s="4">
        <v>245013.19</v>
      </c>
      <c r="N532" t="s">
        <v>89</v>
      </c>
      <c r="O532" t="s">
        <v>90</v>
      </c>
      <c r="P532" t="s">
        <v>91</v>
      </c>
      <c r="Q532" t="s">
        <v>153</v>
      </c>
      <c r="R532" t="s">
        <v>93</v>
      </c>
      <c r="S532" t="s">
        <v>94</v>
      </c>
      <c r="T532" t="s">
        <v>95</v>
      </c>
      <c r="U532" t="s">
        <v>96</v>
      </c>
      <c r="V532" t="s">
        <v>96</v>
      </c>
      <c r="W532" t="s">
        <v>97</v>
      </c>
      <c r="X532" t="s">
        <v>98</v>
      </c>
      <c r="Y532" t="s">
        <v>98</v>
      </c>
      <c r="Z532" t="s">
        <v>98</v>
      </c>
      <c r="AA532" t="s">
        <v>140</v>
      </c>
      <c r="AB532" t="s">
        <v>140</v>
      </c>
      <c r="AC532" t="s">
        <v>140</v>
      </c>
      <c r="AD532" t="s">
        <v>102</v>
      </c>
      <c r="AE532" t="s">
        <v>102</v>
      </c>
      <c r="AF532" t="s">
        <v>102</v>
      </c>
      <c r="AG532" t="s">
        <v>103</v>
      </c>
      <c r="AH532" t="s">
        <v>103</v>
      </c>
      <c r="AI532" t="s">
        <v>141</v>
      </c>
      <c r="AJ532" t="s">
        <v>167</v>
      </c>
      <c r="AK532" t="s">
        <v>168</v>
      </c>
      <c r="AL532" t="s">
        <v>168</v>
      </c>
      <c r="AM532" t="s">
        <v>168</v>
      </c>
      <c r="AN532" t="e">
        <f>VLOOKUP(AM532,'Exp Bucket '!$B$1:C756,2,FALSE)</f>
        <v>#N/A</v>
      </c>
      <c r="AO532" t="s">
        <v>108</v>
      </c>
      <c r="AP532" t="s">
        <v>144</v>
      </c>
      <c r="AQ532" t="s">
        <v>145</v>
      </c>
      <c r="AR532" t="s">
        <v>145</v>
      </c>
      <c r="AS532" t="s">
        <v>146</v>
      </c>
      <c r="AT532" t="s">
        <v>146</v>
      </c>
      <c r="AU532" t="s">
        <v>113</v>
      </c>
      <c r="AV532" t="s">
        <v>114</v>
      </c>
      <c r="AW532" t="s">
        <v>115</v>
      </c>
      <c r="AX532" t="s">
        <v>116</v>
      </c>
      <c r="AY532" t="s">
        <v>117</v>
      </c>
      <c r="AZ532" t="s">
        <v>118</v>
      </c>
      <c r="BA532" t="s">
        <v>119</v>
      </c>
      <c r="BB532" t="s">
        <v>147</v>
      </c>
      <c r="BC532" t="s">
        <v>141</v>
      </c>
      <c r="BD532" t="s">
        <v>141</v>
      </c>
      <c r="BE532" t="s">
        <v>148</v>
      </c>
      <c r="BF532" t="s">
        <v>149</v>
      </c>
      <c r="BG532" t="s">
        <v>149</v>
      </c>
      <c r="BH532" t="s">
        <v>149</v>
      </c>
      <c r="BI532" t="s">
        <v>149</v>
      </c>
      <c r="BJ532" t="s">
        <v>149</v>
      </c>
      <c r="BK532">
        <v>64</v>
      </c>
      <c r="BL532">
        <v>347</v>
      </c>
      <c r="BM532">
        <v>1078</v>
      </c>
      <c r="BN532">
        <v>2700</v>
      </c>
      <c r="BO532">
        <v>3</v>
      </c>
      <c r="BP532">
        <v>235</v>
      </c>
      <c r="BQ532">
        <v>0</v>
      </c>
      <c r="BR532">
        <v>1</v>
      </c>
      <c r="BS532">
        <v>72</v>
      </c>
      <c r="BT532">
        <v>75</v>
      </c>
      <c r="BU532">
        <v>76</v>
      </c>
      <c r="BV532">
        <v>95</v>
      </c>
      <c r="BW532">
        <v>4</v>
      </c>
      <c r="BX532">
        <v>0</v>
      </c>
      <c r="BY532">
        <v>0</v>
      </c>
      <c r="BZ532">
        <v>0</v>
      </c>
      <c r="CA532" t="s">
        <v>126</v>
      </c>
      <c r="CB532">
        <v>3533252</v>
      </c>
      <c r="CC532">
        <v>3554252</v>
      </c>
      <c r="CD532" t="s">
        <v>169</v>
      </c>
    </row>
    <row r="533" spans="1:82" hidden="1" x14ac:dyDescent="0.25">
      <c r="A533" t="s">
        <v>80</v>
      </c>
      <c r="B533" t="s">
        <v>81</v>
      </c>
      <c r="C533" t="s">
        <v>82</v>
      </c>
      <c r="D533" t="s">
        <v>83</v>
      </c>
      <c r="E533" t="s">
        <v>84</v>
      </c>
      <c r="F533" t="s">
        <v>85</v>
      </c>
      <c r="G533" t="s">
        <v>152</v>
      </c>
      <c r="H533" t="s">
        <v>152</v>
      </c>
      <c r="I533" t="s">
        <v>152</v>
      </c>
      <c r="J533" t="str">
        <f>VLOOKUP(I533,'Resp Clean'!$A$1:B539,2,FALSE)</f>
        <v>EMS: FEZILE DABI</v>
      </c>
      <c r="K533" t="s">
        <v>136</v>
      </c>
      <c r="L533" t="s">
        <v>488</v>
      </c>
      <c r="M533" s="4">
        <v>217931.83</v>
      </c>
      <c r="N533" t="s">
        <v>89</v>
      </c>
      <c r="O533" t="s">
        <v>90</v>
      </c>
      <c r="P533" t="s">
        <v>91</v>
      </c>
      <c r="Q533" t="s">
        <v>153</v>
      </c>
      <c r="R533" t="s">
        <v>93</v>
      </c>
      <c r="S533" t="s">
        <v>94</v>
      </c>
      <c r="T533" t="s">
        <v>95</v>
      </c>
      <c r="U533" t="s">
        <v>96</v>
      </c>
      <c r="V533" t="s">
        <v>96</v>
      </c>
      <c r="W533" t="s">
        <v>97</v>
      </c>
      <c r="X533" t="s">
        <v>98</v>
      </c>
      <c r="Y533" t="s">
        <v>98</v>
      </c>
      <c r="Z533" t="s">
        <v>98</v>
      </c>
      <c r="AA533" t="s">
        <v>140</v>
      </c>
      <c r="AB533" t="s">
        <v>140</v>
      </c>
      <c r="AC533" t="s">
        <v>140</v>
      </c>
      <c r="AD533" t="s">
        <v>102</v>
      </c>
      <c r="AE533" t="s">
        <v>102</v>
      </c>
      <c r="AF533" t="s">
        <v>102</v>
      </c>
      <c r="AG533" t="s">
        <v>103</v>
      </c>
      <c r="AH533" t="s">
        <v>103</v>
      </c>
      <c r="AI533" t="s">
        <v>141</v>
      </c>
      <c r="AJ533" t="s">
        <v>167</v>
      </c>
      <c r="AK533" t="s">
        <v>168</v>
      </c>
      <c r="AL533" t="s">
        <v>168</v>
      </c>
      <c r="AM533" t="s">
        <v>168</v>
      </c>
      <c r="AN533" t="e">
        <f>VLOOKUP(AM533,'Exp Bucket '!$B$1:C757,2,FALSE)</f>
        <v>#N/A</v>
      </c>
      <c r="AO533" t="s">
        <v>108</v>
      </c>
      <c r="AP533" t="s">
        <v>144</v>
      </c>
      <c r="AQ533" t="s">
        <v>145</v>
      </c>
      <c r="AR533" t="s">
        <v>145</v>
      </c>
      <c r="AS533" t="s">
        <v>146</v>
      </c>
      <c r="AT533" t="s">
        <v>146</v>
      </c>
      <c r="AU533" t="s">
        <v>113</v>
      </c>
      <c r="AV533" t="s">
        <v>114</v>
      </c>
      <c r="AW533" t="s">
        <v>115</v>
      </c>
      <c r="AX533" t="s">
        <v>116</v>
      </c>
      <c r="AY533" t="s">
        <v>117</v>
      </c>
      <c r="AZ533" t="s">
        <v>118</v>
      </c>
      <c r="BA533" t="s">
        <v>119</v>
      </c>
      <c r="BB533" t="s">
        <v>147</v>
      </c>
      <c r="BC533" t="s">
        <v>141</v>
      </c>
      <c r="BD533" t="s">
        <v>141</v>
      </c>
      <c r="BE533" t="s">
        <v>148</v>
      </c>
      <c r="BF533" t="s">
        <v>149</v>
      </c>
      <c r="BG533" t="s">
        <v>149</v>
      </c>
      <c r="BH533" t="s">
        <v>149</v>
      </c>
      <c r="BI533" t="s">
        <v>149</v>
      </c>
      <c r="BJ533" t="s">
        <v>149</v>
      </c>
      <c r="BK533">
        <v>64</v>
      </c>
      <c r="BL533">
        <v>347</v>
      </c>
      <c r="BM533">
        <v>1078</v>
      </c>
      <c r="BN533">
        <v>2700</v>
      </c>
      <c r="BO533">
        <v>3</v>
      </c>
      <c r="BP533">
        <v>235</v>
      </c>
      <c r="BQ533">
        <v>0</v>
      </c>
      <c r="BR533">
        <v>1</v>
      </c>
      <c r="BS533">
        <v>72</v>
      </c>
      <c r="BT533">
        <v>75</v>
      </c>
      <c r="BU533">
        <v>76</v>
      </c>
      <c r="BV533">
        <v>95</v>
      </c>
      <c r="BW533">
        <v>4</v>
      </c>
      <c r="BX533">
        <v>0</v>
      </c>
      <c r="BY533">
        <v>0</v>
      </c>
      <c r="BZ533">
        <v>0</v>
      </c>
      <c r="CA533" t="s">
        <v>126</v>
      </c>
      <c r="CB533">
        <v>3533252</v>
      </c>
      <c r="CC533">
        <v>3554252</v>
      </c>
      <c r="CD533" t="s">
        <v>169</v>
      </c>
    </row>
    <row r="534" spans="1:82" hidden="1" x14ac:dyDescent="0.25">
      <c r="A534" t="s">
        <v>80</v>
      </c>
      <c r="B534" t="s">
        <v>81</v>
      </c>
      <c r="C534" t="s">
        <v>82</v>
      </c>
      <c r="D534" t="s">
        <v>83</v>
      </c>
      <c r="E534" t="s">
        <v>84</v>
      </c>
      <c r="F534" t="s">
        <v>85</v>
      </c>
      <c r="G534" t="s">
        <v>161</v>
      </c>
      <c r="H534" t="s">
        <v>161</v>
      </c>
      <c r="I534" t="s">
        <v>161</v>
      </c>
      <c r="J534" t="str">
        <f>VLOOKUP(I534,'Resp Clean'!$A$1:B540,2,FALSE)</f>
        <v>EMS: THABO MOFUTSANYANA</v>
      </c>
      <c r="K534" t="s">
        <v>136</v>
      </c>
      <c r="L534" t="s">
        <v>488</v>
      </c>
      <c r="M534" s="4">
        <v>1276026.02</v>
      </c>
      <c r="N534" t="s">
        <v>89</v>
      </c>
      <c r="O534" t="s">
        <v>90</v>
      </c>
      <c r="P534" t="s">
        <v>91</v>
      </c>
      <c r="Q534" t="s">
        <v>153</v>
      </c>
      <c r="R534" t="s">
        <v>93</v>
      </c>
      <c r="S534" t="s">
        <v>94</v>
      </c>
      <c r="T534" t="s">
        <v>95</v>
      </c>
      <c r="U534" t="s">
        <v>96</v>
      </c>
      <c r="V534" t="s">
        <v>96</v>
      </c>
      <c r="W534" t="s">
        <v>97</v>
      </c>
      <c r="X534" t="s">
        <v>98</v>
      </c>
      <c r="Y534" t="s">
        <v>98</v>
      </c>
      <c r="Z534" t="s">
        <v>98</v>
      </c>
      <c r="AA534" t="s">
        <v>140</v>
      </c>
      <c r="AB534" t="s">
        <v>140</v>
      </c>
      <c r="AC534" t="s">
        <v>140</v>
      </c>
      <c r="AD534" t="s">
        <v>102</v>
      </c>
      <c r="AE534" t="s">
        <v>102</v>
      </c>
      <c r="AF534" t="s">
        <v>102</v>
      </c>
      <c r="AG534" t="s">
        <v>103</v>
      </c>
      <c r="AH534" t="s">
        <v>103</v>
      </c>
      <c r="AI534" t="s">
        <v>141</v>
      </c>
      <c r="AJ534" t="s">
        <v>167</v>
      </c>
      <c r="AK534" t="s">
        <v>168</v>
      </c>
      <c r="AL534" t="s">
        <v>168</v>
      </c>
      <c r="AM534" t="s">
        <v>168</v>
      </c>
      <c r="AN534" t="e">
        <f>VLOOKUP(AM534,'Exp Bucket '!$B$1:C758,2,FALSE)</f>
        <v>#N/A</v>
      </c>
      <c r="AO534" t="s">
        <v>108</v>
      </c>
      <c r="AP534" t="s">
        <v>144</v>
      </c>
      <c r="AQ534" t="s">
        <v>145</v>
      </c>
      <c r="AR534" t="s">
        <v>145</v>
      </c>
      <c r="AS534" t="s">
        <v>146</v>
      </c>
      <c r="AT534" t="s">
        <v>146</v>
      </c>
      <c r="AU534" t="s">
        <v>113</v>
      </c>
      <c r="AV534" t="s">
        <v>114</v>
      </c>
      <c r="AW534" t="s">
        <v>115</v>
      </c>
      <c r="AX534" t="s">
        <v>116</v>
      </c>
      <c r="AY534" t="s">
        <v>117</v>
      </c>
      <c r="AZ534" t="s">
        <v>118</v>
      </c>
      <c r="BA534" t="s">
        <v>119</v>
      </c>
      <c r="BB534" t="s">
        <v>147</v>
      </c>
      <c r="BC534" t="s">
        <v>141</v>
      </c>
      <c r="BD534" t="s">
        <v>141</v>
      </c>
      <c r="BE534" t="s">
        <v>148</v>
      </c>
      <c r="BF534" t="s">
        <v>149</v>
      </c>
      <c r="BG534" t="s">
        <v>149</v>
      </c>
      <c r="BH534" t="s">
        <v>149</v>
      </c>
      <c r="BI534" t="s">
        <v>149</v>
      </c>
      <c r="BJ534" t="s">
        <v>149</v>
      </c>
      <c r="BK534">
        <v>64</v>
      </c>
      <c r="BL534">
        <v>347</v>
      </c>
      <c r="BM534">
        <v>1078</v>
      </c>
      <c r="BN534">
        <v>2700</v>
      </c>
      <c r="BO534">
        <v>3</v>
      </c>
      <c r="BP534">
        <v>235</v>
      </c>
      <c r="BQ534">
        <v>0</v>
      </c>
      <c r="BR534">
        <v>1</v>
      </c>
      <c r="BS534">
        <v>72</v>
      </c>
      <c r="BT534">
        <v>75</v>
      </c>
      <c r="BU534">
        <v>76</v>
      </c>
      <c r="BV534">
        <v>95</v>
      </c>
      <c r="BW534">
        <v>4</v>
      </c>
      <c r="BX534">
        <v>0</v>
      </c>
      <c r="BY534">
        <v>0</v>
      </c>
      <c r="BZ534">
        <v>0</v>
      </c>
      <c r="CA534" t="s">
        <v>126</v>
      </c>
      <c r="CB534">
        <v>3533252</v>
      </c>
      <c r="CC534">
        <v>3554252</v>
      </c>
      <c r="CD534" t="s">
        <v>169</v>
      </c>
    </row>
    <row r="535" spans="1:82" hidden="1" x14ac:dyDescent="0.25">
      <c r="A535" t="s">
        <v>80</v>
      </c>
      <c r="B535" t="s">
        <v>81</v>
      </c>
      <c r="C535" t="s">
        <v>82</v>
      </c>
      <c r="D535" t="s">
        <v>83</v>
      </c>
      <c r="E535" t="s">
        <v>84</v>
      </c>
      <c r="F535" t="s">
        <v>85</v>
      </c>
      <c r="G535" t="s">
        <v>161</v>
      </c>
      <c r="H535" t="s">
        <v>161</v>
      </c>
      <c r="I535" t="s">
        <v>161</v>
      </c>
      <c r="J535" t="str">
        <f>VLOOKUP(I535,'Resp Clean'!$A$1:B541,2,FALSE)</f>
        <v>EMS: THABO MOFUTSANYANA</v>
      </c>
      <c r="K535" t="s">
        <v>136</v>
      </c>
      <c r="L535" t="s">
        <v>488</v>
      </c>
      <c r="M535" s="4">
        <v>17.2</v>
      </c>
      <c r="N535" t="s">
        <v>89</v>
      </c>
      <c r="O535" t="s">
        <v>90</v>
      </c>
      <c r="P535" t="s">
        <v>91</v>
      </c>
      <c r="Q535" t="s">
        <v>153</v>
      </c>
      <c r="R535" t="s">
        <v>93</v>
      </c>
      <c r="S535" t="s">
        <v>94</v>
      </c>
      <c r="T535" t="s">
        <v>95</v>
      </c>
      <c r="U535" t="s">
        <v>96</v>
      </c>
      <c r="V535" t="s">
        <v>96</v>
      </c>
      <c r="W535" t="s">
        <v>97</v>
      </c>
      <c r="X535" t="s">
        <v>98</v>
      </c>
      <c r="Y535" t="s">
        <v>98</v>
      </c>
      <c r="Z535" t="s">
        <v>98</v>
      </c>
      <c r="AA535" t="s">
        <v>140</v>
      </c>
      <c r="AB535" t="s">
        <v>140</v>
      </c>
      <c r="AC535" t="s">
        <v>140</v>
      </c>
      <c r="AD535" t="s">
        <v>102</v>
      </c>
      <c r="AE535" t="s">
        <v>102</v>
      </c>
      <c r="AF535" t="s">
        <v>102</v>
      </c>
      <c r="AG535" t="s">
        <v>103</v>
      </c>
      <c r="AH535" t="s">
        <v>103</v>
      </c>
      <c r="AI535" t="s">
        <v>141</v>
      </c>
      <c r="AJ535" t="s">
        <v>167</v>
      </c>
      <c r="AK535" t="s">
        <v>494</v>
      </c>
      <c r="AL535" t="s">
        <v>494</v>
      </c>
      <c r="AM535" t="s">
        <v>494</v>
      </c>
      <c r="AN535" t="e">
        <f>VLOOKUP(AM535,'Exp Bucket '!$B$1:C759,2,FALSE)</f>
        <v>#N/A</v>
      </c>
      <c r="AO535" t="s">
        <v>108</v>
      </c>
      <c r="AP535" t="s">
        <v>144</v>
      </c>
      <c r="AQ535" t="s">
        <v>145</v>
      </c>
      <c r="AR535" t="s">
        <v>145</v>
      </c>
      <c r="AS535" t="s">
        <v>146</v>
      </c>
      <c r="AT535" t="s">
        <v>146</v>
      </c>
      <c r="AU535" t="s">
        <v>113</v>
      </c>
      <c r="AV535" t="s">
        <v>114</v>
      </c>
      <c r="AW535" t="s">
        <v>115</v>
      </c>
      <c r="AX535" t="s">
        <v>116</v>
      </c>
      <c r="AY535" t="s">
        <v>117</v>
      </c>
      <c r="AZ535" t="s">
        <v>118</v>
      </c>
      <c r="BA535" t="s">
        <v>119</v>
      </c>
      <c r="BB535" t="s">
        <v>147</v>
      </c>
      <c r="BC535" t="s">
        <v>141</v>
      </c>
      <c r="BD535" t="s">
        <v>141</v>
      </c>
      <c r="BE535" t="s">
        <v>148</v>
      </c>
      <c r="BF535" t="s">
        <v>149</v>
      </c>
      <c r="BG535" t="s">
        <v>149</v>
      </c>
      <c r="BH535" t="s">
        <v>149</v>
      </c>
      <c r="BI535" t="s">
        <v>149</v>
      </c>
      <c r="BJ535" t="s">
        <v>149</v>
      </c>
      <c r="BK535">
        <v>64</v>
      </c>
      <c r="BL535">
        <v>347</v>
      </c>
      <c r="BM535">
        <v>1073</v>
      </c>
      <c r="BN535">
        <v>2690</v>
      </c>
      <c r="BO535">
        <v>3</v>
      </c>
      <c r="BP535">
        <v>235</v>
      </c>
      <c r="BQ535">
        <v>0</v>
      </c>
      <c r="BR535">
        <v>1</v>
      </c>
      <c r="BS535">
        <v>72</v>
      </c>
      <c r="BT535">
        <v>75</v>
      </c>
      <c r="BU535">
        <v>76</v>
      </c>
      <c r="BV535">
        <v>95</v>
      </c>
      <c r="BW535">
        <v>4</v>
      </c>
      <c r="BX535">
        <v>0</v>
      </c>
      <c r="BY535">
        <v>0</v>
      </c>
      <c r="BZ535">
        <v>0</v>
      </c>
      <c r="CA535" t="s">
        <v>126</v>
      </c>
      <c r="CB535">
        <v>3533252</v>
      </c>
      <c r="CC535">
        <v>3554252</v>
      </c>
      <c r="CD535" t="s">
        <v>169</v>
      </c>
    </row>
    <row r="536" spans="1:82" hidden="1" x14ac:dyDescent="0.25">
      <c r="A536" t="s">
        <v>80</v>
      </c>
      <c r="B536" t="s">
        <v>81</v>
      </c>
      <c r="C536" t="s">
        <v>82</v>
      </c>
      <c r="D536" t="s">
        <v>83</v>
      </c>
      <c r="E536" t="s">
        <v>84</v>
      </c>
      <c r="F536" t="s">
        <v>85</v>
      </c>
      <c r="G536" t="s">
        <v>152</v>
      </c>
      <c r="H536" t="s">
        <v>152</v>
      </c>
      <c r="I536" t="s">
        <v>152</v>
      </c>
      <c r="K536" t="s">
        <v>136</v>
      </c>
      <c r="L536" t="s">
        <v>488</v>
      </c>
      <c r="M536">
        <v>0</v>
      </c>
      <c r="N536" t="s">
        <v>89</v>
      </c>
      <c r="O536" t="s">
        <v>90</v>
      </c>
      <c r="P536" t="s">
        <v>91</v>
      </c>
      <c r="Q536" t="s">
        <v>153</v>
      </c>
      <c r="R536" t="s">
        <v>93</v>
      </c>
      <c r="S536" t="s">
        <v>94</v>
      </c>
      <c r="T536" t="s">
        <v>95</v>
      </c>
      <c r="U536" t="s">
        <v>96</v>
      </c>
      <c r="V536" t="s">
        <v>96</v>
      </c>
      <c r="W536" t="s">
        <v>97</v>
      </c>
      <c r="X536" t="s">
        <v>98</v>
      </c>
      <c r="Y536" t="s">
        <v>98</v>
      </c>
      <c r="Z536" t="s">
        <v>98</v>
      </c>
      <c r="AA536" t="s">
        <v>140</v>
      </c>
      <c r="AB536" t="s">
        <v>140</v>
      </c>
      <c r="AC536" t="s">
        <v>140</v>
      </c>
      <c r="AD536" t="s">
        <v>102</v>
      </c>
      <c r="AE536" t="s">
        <v>102</v>
      </c>
      <c r="AF536" t="s">
        <v>102</v>
      </c>
      <c r="AG536" t="s">
        <v>103</v>
      </c>
      <c r="AH536" t="s">
        <v>103</v>
      </c>
      <c r="AI536" t="s">
        <v>141</v>
      </c>
      <c r="AJ536" t="s">
        <v>167</v>
      </c>
      <c r="AK536" t="s">
        <v>494</v>
      </c>
      <c r="AL536" t="s">
        <v>494</v>
      </c>
      <c r="AM536" t="s">
        <v>494</v>
      </c>
      <c r="AO536" t="s">
        <v>108</v>
      </c>
      <c r="AP536" t="s">
        <v>144</v>
      </c>
      <c r="AQ536" t="s">
        <v>145</v>
      </c>
      <c r="AR536" t="s">
        <v>145</v>
      </c>
      <c r="AS536" t="s">
        <v>146</v>
      </c>
      <c r="AT536" t="s">
        <v>146</v>
      </c>
      <c r="AU536" t="s">
        <v>113</v>
      </c>
      <c r="AV536" t="s">
        <v>114</v>
      </c>
      <c r="AW536" t="s">
        <v>115</v>
      </c>
      <c r="AX536" t="s">
        <v>116</v>
      </c>
      <c r="AY536" t="s">
        <v>117</v>
      </c>
      <c r="AZ536" t="s">
        <v>118</v>
      </c>
      <c r="BA536" t="s">
        <v>119</v>
      </c>
      <c r="BB536" t="s">
        <v>192</v>
      </c>
      <c r="BC536" t="s">
        <v>192</v>
      </c>
      <c r="BD536" t="s">
        <v>192</v>
      </c>
      <c r="BE536" t="s">
        <v>148</v>
      </c>
      <c r="BF536" t="s">
        <v>149</v>
      </c>
      <c r="BG536" t="s">
        <v>149</v>
      </c>
      <c r="BH536" t="s">
        <v>149</v>
      </c>
      <c r="BI536" t="s">
        <v>149</v>
      </c>
      <c r="BJ536" t="s">
        <v>149</v>
      </c>
      <c r="BK536">
        <v>64</v>
      </c>
      <c r="BL536">
        <v>347</v>
      </c>
      <c r="BM536">
        <v>1073</v>
      </c>
      <c r="BN536">
        <v>2690</v>
      </c>
      <c r="BO536">
        <v>3</v>
      </c>
      <c r="BP536">
        <v>235</v>
      </c>
      <c r="BQ536">
        <v>0</v>
      </c>
      <c r="BR536">
        <v>1</v>
      </c>
      <c r="BS536">
        <v>72</v>
      </c>
      <c r="BT536">
        <v>75</v>
      </c>
      <c r="BU536">
        <v>76</v>
      </c>
      <c r="BV536">
        <v>95</v>
      </c>
      <c r="BW536">
        <v>4</v>
      </c>
      <c r="BX536">
        <v>0</v>
      </c>
      <c r="BY536">
        <v>0</v>
      </c>
      <c r="BZ536">
        <v>0</v>
      </c>
      <c r="CA536" t="s">
        <v>126</v>
      </c>
      <c r="CB536">
        <v>3533252</v>
      </c>
      <c r="CC536">
        <v>3554252</v>
      </c>
      <c r="CD536" t="s">
        <v>169</v>
      </c>
    </row>
    <row r="537" spans="1:82" hidden="1" x14ac:dyDescent="0.25">
      <c r="A537" t="s">
        <v>80</v>
      </c>
      <c r="B537" t="s">
        <v>81</v>
      </c>
      <c r="C537" t="s">
        <v>82</v>
      </c>
      <c r="D537" t="s">
        <v>83</v>
      </c>
      <c r="E537" t="s">
        <v>84</v>
      </c>
      <c r="F537" t="s">
        <v>85</v>
      </c>
      <c r="G537" t="s">
        <v>158</v>
      </c>
      <c r="H537" t="s">
        <v>158</v>
      </c>
      <c r="I537" t="s">
        <v>158</v>
      </c>
      <c r="K537" t="s">
        <v>136</v>
      </c>
      <c r="L537" t="s">
        <v>488</v>
      </c>
      <c r="M537">
        <v>0</v>
      </c>
      <c r="N537" t="s">
        <v>89</v>
      </c>
      <c r="O537" t="s">
        <v>90</v>
      </c>
      <c r="P537" t="s">
        <v>91</v>
      </c>
      <c r="Q537" t="s">
        <v>159</v>
      </c>
      <c r="R537" t="s">
        <v>93</v>
      </c>
      <c r="S537" t="s">
        <v>94</v>
      </c>
      <c r="T537" t="s">
        <v>95</v>
      </c>
      <c r="U537" t="s">
        <v>96</v>
      </c>
      <c r="V537" t="s">
        <v>96</v>
      </c>
      <c r="W537" t="s">
        <v>97</v>
      </c>
      <c r="X537" t="s">
        <v>98</v>
      </c>
      <c r="Y537" t="s">
        <v>98</v>
      </c>
      <c r="Z537" t="s">
        <v>98</v>
      </c>
      <c r="AA537" t="s">
        <v>140</v>
      </c>
      <c r="AB537" t="s">
        <v>140</v>
      </c>
      <c r="AC537" t="s">
        <v>140</v>
      </c>
      <c r="AD537" t="s">
        <v>102</v>
      </c>
      <c r="AE537" t="s">
        <v>102</v>
      </c>
      <c r="AF537" t="s">
        <v>102</v>
      </c>
      <c r="AG537" t="s">
        <v>103</v>
      </c>
      <c r="AH537" t="s">
        <v>103</v>
      </c>
      <c r="AI537" t="s">
        <v>141</v>
      </c>
      <c r="AJ537" t="s">
        <v>167</v>
      </c>
      <c r="AK537" t="s">
        <v>494</v>
      </c>
      <c r="AL537" t="s">
        <v>494</v>
      </c>
      <c r="AM537" t="s">
        <v>494</v>
      </c>
      <c r="AO537" t="s">
        <v>108</v>
      </c>
      <c r="AP537" t="s">
        <v>144</v>
      </c>
      <c r="AQ537" t="s">
        <v>145</v>
      </c>
      <c r="AR537" t="s">
        <v>145</v>
      </c>
      <c r="AS537" t="s">
        <v>146</v>
      </c>
      <c r="AT537" t="s">
        <v>146</v>
      </c>
      <c r="AU537" t="s">
        <v>113</v>
      </c>
      <c r="AV537" t="s">
        <v>114</v>
      </c>
      <c r="AW537" t="s">
        <v>115</v>
      </c>
      <c r="AX537" t="s">
        <v>116</v>
      </c>
      <c r="AY537" t="s">
        <v>117</v>
      </c>
      <c r="AZ537" t="s">
        <v>118</v>
      </c>
      <c r="BA537" t="s">
        <v>119</v>
      </c>
      <c r="BB537" t="s">
        <v>192</v>
      </c>
      <c r="BC537" t="s">
        <v>192</v>
      </c>
      <c r="BD537" t="s">
        <v>192</v>
      </c>
      <c r="BE537" t="s">
        <v>148</v>
      </c>
      <c r="BF537" t="s">
        <v>149</v>
      </c>
      <c r="BG537" t="s">
        <v>149</v>
      </c>
      <c r="BH537" t="s">
        <v>149</v>
      </c>
      <c r="BI537" t="s">
        <v>149</v>
      </c>
      <c r="BJ537" t="s">
        <v>149</v>
      </c>
      <c r="BK537">
        <v>64</v>
      </c>
      <c r="BL537">
        <v>347</v>
      </c>
      <c r="BM537">
        <v>1073</v>
      </c>
      <c r="BN537">
        <v>2690</v>
      </c>
      <c r="BO537">
        <v>3</v>
      </c>
      <c r="BP537">
        <v>235</v>
      </c>
      <c r="BQ537">
        <v>0</v>
      </c>
      <c r="BR537">
        <v>1</v>
      </c>
      <c r="BS537">
        <v>72</v>
      </c>
      <c r="BT537">
        <v>75</v>
      </c>
      <c r="BU537">
        <v>76</v>
      </c>
      <c r="BV537">
        <v>95</v>
      </c>
      <c r="BW537">
        <v>4</v>
      </c>
      <c r="BX537">
        <v>0</v>
      </c>
      <c r="BY537">
        <v>0</v>
      </c>
      <c r="BZ537">
        <v>0</v>
      </c>
      <c r="CA537" t="s">
        <v>126</v>
      </c>
      <c r="CB537">
        <v>3533252</v>
      </c>
      <c r="CC537">
        <v>3554252</v>
      </c>
      <c r="CD537" t="s">
        <v>169</v>
      </c>
    </row>
    <row r="538" spans="1:82" hidden="1" x14ac:dyDescent="0.25">
      <c r="A538" t="s">
        <v>80</v>
      </c>
      <c r="B538" t="s">
        <v>81</v>
      </c>
      <c r="C538" t="s">
        <v>82</v>
      </c>
      <c r="D538" t="s">
        <v>83</v>
      </c>
      <c r="E538" t="s">
        <v>84</v>
      </c>
      <c r="F538" t="s">
        <v>85</v>
      </c>
      <c r="G538" t="s">
        <v>157</v>
      </c>
      <c r="H538" t="s">
        <v>157</v>
      </c>
      <c r="I538" t="s">
        <v>157</v>
      </c>
      <c r="K538" t="s">
        <v>136</v>
      </c>
      <c r="L538" t="s">
        <v>488</v>
      </c>
      <c r="M538">
        <v>0</v>
      </c>
      <c r="N538" t="s">
        <v>89</v>
      </c>
      <c r="O538" t="s">
        <v>90</v>
      </c>
      <c r="P538" t="s">
        <v>91</v>
      </c>
      <c r="Q538" t="s">
        <v>153</v>
      </c>
      <c r="R538" t="s">
        <v>93</v>
      </c>
      <c r="S538" t="s">
        <v>94</v>
      </c>
      <c r="T538" t="s">
        <v>95</v>
      </c>
      <c r="U538" t="s">
        <v>96</v>
      </c>
      <c r="V538" t="s">
        <v>96</v>
      </c>
      <c r="W538" t="s">
        <v>97</v>
      </c>
      <c r="X538" t="s">
        <v>98</v>
      </c>
      <c r="Y538" t="s">
        <v>98</v>
      </c>
      <c r="Z538" t="s">
        <v>98</v>
      </c>
      <c r="AA538" t="s">
        <v>140</v>
      </c>
      <c r="AB538" t="s">
        <v>140</v>
      </c>
      <c r="AC538" t="s">
        <v>140</v>
      </c>
      <c r="AD538" t="s">
        <v>102</v>
      </c>
      <c r="AE538" t="s">
        <v>102</v>
      </c>
      <c r="AF538" t="s">
        <v>102</v>
      </c>
      <c r="AG538" t="s">
        <v>103</v>
      </c>
      <c r="AH538" t="s">
        <v>103</v>
      </c>
      <c r="AI538" t="s">
        <v>141</v>
      </c>
      <c r="AJ538" t="s">
        <v>167</v>
      </c>
      <c r="AK538" t="s">
        <v>494</v>
      </c>
      <c r="AL538" t="s">
        <v>494</v>
      </c>
      <c r="AM538" t="s">
        <v>494</v>
      </c>
      <c r="AO538" t="s">
        <v>108</v>
      </c>
      <c r="AP538" t="s">
        <v>144</v>
      </c>
      <c r="AQ538" t="s">
        <v>145</v>
      </c>
      <c r="AR538" t="s">
        <v>145</v>
      </c>
      <c r="AS538" t="s">
        <v>146</v>
      </c>
      <c r="AT538" t="s">
        <v>146</v>
      </c>
      <c r="AU538" t="s">
        <v>113</v>
      </c>
      <c r="AV538" t="s">
        <v>114</v>
      </c>
      <c r="AW538" t="s">
        <v>115</v>
      </c>
      <c r="AX538" t="s">
        <v>116</v>
      </c>
      <c r="AY538" t="s">
        <v>117</v>
      </c>
      <c r="AZ538" t="s">
        <v>118</v>
      </c>
      <c r="BA538" t="s">
        <v>119</v>
      </c>
      <c r="BB538" t="s">
        <v>192</v>
      </c>
      <c r="BC538" t="s">
        <v>192</v>
      </c>
      <c r="BD538" t="s">
        <v>192</v>
      </c>
      <c r="BE538" t="s">
        <v>148</v>
      </c>
      <c r="BF538" t="s">
        <v>149</v>
      </c>
      <c r="BG538" t="s">
        <v>149</v>
      </c>
      <c r="BH538" t="s">
        <v>149</v>
      </c>
      <c r="BI538" t="s">
        <v>149</v>
      </c>
      <c r="BJ538" t="s">
        <v>149</v>
      </c>
      <c r="BK538">
        <v>64</v>
      </c>
      <c r="BL538">
        <v>347</v>
      </c>
      <c r="BM538">
        <v>1073</v>
      </c>
      <c r="BN538">
        <v>2690</v>
      </c>
      <c r="BO538">
        <v>3</v>
      </c>
      <c r="BP538">
        <v>235</v>
      </c>
      <c r="BQ538">
        <v>0</v>
      </c>
      <c r="BR538">
        <v>1</v>
      </c>
      <c r="BS538">
        <v>72</v>
      </c>
      <c r="BT538">
        <v>75</v>
      </c>
      <c r="BU538">
        <v>76</v>
      </c>
      <c r="BV538">
        <v>95</v>
      </c>
      <c r="BW538">
        <v>4</v>
      </c>
      <c r="BX538">
        <v>0</v>
      </c>
      <c r="BY538">
        <v>0</v>
      </c>
      <c r="BZ538">
        <v>0</v>
      </c>
      <c r="CA538" t="s">
        <v>126</v>
      </c>
      <c r="CB538">
        <v>3533252</v>
      </c>
      <c r="CC538">
        <v>3554252</v>
      </c>
      <c r="CD538" t="s">
        <v>169</v>
      </c>
    </row>
    <row r="539" spans="1:82" hidden="1" x14ac:dyDescent="0.25">
      <c r="A539" t="s">
        <v>80</v>
      </c>
      <c r="B539" t="s">
        <v>81</v>
      </c>
      <c r="C539" t="s">
        <v>82</v>
      </c>
      <c r="D539" t="s">
        <v>83</v>
      </c>
      <c r="E539" t="s">
        <v>84</v>
      </c>
      <c r="F539" t="s">
        <v>85</v>
      </c>
      <c r="G539" t="s">
        <v>160</v>
      </c>
      <c r="H539" t="s">
        <v>160</v>
      </c>
      <c r="I539" t="s">
        <v>160</v>
      </c>
      <c r="K539" t="s">
        <v>136</v>
      </c>
      <c r="L539" t="s">
        <v>488</v>
      </c>
      <c r="M539">
        <v>0</v>
      </c>
      <c r="N539" t="s">
        <v>89</v>
      </c>
      <c r="O539" t="s">
        <v>90</v>
      </c>
      <c r="P539" t="s">
        <v>91</v>
      </c>
      <c r="Q539" t="s">
        <v>153</v>
      </c>
      <c r="R539" t="s">
        <v>93</v>
      </c>
      <c r="S539" t="s">
        <v>94</v>
      </c>
      <c r="T539" t="s">
        <v>95</v>
      </c>
      <c r="U539" t="s">
        <v>96</v>
      </c>
      <c r="V539" t="s">
        <v>96</v>
      </c>
      <c r="W539" t="s">
        <v>97</v>
      </c>
      <c r="X539" t="s">
        <v>98</v>
      </c>
      <c r="Y539" t="s">
        <v>98</v>
      </c>
      <c r="Z539" t="s">
        <v>98</v>
      </c>
      <c r="AA539" t="s">
        <v>140</v>
      </c>
      <c r="AB539" t="s">
        <v>140</v>
      </c>
      <c r="AC539" t="s">
        <v>140</v>
      </c>
      <c r="AD539" t="s">
        <v>102</v>
      </c>
      <c r="AE539" t="s">
        <v>102</v>
      </c>
      <c r="AF539" t="s">
        <v>102</v>
      </c>
      <c r="AG539" t="s">
        <v>103</v>
      </c>
      <c r="AH539" t="s">
        <v>103</v>
      </c>
      <c r="AI539" t="s">
        <v>141</v>
      </c>
      <c r="AJ539" t="s">
        <v>167</v>
      </c>
      <c r="AK539" t="s">
        <v>494</v>
      </c>
      <c r="AL539" t="s">
        <v>494</v>
      </c>
      <c r="AM539" t="s">
        <v>494</v>
      </c>
      <c r="AO539" t="s">
        <v>108</v>
      </c>
      <c r="AP539" t="s">
        <v>144</v>
      </c>
      <c r="AQ539" t="s">
        <v>145</v>
      </c>
      <c r="AR539" t="s">
        <v>145</v>
      </c>
      <c r="AS539" t="s">
        <v>146</v>
      </c>
      <c r="AT539" t="s">
        <v>146</v>
      </c>
      <c r="AU539" t="s">
        <v>113</v>
      </c>
      <c r="AV539" t="s">
        <v>114</v>
      </c>
      <c r="AW539" t="s">
        <v>115</v>
      </c>
      <c r="AX539" t="s">
        <v>116</v>
      </c>
      <c r="AY539" t="s">
        <v>117</v>
      </c>
      <c r="AZ539" t="s">
        <v>118</v>
      </c>
      <c r="BA539" t="s">
        <v>119</v>
      </c>
      <c r="BB539" t="s">
        <v>192</v>
      </c>
      <c r="BC539" t="s">
        <v>192</v>
      </c>
      <c r="BD539" t="s">
        <v>192</v>
      </c>
      <c r="BE539" t="s">
        <v>148</v>
      </c>
      <c r="BF539" t="s">
        <v>149</v>
      </c>
      <c r="BG539" t="s">
        <v>149</v>
      </c>
      <c r="BH539" t="s">
        <v>149</v>
      </c>
      <c r="BI539" t="s">
        <v>149</v>
      </c>
      <c r="BJ539" t="s">
        <v>149</v>
      </c>
      <c r="BK539">
        <v>64</v>
      </c>
      <c r="BL539">
        <v>347</v>
      </c>
      <c r="BM539">
        <v>1073</v>
      </c>
      <c r="BN539">
        <v>2690</v>
      </c>
      <c r="BO539">
        <v>3</v>
      </c>
      <c r="BP539">
        <v>235</v>
      </c>
      <c r="BQ539">
        <v>0</v>
      </c>
      <c r="BR539">
        <v>1</v>
      </c>
      <c r="BS539">
        <v>72</v>
      </c>
      <c r="BT539">
        <v>75</v>
      </c>
      <c r="BU539">
        <v>76</v>
      </c>
      <c r="BV539">
        <v>95</v>
      </c>
      <c r="BW539">
        <v>4</v>
      </c>
      <c r="BX539">
        <v>0</v>
      </c>
      <c r="BY539">
        <v>0</v>
      </c>
      <c r="BZ539">
        <v>0</v>
      </c>
      <c r="CA539" t="s">
        <v>126</v>
      </c>
      <c r="CB539">
        <v>3533252</v>
      </c>
      <c r="CC539">
        <v>3554252</v>
      </c>
      <c r="CD539" t="s">
        <v>169</v>
      </c>
    </row>
    <row r="540" spans="1:82" hidden="1" x14ac:dyDescent="0.25">
      <c r="A540" t="s">
        <v>80</v>
      </c>
      <c r="B540" t="s">
        <v>81</v>
      </c>
      <c r="C540" t="s">
        <v>82</v>
      </c>
      <c r="D540" t="s">
        <v>83</v>
      </c>
      <c r="E540" t="s">
        <v>84</v>
      </c>
      <c r="F540" t="s">
        <v>85</v>
      </c>
      <c r="G540" t="s">
        <v>86</v>
      </c>
      <c r="H540" t="s">
        <v>86</v>
      </c>
      <c r="I540" t="s">
        <v>86</v>
      </c>
      <c r="J540" t="str">
        <f>VLOOKUP(I540,'Resp Clean'!$A$1:B546,2,FALSE)</f>
        <v>EMS MANAGEMENT</v>
      </c>
      <c r="K540" t="s">
        <v>136</v>
      </c>
      <c r="L540" t="s">
        <v>488</v>
      </c>
      <c r="M540" s="4">
        <v>719522.86</v>
      </c>
      <c r="N540" t="s">
        <v>89</v>
      </c>
      <c r="O540" t="s">
        <v>90</v>
      </c>
      <c r="P540" t="s">
        <v>91</v>
      </c>
      <c r="Q540" t="s">
        <v>92</v>
      </c>
      <c r="R540" t="s">
        <v>93</v>
      </c>
      <c r="S540" t="s">
        <v>94</v>
      </c>
      <c r="T540" t="s">
        <v>95</v>
      </c>
      <c r="U540" t="s">
        <v>96</v>
      </c>
      <c r="V540" t="s">
        <v>96</v>
      </c>
      <c r="W540" t="s">
        <v>97</v>
      </c>
      <c r="X540" t="s">
        <v>98</v>
      </c>
      <c r="Y540" t="s">
        <v>98</v>
      </c>
      <c r="Z540" t="s">
        <v>98</v>
      </c>
      <c r="AA540" t="s">
        <v>99</v>
      </c>
      <c r="AB540" t="s">
        <v>175</v>
      </c>
      <c r="AC540" t="s">
        <v>178</v>
      </c>
      <c r="AD540" t="s">
        <v>102</v>
      </c>
      <c r="AE540" t="s">
        <v>102</v>
      </c>
      <c r="AF540" t="s">
        <v>102</v>
      </c>
      <c r="AG540" t="s">
        <v>103</v>
      </c>
      <c r="AH540" t="s">
        <v>103</v>
      </c>
      <c r="AI540" t="s">
        <v>141</v>
      </c>
      <c r="AJ540" t="s">
        <v>167</v>
      </c>
      <c r="AK540" t="s">
        <v>494</v>
      </c>
      <c r="AL540" t="s">
        <v>494</v>
      </c>
      <c r="AM540" t="s">
        <v>494</v>
      </c>
      <c r="AN540" t="e">
        <f>VLOOKUP(AM540,'Exp Bucket '!$B$1:C764,2,FALSE)</f>
        <v>#N/A</v>
      </c>
      <c r="AO540" t="s">
        <v>108</v>
      </c>
      <c r="AP540" t="s">
        <v>144</v>
      </c>
      <c r="AQ540" t="s">
        <v>145</v>
      </c>
      <c r="AR540" t="s">
        <v>145</v>
      </c>
      <c r="AS540" t="s">
        <v>146</v>
      </c>
      <c r="AT540" t="s">
        <v>146</v>
      </c>
      <c r="AU540" t="s">
        <v>113</v>
      </c>
      <c r="AV540" t="s">
        <v>114</v>
      </c>
      <c r="AW540" t="s">
        <v>115</v>
      </c>
      <c r="AX540" t="s">
        <v>116</v>
      </c>
      <c r="AY540" t="s">
        <v>117</v>
      </c>
      <c r="AZ540" t="s">
        <v>118</v>
      </c>
      <c r="BA540" t="s">
        <v>119</v>
      </c>
      <c r="BB540" t="s">
        <v>147</v>
      </c>
      <c r="BC540" t="s">
        <v>141</v>
      </c>
      <c r="BD540" t="s">
        <v>141</v>
      </c>
      <c r="BE540" t="s">
        <v>148</v>
      </c>
      <c r="BF540" t="s">
        <v>149</v>
      </c>
      <c r="BG540" t="s">
        <v>149</v>
      </c>
      <c r="BH540" t="s">
        <v>149</v>
      </c>
      <c r="BI540" t="s">
        <v>149</v>
      </c>
      <c r="BJ540" t="s">
        <v>149</v>
      </c>
      <c r="BK540">
        <v>64</v>
      </c>
      <c r="BL540">
        <v>347</v>
      </c>
      <c r="BM540">
        <v>1073</v>
      </c>
      <c r="BN540">
        <v>2690</v>
      </c>
      <c r="BO540">
        <v>1</v>
      </c>
      <c r="BP540">
        <v>6</v>
      </c>
      <c r="BQ540">
        <v>66</v>
      </c>
      <c r="BR540">
        <v>1</v>
      </c>
      <c r="BS540">
        <v>72</v>
      </c>
      <c r="BT540">
        <v>75</v>
      </c>
      <c r="BU540">
        <v>76</v>
      </c>
      <c r="BV540">
        <v>95</v>
      </c>
      <c r="BW540">
        <v>4</v>
      </c>
      <c r="BX540">
        <v>0</v>
      </c>
      <c r="BY540">
        <v>0</v>
      </c>
      <c r="BZ540">
        <v>0</v>
      </c>
      <c r="CA540" t="s">
        <v>126</v>
      </c>
      <c r="CB540">
        <v>3533252</v>
      </c>
      <c r="CC540">
        <v>3554252</v>
      </c>
      <c r="CD540" t="s">
        <v>169</v>
      </c>
    </row>
    <row r="541" spans="1:82" hidden="1" x14ac:dyDescent="0.25">
      <c r="A541" t="s">
        <v>80</v>
      </c>
      <c r="B541" t="s">
        <v>81</v>
      </c>
      <c r="C541" t="s">
        <v>82</v>
      </c>
      <c r="D541" t="s">
        <v>83</v>
      </c>
      <c r="E541" t="s">
        <v>84</v>
      </c>
      <c r="F541" t="s">
        <v>85</v>
      </c>
      <c r="G541" t="s">
        <v>86</v>
      </c>
      <c r="H541" t="s">
        <v>86</v>
      </c>
      <c r="I541" t="s">
        <v>86</v>
      </c>
      <c r="J541" t="str">
        <f>VLOOKUP(I541,'Resp Clean'!$A$1:B547,2,FALSE)</f>
        <v>EMS MANAGEMENT</v>
      </c>
      <c r="K541" t="s">
        <v>136</v>
      </c>
      <c r="L541" t="s">
        <v>488</v>
      </c>
      <c r="M541" s="4">
        <v>724487.24</v>
      </c>
      <c r="N541" t="s">
        <v>89</v>
      </c>
      <c r="O541" t="s">
        <v>90</v>
      </c>
      <c r="P541" t="s">
        <v>91</v>
      </c>
      <c r="Q541" t="s">
        <v>92</v>
      </c>
      <c r="R541" t="s">
        <v>93</v>
      </c>
      <c r="S541" t="s">
        <v>94</v>
      </c>
      <c r="T541" t="s">
        <v>95</v>
      </c>
      <c r="U541" t="s">
        <v>96</v>
      </c>
      <c r="V541" t="s">
        <v>96</v>
      </c>
      <c r="W541" t="s">
        <v>97</v>
      </c>
      <c r="X541" t="s">
        <v>98</v>
      </c>
      <c r="Y541" t="s">
        <v>98</v>
      </c>
      <c r="Z541" t="s">
        <v>98</v>
      </c>
      <c r="AA541" t="s">
        <v>140</v>
      </c>
      <c r="AB541" t="s">
        <v>140</v>
      </c>
      <c r="AC541" t="s">
        <v>140</v>
      </c>
      <c r="AD541" t="s">
        <v>102</v>
      </c>
      <c r="AE541" t="s">
        <v>102</v>
      </c>
      <c r="AF541" t="s">
        <v>102</v>
      </c>
      <c r="AG541" t="s">
        <v>103</v>
      </c>
      <c r="AH541" t="s">
        <v>103</v>
      </c>
      <c r="AI541" t="s">
        <v>141</v>
      </c>
      <c r="AJ541" t="s">
        <v>167</v>
      </c>
      <c r="AK541" t="s">
        <v>494</v>
      </c>
      <c r="AL541" t="s">
        <v>494</v>
      </c>
      <c r="AM541" t="s">
        <v>494</v>
      </c>
      <c r="AN541" t="e">
        <f>VLOOKUP(AM541,'Exp Bucket '!$B$1:C765,2,FALSE)</f>
        <v>#N/A</v>
      </c>
      <c r="AO541" t="s">
        <v>108</v>
      </c>
      <c r="AP541" t="s">
        <v>144</v>
      </c>
      <c r="AQ541" t="s">
        <v>145</v>
      </c>
      <c r="AR541" t="s">
        <v>145</v>
      </c>
      <c r="AS541" t="s">
        <v>146</v>
      </c>
      <c r="AT541" t="s">
        <v>146</v>
      </c>
      <c r="AU541" t="s">
        <v>113</v>
      </c>
      <c r="AV541" t="s">
        <v>114</v>
      </c>
      <c r="AW541" t="s">
        <v>115</v>
      </c>
      <c r="AX541" t="s">
        <v>116</v>
      </c>
      <c r="AY541" t="s">
        <v>117</v>
      </c>
      <c r="AZ541" t="s">
        <v>118</v>
      </c>
      <c r="BA541" t="s">
        <v>119</v>
      </c>
      <c r="BB541" t="s">
        <v>147</v>
      </c>
      <c r="BC541" t="s">
        <v>141</v>
      </c>
      <c r="BD541" t="s">
        <v>141</v>
      </c>
      <c r="BE541" t="s">
        <v>148</v>
      </c>
      <c r="BF541" t="s">
        <v>149</v>
      </c>
      <c r="BG541" t="s">
        <v>149</v>
      </c>
      <c r="BH541" t="s">
        <v>149</v>
      </c>
      <c r="BI541" t="s">
        <v>149</v>
      </c>
      <c r="BJ541" t="s">
        <v>149</v>
      </c>
      <c r="BK541">
        <v>64</v>
      </c>
      <c r="BL541">
        <v>347</v>
      </c>
      <c r="BM541">
        <v>1073</v>
      </c>
      <c r="BN541">
        <v>2690</v>
      </c>
      <c r="BO541">
        <v>3</v>
      </c>
      <c r="BP541">
        <v>235</v>
      </c>
      <c r="BQ541">
        <v>0</v>
      </c>
      <c r="BR541">
        <v>1</v>
      </c>
      <c r="BS541">
        <v>72</v>
      </c>
      <c r="BT541">
        <v>75</v>
      </c>
      <c r="BU541">
        <v>76</v>
      </c>
      <c r="BV541">
        <v>95</v>
      </c>
      <c r="BW541">
        <v>4</v>
      </c>
      <c r="BX541">
        <v>0</v>
      </c>
      <c r="BY541">
        <v>0</v>
      </c>
      <c r="BZ541">
        <v>0</v>
      </c>
      <c r="CA541" t="s">
        <v>126</v>
      </c>
      <c r="CB541">
        <v>3533252</v>
      </c>
      <c r="CC541">
        <v>3554252</v>
      </c>
      <c r="CD541" t="s">
        <v>169</v>
      </c>
    </row>
    <row r="542" spans="1:82" hidden="1" x14ac:dyDescent="0.25">
      <c r="A542" t="s">
        <v>80</v>
      </c>
      <c r="B542" t="s">
        <v>81</v>
      </c>
      <c r="C542" t="s">
        <v>82</v>
      </c>
      <c r="D542" t="s">
        <v>83</v>
      </c>
      <c r="E542" t="s">
        <v>84</v>
      </c>
      <c r="F542" t="s">
        <v>85</v>
      </c>
      <c r="G542" t="s">
        <v>86</v>
      </c>
      <c r="H542" t="s">
        <v>86</v>
      </c>
      <c r="I542" t="s">
        <v>86</v>
      </c>
      <c r="J542" t="str">
        <f>VLOOKUP(I542,'Resp Clean'!$A$1:B548,2,FALSE)</f>
        <v>EMS MANAGEMENT</v>
      </c>
      <c r="K542" t="s">
        <v>136</v>
      </c>
      <c r="L542" t="s">
        <v>488</v>
      </c>
      <c r="M542" s="4">
        <v>0</v>
      </c>
      <c r="N542" t="s">
        <v>89</v>
      </c>
      <c r="O542" t="s">
        <v>90</v>
      </c>
      <c r="P542" t="s">
        <v>91</v>
      </c>
      <c r="Q542" t="s">
        <v>92</v>
      </c>
      <c r="R542" t="s">
        <v>93</v>
      </c>
      <c r="S542" t="s">
        <v>94</v>
      </c>
      <c r="T542" t="s">
        <v>95</v>
      </c>
      <c r="U542" t="s">
        <v>96</v>
      </c>
      <c r="V542" t="s">
        <v>96</v>
      </c>
      <c r="W542" t="s">
        <v>97</v>
      </c>
      <c r="X542" t="s">
        <v>98</v>
      </c>
      <c r="Y542" t="s">
        <v>98</v>
      </c>
      <c r="Z542" t="s">
        <v>98</v>
      </c>
      <c r="AA542" t="s">
        <v>140</v>
      </c>
      <c r="AB542" t="s">
        <v>140</v>
      </c>
      <c r="AC542" t="s">
        <v>140</v>
      </c>
      <c r="AD542" t="s">
        <v>102</v>
      </c>
      <c r="AE542" t="s">
        <v>102</v>
      </c>
      <c r="AF542" t="s">
        <v>102</v>
      </c>
      <c r="AG542" t="s">
        <v>103</v>
      </c>
      <c r="AH542" t="s">
        <v>103</v>
      </c>
      <c r="AI542" t="s">
        <v>141</v>
      </c>
      <c r="AJ542" t="s">
        <v>167</v>
      </c>
      <c r="AK542" t="s">
        <v>179</v>
      </c>
      <c r="AL542" t="s">
        <v>179</v>
      </c>
      <c r="AM542" t="s">
        <v>179</v>
      </c>
      <c r="AN542" t="e">
        <f>VLOOKUP(AM542,'Exp Bucket '!$B$1:C766,2,FALSE)</f>
        <v>#N/A</v>
      </c>
      <c r="AO542" t="s">
        <v>108</v>
      </c>
      <c r="AP542" t="s">
        <v>144</v>
      </c>
      <c r="AQ542" t="s">
        <v>145</v>
      </c>
      <c r="AR542" t="s">
        <v>145</v>
      </c>
      <c r="AS542" t="s">
        <v>146</v>
      </c>
      <c r="AT542" t="s">
        <v>146</v>
      </c>
      <c r="AU542" t="s">
        <v>113</v>
      </c>
      <c r="AV542" t="s">
        <v>114</v>
      </c>
      <c r="AW542" t="s">
        <v>115</v>
      </c>
      <c r="AX542" t="s">
        <v>116</v>
      </c>
      <c r="AY542" t="s">
        <v>117</v>
      </c>
      <c r="AZ542" t="s">
        <v>118</v>
      </c>
      <c r="BA542" t="s">
        <v>119</v>
      </c>
      <c r="BB542" t="s">
        <v>147</v>
      </c>
      <c r="BC542" t="s">
        <v>141</v>
      </c>
      <c r="BD542" t="s">
        <v>141</v>
      </c>
      <c r="BE542" t="s">
        <v>148</v>
      </c>
      <c r="BF542" t="s">
        <v>149</v>
      </c>
      <c r="BG542" t="s">
        <v>149</v>
      </c>
      <c r="BH542" t="s">
        <v>149</v>
      </c>
      <c r="BI542" t="s">
        <v>149</v>
      </c>
      <c r="BJ542" t="s">
        <v>149</v>
      </c>
      <c r="BK542">
        <v>64</v>
      </c>
      <c r="BL542">
        <v>347</v>
      </c>
      <c r="BM542">
        <v>1074</v>
      </c>
      <c r="BN542">
        <v>2692</v>
      </c>
      <c r="BO542">
        <v>3</v>
      </c>
      <c r="BP542">
        <v>235</v>
      </c>
      <c r="BQ542">
        <v>0</v>
      </c>
      <c r="BR542">
        <v>1</v>
      </c>
      <c r="BS542">
        <v>72</v>
      </c>
      <c r="BT542">
        <v>75</v>
      </c>
      <c r="BU542">
        <v>76</v>
      </c>
      <c r="BV542">
        <v>95</v>
      </c>
      <c r="BW542">
        <v>4</v>
      </c>
      <c r="BX542">
        <v>0</v>
      </c>
      <c r="BY542">
        <v>0</v>
      </c>
      <c r="BZ542">
        <v>0</v>
      </c>
      <c r="CA542" t="s">
        <v>126</v>
      </c>
      <c r="CB542">
        <v>3533252</v>
      </c>
      <c r="CC542">
        <v>3554252</v>
      </c>
      <c r="CD542" t="s">
        <v>169</v>
      </c>
    </row>
    <row r="543" spans="1:82" hidden="1" x14ac:dyDescent="0.25">
      <c r="A543" t="s">
        <v>80</v>
      </c>
      <c r="B543" t="s">
        <v>81</v>
      </c>
      <c r="C543" t="s">
        <v>82</v>
      </c>
      <c r="D543" t="s">
        <v>83</v>
      </c>
      <c r="E543" t="s">
        <v>84</v>
      </c>
      <c r="F543" t="s">
        <v>85</v>
      </c>
      <c r="G543" t="s">
        <v>161</v>
      </c>
      <c r="H543" t="s">
        <v>161</v>
      </c>
      <c r="I543" t="s">
        <v>161</v>
      </c>
      <c r="J543" t="str">
        <f>VLOOKUP(I543,'Resp Clean'!$A$1:B549,2,FALSE)</f>
        <v>EMS: THABO MOFUTSANYANA</v>
      </c>
      <c r="K543" t="s">
        <v>136</v>
      </c>
      <c r="L543" t="s">
        <v>488</v>
      </c>
      <c r="M543" s="4">
        <v>21630.400000000001</v>
      </c>
      <c r="N543" t="s">
        <v>89</v>
      </c>
      <c r="O543" t="s">
        <v>90</v>
      </c>
      <c r="P543" t="s">
        <v>91</v>
      </c>
      <c r="Q543" t="s">
        <v>153</v>
      </c>
      <c r="R543" t="s">
        <v>93</v>
      </c>
      <c r="S543" t="s">
        <v>94</v>
      </c>
      <c r="T543" t="s">
        <v>95</v>
      </c>
      <c r="U543" t="s">
        <v>96</v>
      </c>
      <c r="V543" t="s">
        <v>96</v>
      </c>
      <c r="W543" t="s">
        <v>97</v>
      </c>
      <c r="X543" t="s">
        <v>98</v>
      </c>
      <c r="Y543" t="s">
        <v>98</v>
      </c>
      <c r="Z543" t="s">
        <v>98</v>
      </c>
      <c r="AA543" t="s">
        <v>140</v>
      </c>
      <c r="AB543" t="s">
        <v>140</v>
      </c>
      <c r="AC543" t="s">
        <v>140</v>
      </c>
      <c r="AD543" t="s">
        <v>102</v>
      </c>
      <c r="AE543" t="s">
        <v>102</v>
      </c>
      <c r="AF543" t="s">
        <v>102</v>
      </c>
      <c r="AG543" t="s">
        <v>103</v>
      </c>
      <c r="AH543" t="s">
        <v>103</v>
      </c>
      <c r="AI543" t="s">
        <v>141</v>
      </c>
      <c r="AJ543" t="s">
        <v>180</v>
      </c>
      <c r="AK543" t="s">
        <v>186</v>
      </c>
      <c r="AL543" t="s">
        <v>198</v>
      </c>
      <c r="AM543" t="s">
        <v>198</v>
      </c>
      <c r="AN543" t="e">
        <f>VLOOKUP(AM543,'Exp Bucket '!$B$1:C767,2,FALSE)</f>
        <v>#N/A</v>
      </c>
      <c r="AO543" t="s">
        <v>108</v>
      </c>
      <c r="AP543" t="s">
        <v>144</v>
      </c>
      <c r="AQ543" t="s">
        <v>145</v>
      </c>
      <c r="AR543" t="s">
        <v>145</v>
      </c>
      <c r="AS543" t="s">
        <v>146</v>
      </c>
      <c r="AT543" t="s">
        <v>146</v>
      </c>
      <c r="AU543" t="s">
        <v>113</v>
      </c>
      <c r="AV543" t="s">
        <v>114</v>
      </c>
      <c r="AW543" t="s">
        <v>115</v>
      </c>
      <c r="AX543" t="s">
        <v>116</v>
      </c>
      <c r="AY543" t="s">
        <v>117</v>
      </c>
      <c r="AZ543" t="s">
        <v>118</v>
      </c>
      <c r="BA543" t="s">
        <v>119</v>
      </c>
      <c r="BB543" t="s">
        <v>147</v>
      </c>
      <c r="BC543" t="s">
        <v>141</v>
      </c>
      <c r="BD543" t="s">
        <v>141</v>
      </c>
      <c r="BE543" t="s">
        <v>122</v>
      </c>
      <c r="BF543" t="s">
        <v>183</v>
      </c>
      <c r="BG543" t="s">
        <v>184</v>
      </c>
      <c r="BH543" t="s">
        <v>184</v>
      </c>
      <c r="BI543" t="s">
        <v>184</v>
      </c>
      <c r="BJ543" t="s">
        <v>184</v>
      </c>
      <c r="BK543">
        <v>64</v>
      </c>
      <c r="BL543">
        <v>331</v>
      </c>
      <c r="BM543">
        <v>891</v>
      </c>
      <c r="BN543">
        <v>2285</v>
      </c>
      <c r="BO543">
        <v>3</v>
      </c>
      <c r="BP543">
        <v>235</v>
      </c>
      <c r="BQ543">
        <v>0</v>
      </c>
      <c r="BR543">
        <v>1</v>
      </c>
      <c r="BS543">
        <v>72</v>
      </c>
      <c r="BT543">
        <v>75</v>
      </c>
      <c r="BU543">
        <v>76</v>
      </c>
      <c r="BV543">
        <v>95</v>
      </c>
      <c r="BW543">
        <v>4</v>
      </c>
      <c r="BX543">
        <v>0</v>
      </c>
      <c r="BY543">
        <v>0</v>
      </c>
      <c r="BZ543">
        <v>0</v>
      </c>
      <c r="CA543" t="s">
        <v>126</v>
      </c>
      <c r="CB543">
        <v>3533252</v>
      </c>
      <c r="CC543">
        <v>3554252</v>
      </c>
      <c r="CD543" t="s">
        <v>185</v>
      </c>
    </row>
    <row r="544" spans="1:82" hidden="1" x14ac:dyDescent="0.25">
      <c r="A544" t="s">
        <v>80</v>
      </c>
      <c r="B544" t="s">
        <v>81</v>
      </c>
      <c r="C544" t="s">
        <v>82</v>
      </c>
      <c r="D544" t="s">
        <v>83</v>
      </c>
      <c r="E544" t="s">
        <v>84</v>
      </c>
      <c r="F544" t="s">
        <v>85</v>
      </c>
      <c r="G544" t="s">
        <v>152</v>
      </c>
      <c r="H544" t="s">
        <v>152</v>
      </c>
      <c r="I544" t="s">
        <v>152</v>
      </c>
      <c r="J544" t="str">
        <f>VLOOKUP(I544,'Resp Clean'!$A$1:B550,2,FALSE)</f>
        <v>EMS: FEZILE DABI</v>
      </c>
      <c r="K544" t="s">
        <v>136</v>
      </c>
      <c r="L544" t="s">
        <v>488</v>
      </c>
      <c r="M544" s="4">
        <v>19932.099999999999</v>
      </c>
      <c r="N544" t="s">
        <v>89</v>
      </c>
      <c r="O544" t="s">
        <v>90</v>
      </c>
      <c r="P544" t="s">
        <v>91</v>
      </c>
      <c r="Q544" t="s">
        <v>153</v>
      </c>
      <c r="R544" t="s">
        <v>93</v>
      </c>
      <c r="S544" t="s">
        <v>94</v>
      </c>
      <c r="T544" t="s">
        <v>95</v>
      </c>
      <c r="U544" t="s">
        <v>96</v>
      </c>
      <c r="V544" t="s">
        <v>96</v>
      </c>
      <c r="W544" t="s">
        <v>97</v>
      </c>
      <c r="X544" t="s">
        <v>98</v>
      </c>
      <c r="Y544" t="s">
        <v>98</v>
      </c>
      <c r="Z544" t="s">
        <v>98</v>
      </c>
      <c r="AA544" t="s">
        <v>140</v>
      </c>
      <c r="AB544" t="s">
        <v>140</v>
      </c>
      <c r="AC544" t="s">
        <v>140</v>
      </c>
      <c r="AD544" t="s">
        <v>102</v>
      </c>
      <c r="AE544" t="s">
        <v>102</v>
      </c>
      <c r="AF544" t="s">
        <v>102</v>
      </c>
      <c r="AG544" t="s">
        <v>103</v>
      </c>
      <c r="AH544" t="s">
        <v>103</v>
      </c>
      <c r="AI544" t="s">
        <v>141</v>
      </c>
      <c r="AJ544" t="s">
        <v>180</v>
      </c>
      <c r="AK544" t="s">
        <v>186</v>
      </c>
      <c r="AL544" t="s">
        <v>198</v>
      </c>
      <c r="AM544" t="s">
        <v>198</v>
      </c>
      <c r="AN544" t="e">
        <f>VLOOKUP(AM544,'Exp Bucket '!$B$1:C768,2,FALSE)</f>
        <v>#N/A</v>
      </c>
      <c r="AO544" t="s">
        <v>108</v>
      </c>
      <c r="AP544" t="s">
        <v>144</v>
      </c>
      <c r="AQ544" t="s">
        <v>145</v>
      </c>
      <c r="AR544" t="s">
        <v>145</v>
      </c>
      <c r="AS544" t="s">
        <v>146</v>
      </c>
      <c r="AT544" t="s">
        <v>146</v>
      </c>
      <c r="AU544" t="s">
        <v>113</v>
      </c>
      <c r="AV544" t="s">
        <v>114</v>
      </c>
      <c r="AW544" t="s">
        <v>115</v>
      </c>
      <c r="AX544" t="s">
        <v>116</v>
      </c>
      <c r="AY544" t="s">
        <v>117</v>
      </c>
      <c r="AZ544" t="s">
        <v>118</v>
      </c>
      <c r="BA544" t="s">
        <v>119</v>
      </c>
      <c r="BB544" t="s">
        <v>147</v>
      </c>
      <c r="BC544" t="s">
        <v>141</v>
      </c>
      <c r="BD544" t="s">
        <v>141</v>
      </c>
      <c r="BE544" t="s">
        <v>122</v>
      </c>
      <c r="BF544" t="s">
        <v>183</v>
      </c>
      <c r="BG544" t="s">
        <v>184</v>
      </c>
      <c r="BH544" t="s">
        <v>184</v>
      </c>
      <c r="BI544" t="s">
        <v>184</v>
      </c>
      <c r="BJ544" t="s">
        <v>184</v>
      </c>
      <c r="BK544">
        <v>64</v>
      </c>
      <c r="BL544">
        <v>331</v>
      </c>
      <c r="BM544">
        <v>891</v>
      </c>
      <c r="BN544">
        <v>2285</v>
      </c>
      <c r="BO544">
        <v>3</v>
      </c>
      <c r="BP544">
        <v>235</v>
      </c>
      <c r="BQ544">
        <v>0</v>
      </c>
      <c r="BR544">
        <v>1</v>
      </c>
      <c r="BS544">
        <v>72</v>
      </c>
      <c r="BT544">
        <v>75</v>
      </c>
      <c r="BU544">
        <v>76</v>
      </c>
      <c r="BV544">
        <v>95</v>
      </c>
      <c r="BW544">
        <v>4</v>
      </c>
      <c r="BX544">
        <v>0</v>
      </c>
      <c r="BY544">
        <v>0</v>
      </c>
      <c r="BZ544">
        <v>0</v>
      </c>
      <c r="CA544" t="s">
        <v>126</v>
      </c>
      <c r="CB544">
        <v>3533252</v>
      </c>
      <c r="CC544">
        <v>3554252</v>
      </c>
      <c r="CD544" t="s">
        <v>185</v>
      </c>
    </row>
    <row r="545" spans="1:82" hidden="1" x14ac:dyDescent="0.25">
      <c r="A545" t="s">
        <v>80</v>
      </c>
      <c r="B545" t="s">
        <v>81</v>
      </c>
      <c r="C545" t="s">
        <v>82</v>
      </c>
      <c r="D545" t="s">
        <v>83</v>
      </c>
      <c r="E545" t="s">
        <v>84</v>
      </c>
      <c r="F545" t="s">
        <v>85</v>
      </c>
      <c r="G545" t="s">
        <v>157</v>
      </c>
      <c r="H545" t="s">
        <v>157</v>
      </c>
      <c r="I545" t="s">
        <v>157</v>
      </c>
      <c r="J545" t="str">
        <f>VLOOKUP(I545,'Resp Clean'!$A$1:B551,2,FALSE)</f>
        <v>EMS: LEJWELEPUTSWA</v>
      </c>
      <c r="K545" t="s">
        <v>136</v>
      </c>
      <c r="L545" t="s">
        <v>488</v>
      </c>
      <c r="M545" s="4">
        <v>22054.1</v>
      </c>
      <c r="N545" t="s">
        <v>89</v>
      </c>
      <c r="O545" t="s">
        <v>90</v>
      </c>
      <c r="P545" t="s">
        <v>91</v>
      </c>
      <c r="Q545" t="s">
        <v>153</v>
      </c>
      <c r="R545" t="s">
        <v>93</v>
      </c>
      <c r="S545" t="s">
        <v>94</v>
      </c>
      <c r="T545" t="s">
        <v>95</v>
      </c>
      <c r="U545" t="s">
        <v>96</v>
      </c>
      <c r="V545" t="s">
        <v>96</v>
      </c>
      <c r="W545" t="s">
        <v>97</v>
      </c>
      <c r="X545" t="s">
        <v>98</v>
      </c>
      <c r="Y545" t="s">
        <v>98</v>
      </c>
      <c r="Z545" t="s">
        <v>98</v>
      </c>
      <c r="AA545" t="s">
        <v>140</v>
      </c>
      <c r="AB545" t="s">
        <v>140</v>
      </c>
      <c r="AC545" t="s">
        <v>140</v>
      </c>
      <c r="AD545" t="s">
        <v>102</v>
      </c>
      <c r="AE545" t="s">
        <v>102</v>
      </c>
      <c r="AF545" t="s">
        <v>102</v>
      </c>
      <c r="AG545" t="s">
        <v>103</v>
      </c>
      <c r="AH545" t="s">
        <v>103</v>
      </c>
      <c r="AI545" t="s">
        <v>141</v>
      </c>
      <c r="AJ545" t="s">
        <v>180</v>
      </c>
      <c r="AK545" t="s">
        <v>186</v>
      </c>
      <c r="AL545" t="s">
        <v>198</v>
      </c>
      <c r="AM545" t="s">
        <v>198</v>
      </c>
      <c r="AN545" t="e">
        <f>VLOOKUP(AM545,'Exp Bucket '!$B$1:C769,2,FALSE)</f>
        <v>#N/A</v>
      </c>
      <c r="AO545" t="s">
        <v>108</v>
      </c>
      <c r="AP545" t="s">
        <v>144</v>
      </c>
      <c r="AQ545" t="s">
        <v>145</v>
      </c>
      <c r="AR545" t="s">
        <v>145</v>
      </c>
      <c r="AS545" t="s">
        <v>146</v>
      </c>
      <c r="AT545" t="s">
        <v>146</v>
      </c>
      <c r="AU545" t="s">
        <v>113</v>
      </c>
      <c r="AV545" t="s">
        <v>114</v>
      </c>
      <c r="AW545" t="s">
        <v>115</v>
      </c>
      <c r="AX545" t="s">
        <v>116</v>
      </c>
      <c r="AY545" t="s">
        <v>117</v>
      </c>
      <c r="AZ545" t="s">
        <v>118</v>
      </c>
      <c r="BA545" t="s">
        <v>119</v>
      </c>
      <c r="BB545" t="s">
        <v>147</v>
      </c>
      <c r="BC545" t="s">
        <v>141</v>
      </c>
      <c r="BD545" t="s">
        <v>141</v>
      </c>
      <c r="BE545" t="s">
        <v>122</v>
      </c>
      <c r="BF545" t="s">
        <v>183</v>
      </c>
      <c r="BG545" t="s">
        <v>184</v>
      </c>
      <c r="BH545" t="s">
        <v>184</v>
      </c>
      <c r="BI545" t="s">
        <v>184</v>
      </c>
      <c r="BJ545" t="s">
        <v>184</v>
      </c>
      <c r="BK545">
        <v>64</v>
      </c>
      <c r="BL545">
        <v>331</v>
      </c>
      <c r="BM545">
        <v>891</v>
      </c>
      <c r="BN545">
        <v>2285</v>
      </c>
      <c r="BO545">
        <v>3</v>
      </c>
      <c r="BP545">
        <v>235</v>
      </c>
      <c r="BQ545">
        <v>0</v>
      </c>
      <c r="BR545">
        <v>1</v>
      </c>
      <c r="BS545">
        <v>72</v>
      </c>
      <c r="BT545">
        <v>75</v>
      </c>
      <c r="BU545">
        <v>76</v>
      </c>
      <c r="BV545">
        <v>95</v>
      </c>
      <c r="BW545">
        <v>4</v>
      </c>
      <c r="BX545">
        <v>0</v>
      </c>
      <c r="BY545">
        <v>0</v>
      </c>
      <c r="BZ545">
        <v>0</v>
      </c>
      <c r="CA545" t="s">
        <v>126</v>
      </c>
      <c r="CB545">
        <v>3533252</v>
      </c>
      <c r="CC545">
        <v>3554252</v>
      </c>
      <c r="CD545" t="s">
        <v>185</v>
      </c>
    </row>
    <row r="546" spans="1:82" hidden="1" x14ac:dyDescent="0.25">
      <c r="A546" t="s">
        <v>80</v>
      </c>
      <c r="B546" t="s">
        <v>81</v>
      </c>
      <c r="C546" t="s">
        <v>82</v>
      </c>
      <c r="D546" t="s">
        <v>83</v>
      </c>
      <c r="E546" t="s">
        <v>84</v>
      </c>
      <c r="F546" t="s">
        <v>85</v>
      </c>
      <c r="G546" t="s">
        <v>158</v>
      </c>
      <c r="H546" t="s">
        <v>158</v>
      </c>
      <c r="I546" t="s">
        <v>158</v>
      </c>
      <c r="J546" t="str">
        <f>VLOOKUP(I546,'Resp Clean'!$A$1:B552,2,FALSE)</f>
        <v>EMS: MOTHEO</v>
      </c>
      <c r="K546" t="s">
        <v>136</v>
      </c>
      <c r="L546" t="s">
        <v>488</v>
      </c>
      <c r="M546" s="4">
        <v>27701</v>
      </c>
      <c r="N546" t="s">
        <v>89</v>
      </c>
      <c r="O546" t="s">
        <v>90</v>
      </c>
      <c r="P546" t="s">
        <v>91</v>
      </c>
      <c r="Q546" t="s">
        <v>159</v>
      </c>
      <c r="R546" t="s">
        <v>93</v>
      </c>
      <c r="S546" t="s">
        <v>94</v>
      </c>
      <c r="T546" t="s">
        <v>95</v>
      </c>
      <c r="U546" t="s">
        <v>96</v>
      </c>
      <c r="V546" t="s">
        <v>96</v>
      </c>
      <c r="W546" t="s">
        <v>97</v>
      </c>
      <c r="X546" t="s">
        <v>98</v>
      </c>
      <c r="Y546" t="s">
        <v>98</v>
      </c>
      <c r="Z546" t="s">
        <v>98</v>
      </c>
      <c r="AA546" t="s">
        <v>140</v>
      </c>
      <c r="AB546" t="s">
        <v>140</v>
      </c>
      <c r="AC546" t="s">
        <v>140</v>
      </c>
      <c r="AD546" t="s">
        <v>102</v>
      </c>
      <c r="AE546" t="s">
        <v>102</v>
      </c>
      <c r="AF546" t="s">
        <v>102</v>
      </c>
      <c r="AG546" t="s">
        <v>103</v>
      </c>
      <c r="AH546" t="s">
        <v>103</v>
      </c>
      <c r="AI546" t="s">
        <v>141</v>
      </c>
      <c r="AJ546" t="s">
        <v>180</v>
      </c>
      <c r="AK546" t="s">
        <v>186</v>
      </c>
      <c r="AL546" t="s">
        <v>198</v>
      </c>
      <c r="AM546" t="s">
        <v>198</v>
      </c>
      <c r="AN546" t="e">
        <f>VLOOKUP(AM546,'Exp Bucket '!$B$1:C770,2,FALSE)</f>
        <v>#N/A</v>
      </c>
      <c r="AO546" t="s">
        <v>108</v>
      </c>
      <c r="AP546" t="s">
        <v>144</v>
      </c>
      <c r="AQ546" t="s">
        <v>145</v>
      </c>
      <c r="AR546" t="s">
        <v>145</v>
      </c>
      <c r="AS546" t="s">
        <v>146</v>
      </c>
      <c r="AT546" t="s">
        <v>146</v>
      </c>
      <c r="AU546" t="s">
        <v>113</v>
      </c>
      <c r="AV546" t="s">
        <v>114</v>
      </c>
      <c r="AW546" t="s">
        <v>115</v>
      </c>
      <c r="AX546" t="s">
        <v>116</v>
      </c>
      <c r="AY546" t="s">
        <v>117</v>
      </c>
      <c r="AZ546" t="s">
        <v>118</v>
      </c>
      <c r="BA546" t="s">
        <v>119</v>
      </c>
      <c r="BB546" t="s">
        <v>147</v>
      </c>
      <c r="BC546" t="s">
        <v>141</v>
      </c>
      <c r="BD546" t="s">
        <v>141</v>
      </c>
      <c r="BE546" t="s">
        <v>122</v>
      </c>
      <c r="BF546" t="s">
        <v>183</v>
      </c>
      <c r="BG546" t="s">
        <v>184</v>
      </c>
      <c r="BH546" t="s">
        <v>184</v>
      </c>
      <c r="BI546" t="s">
        <v>184</v>
      </c>
      <c r="BJ546" t="s">
        <v>184</v>
      </c>
      <c r="BK546">
        <v>64</v>
      </c>
      <c r="BL546">
        <v>331</v>
      </c>
      <c r="BM546">
        <v>891</v>
      </c>
      <c r="BN546">
        <v>2285</v>
      </c>
      <c r="BO546">
        <v>3</v>
      </c>
      <c r="BP546">
        <v>235</v>
      </c>
      <c r="BQ546">
        <v>0</v>
      </c>
      <c r="BR546">
        <v>1</v>
      </c>
      <c r="BS546">
        <v>72</v>
      </c>
      <c r="BT546">
        <v>75</v>
      </c>
      <c r="BU546">
        <v>76</v>
      </c>
      <c r="BV546">
        <v>95</v>
      </c>
      <c r="BW546">
        <v>4</v>
      </c>
      <c r="BX546">
        <v>0</v>
      </c>
      <c r="BY546">
        <v>0</v>
      </c>
      <c r="BZ546">
        <v>0</v>
      </c>
      <c r="CA546" t="s">
        <v>126</v>
      </c>
      <c r="CB546">
        <v>3533252</v>
      </c>
      <c r="CC546">
        <v>3554252</v>
      </c>
      <c r="CD546" t="s">
        <v>185</v>
      </c>
    </row>
    <row r="547" spans="1:82" hidden="1" x14ac:dyDescent="0.25">
      <c r="A547" t="s">
        <v>80</v>
      </c>
      <c r="B547" t="s">
        <v>81</v>
      </c>
      <c r="C547" t="s">
        <v>82</v>
      </c>
      <c r="D547" t="s">
        <v>83</v>
      </c>
      <c r="E547" t="s">
        <v>84</v>
      </c>
      <c r="F547" t="s">
        <v>85</v>
      </c>
      <c r="G547" t="s">
        <v>160</v>
      </c>
      <c r="H547" t="s">
        <v>160</v>
      </c>
      <c r="I547" t="s">
        <v>160</v>
      </c>
      <c r="J547" t="str">
        <f>VLOOKUP(I547,'Resp Clean'!$A$1:B553,2,FALSE)</f>
        <v>EMS: XHARIEP</v>
      </c>
      <c r="K547" t="s">
        <v>136</v>
      </c>
      <c r="L547" t="s">
        <v>488</v>
      </c>
      <c r="M547" s="4">
        <v>25990</v>
      </c>
      <c r="N547" t="s">
        <v>89</v>
      </c>
      <c r="O547" t="s">
        <v>90</v>
      </c>
      <c r="P547" t="s">
        <v>91</v>
      </c>
      <c r="Q547" t="s">
        <v>153</v>
      </c>
      <c r="R547" t="s">
        <v>93</v>
      </c>
      <c r="S547" t="s">
        <v>94</v>
      </c>
      <c r="T547" t="s">
        <v>95</v>
      </c>
      <c r="U547" t="s">
        <v>96</v>
      </c>
      <c r="V547" t="s">
        <v>96</v>
      </c>
      <c r="W547" t="s">
        <v>97</v>
      </c>
      <c r="X547" t="s">
        <v>98</v>
      </c>
      <c r="Y547" t="s">
        <v>98</v>
      </c>
      <c r="Z547" t="s">
        <v>98</v>
      </c>
      <c r="AA547" t="s">
        <v>140</v>
      </c>
      <c r="AB547" t="s">
        <v>140</v>
      </c>
      <c r="AC547" t="s">
        <v>140</v>
      </c>
      <c r="AD547" t="s">
        <v>102</v>
      </c>
      <c r="AE547" t="s">
        <v>102</v>
      </c>
      <c r="AF547" t="s">
        <v>102</v>
      </c>
      <c r="AG547" t="s">
        <v>103</v>
      </c>
      <c r="AH547" t="s">
        <v>103</v>
      </c>
      <c r="AI547" t="s">
        <v>141</v>
      </c>
      <c r="AJ547" t="s">
        <v>180</v>
      </c>
      <c r="AK547" t="s">
        <v>186</v>
      </c>
      <c r="AL547" t="s">
        <v>198</v>
      </c>
      <c r="AM547" t="s">
        <v>198</v>
      </c>
      <c r="AN547" t="e">
        <f>VLOOKUP(AM547,'Exp Bucket '!$B$1:C771,2,FALSE)</f>
        <v>#N/A</v>
      </c>
      <c r="AO547" t="s">
        <v>108</v>
      </c>
      <c r="AP547" t="s">
        <v>144</v>
      </c>
      <c r="AQ547" t="s">
        <v>145</v>
      </c>
      <c r="AR547" t="s">
        <v>145</v>
      </c>
      <c r="AS547" t="s">
        <v>146</v>
      </c>
      <c r="AT547" t="s">
        <v>146</v>
      </c>
      <c r="AU547" t="s">
        <v>113</v>
      </c>
      <c r="AV547" t="s">
        <v>114</v>
      </c>
      <c r="AW547" t="s">
        <v>115</v>
      </c>
      <c r="AX547" t="s">
        <v>116</v>
      </c>
      <c r="AY547" t="s">
        <v>117</v>
      </c>
      <c r="AZ547" t="s">
        <v>118</v>
      </c>
      <c r="BA547" t="s">
        <v>119</v>
      </c>
      <c r="BB547" t="s">
        <v>147</v>
      </c>
      <c r="BC547" t="s">
        <v>141</v>
      </c>
      <c r="BD547" t="s">
        <v>141</v>
      </c>
      <c r="BE547" t="s">
        <v>122</v>
      </c>
      <c r="BF547" t="s">
        <v>183</v>
      </c>
      <c r="BG547" t="s">
        <v>184</v>
      </c>
      <c r="BH547" t="s">
        <v>184</v>
      </c>
      <c r="BI547" t="s">
        <v>184</v>
      </c>
      <c r="BJ547" t="s">
        <v>184</v>
      </c>
      <c r="BK547">
        <v>64</v>
      </c>
      <c r="BL547">
        <v>331</v>
      </c>
      <c r="BM547">
        <v>891</v>
      </c>
      <c r="BN547">
        <v>2285</v>
      </c>
      <c r="BO547">
        <v>3</v>
      </c>
      <c r="BP547">
        <v>235</v>
      </c>
      <c r="BQ547">
        <v>0</v>
      </c>
      <c r="BR547">
        <v>1</v>
      </c>
      <c r="BS547">
        <v>72</v>
      </c>
      <c r="BT547">
        <v>75</v>
      </c>
      <c r="BU547">
        <v>76</v>
      </c>
      <c r="BV547">
        <v>95</v>
      </c>
      <c r="BW547">
        <v>4</v>
      </c>
      <c r="BX547">
        <v>0</v>
      </c>
      <c r="BY547">
        <v>0</v>
      </c>
      <c r="BZ547">
        <v>0</v>
      </c>
      <c r="CA547" t="s">
        <v>126</v>
      </c>
      <c r="CB547">
        <v>3533252</v>
      </c>
      <c r="CC547">
        <v>3554252</v>
      </c>
      <c r="CD547" t="s">
        <v>185</v>
      </c>
    </row>
    <row r="548" spans="1:82" hidden="1" x14ac:dyDescent="0.25">
      <c r="A548" t="s">
        <v>80</v>
      </c>
      <c r="B548" t="s">
        <v>81</v>
      </c>
      <c r="C548" t="s">
        <v>82</v>
      </c>
      <c r="D548" t="s">
        <v>83</v>
      </c>
      <c r="E548" t="s">
        <v>84</v>
      </c>
      <c r="F548" t="s">
        <v>85</v>
      </c>
      <c r="G548" t="s">
        <v>86</v>
      </c>
      <c r="H548" t="s">
        <v>86</v>
      </c>
      <c r="I548" t="s">
        <v>86</v>
      </c>
      <c r="J548" t="str">
        <f>VLOOKUP(I548,'Resp Clean'!$A$1:B554,2,FALSE)</f>
        <v>EMS MANAGEMENT</v>
      </c>
      <c r="K548" t="s">
        <v>136</v>
      </c>
      <c r="L548" t="s">
        <v>488</v>
      </c>
      <c r="M548" s="4">
        <v>43349</v>
      </c>
      <c r="N548" t="s">
        <v>89</v>
      </c>
      <c r="O548" t="s">
        <v>90</v>
      </c>
      <c r="P548" t="s">
        <v>91</v>
      </c>
      <c r="Q548" t="s">
        <v>92</v>
      </c>
      <c r="R548" t="s">
        <v>93</v>
      </c>
      <c r="S548" t="s">
        <v>94</v>
      </c>
      <c r="T548" t="s">
        <v>95</v>
      </c>
      <c r="U548" t="s">
        <v>96</v>
      </c>
      <c r="V548" t="s">
        <v>96</v>
      </c>
      <c r="W548" t="s">
        <v>97</v>
      </c>
      <c r="X548" t="s">
        <v>98</v>
      </c>
      <c r="Y548" t="s">
        <v>98</v>
      </c>
      <c r="Z548" t="s">
        <v>98</v>
      </c>
      <c r="AA548" t="s">
        <v>140</v>
      </c>
      <c r="AB548" t="s">
        <v>140</v>
      </c>
      <c r="AC548" t="s">
        <v>140</v>
      </c>
      <c r="AD548" t="s">
        <v>102</v>
      </c>
      <c r="AE548" t="s">
        <v>102</v>
      </c>
      <c r="AF548" t="s">
        <v>102</v>
      </c>
      <c r="AG548" t="s">
        <v>103</v>
      </c>
      <c r="AH548" t="s">
        <v>103</v>
      </c>
      <c r="AI548" t="s">
        <v>141</v>
      </c>
      <c r="AJ548" t="s">
        <v>180</v>
      </c>
      <c r="AK548" t="s">
        <v>186</v>
      </c>
      <c r="AL548" t="s">
        <v>198</v>
      </c>
      <c r="AM548" t="s">
        <v>198</v>
      </c>
      <c r="AN548" t="e">
        <f>VLOOKUP(AM548,'Exp Bucket '!$B$1:C772,2,FALSE)</f>
        <v>#N/A</v>
      </c>
      <c r="AO548" t="s">
        <v>108</v>
      </c>
      <c r="AP548" t="s">
        <v>144</v>
      </c>
      <c r="AQ548" t="s">
        <v>145</v>
      </c>
      <c r="AR548" t="s">
        <v>145</v>
      </c>
      <c r="AS548" t="s">
        <v>146</v>
      </c>
      <c r="AT548" t="s">
        <v>146</v>
      </c>
      <c r="AU548" t="s">
        <v>113</v>
      </c>
      <c r="AV548" t="s">
        <v>114</v>
      </c>
      <c r="AW548" t="s">
        <v>115</v>
      </c>
      <c r="AX548" t="s">
        <v>116</v>
      </c>
      <c r="AY548" t="s">
        <v>117</v>
      </c>
      <c r="AZ548" t="s">
        <v>118</v>
      </c>
      <c r="BA548" t="s">
        <v>119</v>
      </c>
      <c r="BB548" t="s">
        <v>147</v>
      </c>
      <c r="BC548" t="s">
        <v>141</v>
      </c>
      <c r="BD548" t="s">
        <v>141</v>
      </c>
      <c r="BE548" t="s">
        <v>122</v>
      </c>
      <c r="BF548" t="s">
        <v>183</v>
      </c>
      <c r="BG548" t="s">
        <v>184</v>
      </c>
      <c r="BH548" t="s">
        <v>184</v>
      </c>
      <c r="BI548" t="s">
        <v>184</v>
      </c>
      <c r="BJ548" t="s">
        <v>184</v>
      </c>
      <c r="BK548">
        <v>64</v>
      </c>
      <c r="BL548">
        <v>331</v>
      </c>
      <c r="BM548">
        <v>891</v>
      </c>
      <c r="BN548">
        <v>2285</v>
      </c>
      <c r="BO548">
        <v>3</v>
      </c>
      <c r="BP548">
        <v>235</v>
      </c>
      <c r="BQ548">
        <v>0</v>
      </c>
      <c r="BR548">
        <v>1</v>
      </c>
      <c r="BS548">
        <v>72</v>
      </c>
      <c r="BT548">
        <v>75</v>
      </c>
      <c r="BU548">
        <v>76</v>
      </c>
      <c r="BV548">
        <v>95</v>
      </c>
      <c r="BW548">
        <v>4</v>
      </c>
      <c r="BX548">
        <v>0</v>
      </c>
      <c r="BY548">
        <v>0</v>
      </c>
      <c r="BZ548">
        <v>0</v>
      </c>
      <c r="CA548" t="s">
        <v>126</v>
      </c>
      <c r="CB548">
        <v>3533252</v>
      </c>
      <c r="CC548">
        <v>3554252</v>
      </c>
      <c r="CD548" t="s">
        <v>185</v>
      </c>
    </row>
    <row r="549" spans="1:82" hidden="1" x14ac:dyDescent="0.25">
      <c r="A549" t="s">
        <v>80</v>
      </c>
      <c r="B549" t="s">
        <v>81</v>
      </c>
      <c r="C549" t="s">
        <v>82</v>
      </c>
      <c r="D549" t="s">
        <v>83</v>
      </c>
      <c r="E549" t="s">
        <v>84</v>
      </c>
      <c r="F549" t="s">
        <v>85</v>
      </c>
      <c r="G549" t="s">
        <v>86</v>
      </c>
      <c r="H549" t="s">
        <v>86</v>
      </c>
      <c r="I549" t="s">
        <v>86</v>
      </c>
      <c r="J549" t="str">
        <f>VLOOKUP(I549,'Resp Clean'!$A$1:B555,2,FALSE)</f>
        <v>EMS MANAGEMENT</v>
      </c>
      <c r="K549" t="s">
        <v>136</v>
      </c>
      <c r="L549" t="s">
        <v>488</v>
      </c>
      <c r="M549" s="4">
        <v>2894830.01</v>
      </c>
      <c r="N549" t="s">
        <v>89</v>
      </c>
      <c r="O549" t="s">
        <v>90</v>
      </c>
      <c r="P549" t="s">
        <v>91</v>
      </c>
      <c r="Q549" t="s">
        <v>92</v>
      </c>
      <c r="R549" t="s">
        <v>93</v>
      </c>
      <c r="S549" t="s">
        <v>94</v>
      </c>
      <c r="T549" t="s">
        <v>95</v>
      </c>
      <c r="U549" t="s">
        <v>96</v>
      </c>
      <c r="V549" t="s">
        <v>96</v>
      </c>
      <c r="W549" t="s">
        <v>97</v>
      </c>
      <c r="X549" t="s">
        <v>98</v>
      </c>
      <c r="Y549" t="s">
        <v>98</v>
      </c>
      <c r="Z549" t="s">
        <v>98</v>
      </c>
      <c r="AA549" t="s">
        <v>140</v>
      </c>
      <c r="AB549" t="s">
        <v>140</v>
      </c>
      <c r="AC549" t="s">
        <v>140</v>
      </c>
      <c r="AD549" t="s">
        <v>102</v>
      </c>
      <c r="AE549" t="s">
        <v>102</v>
      </c>
      <c r="AF549" t="s">
        <v>102</v>
      </c>
      <c r="AG549" t="s">
        <v>103</v>
      </c>
      <c r="AH549" t="s">
        <v>103</v>
      </c>
      <c r="AI549" t="s">
        <v>141</v>
      </c>
      <c r="AJ549" t="s">
        <v>180</v>
      </c>
      <c r="AK549" t="s">
        <v>207</v>
      </c>
      <c r="AL549" t="s">
        <v>208</v>
      </c>
      <c r="AM549" t="s">
        <v>208</v>
      </c>
      <c r="AN549" t="e">
        <f>VLOOKUP(AM549,'Exp Bucket '!$B$1:C773,2,FALSE)</f>
        <v>#N/A</v>
      </c>
      <c r="AO549" t="s">
        <v>108</v>
      </c>
      <c r="AP549" t="s">
        <v>144</v>
      </c>
      <c r="AQ549" t="s">
        <v>145</v>
      </c>
      <c r="AR549" t="s">
        <v>145</v>
      </c>
      <c r="AS549" t="s">
        <v>146</v>
      </c>
      <c r="AT549" t="s">
        <v>146</v>
      </c>
      <c r="AU549" t="s">
        <v>113</v>
      </c>
      <c r="AV549" t="s">
        <v>114</v>
      </c>
      <c r="AW549" t="s">
        <v>115</v>
      </c>
      <c r="AX549" t="s">
        <v>116</v>
      </c>
      <c r="AY549" t="s">
        <v>117</v>
      </c>
      <c r="AZ549" t="s">
        <v>118</v>
      </c>
      <c r="BA549" t="s">
        <v>119</v>
      </c>
      <c r="BB549" t="s">
        <v>147</v>
      </c>
      <c r="BC549" t="s">
        <v>141</v>
      </c>
      <c r="BD549" t="s">
        <v>141</v>
      </c>
      <c r="BE549" t="s">
        <v>122</v>
      </c>
      <c r="BF549" t="s">
        <v>183</v>
      </c>
      <c r="BG549" t="s">
        <v>184</v>
      </c>
      <c r="BH549" t="s">
        <v>184</v>
      </c>
      <c r="BI549" t="s">
        <v>184</v>
      </c>
      <c r="BJ549" t="s">
        <v>184</v>
      </c>
      <c r="BK549">
        <v>64</v>
      </c>
      <c r="BL549">
        <v>331</v>
      </c>
      <c r="BM549">
        <v>4731</v>
      </c>
      <c r="BN549">
        <v>4732</v>
      </c>
      <c r="BO549">
        <v>3</v>
      </c>
      <c r="BP549">
        <v>235</v>
      </c>
      <c r="BQ549">
        <v>0</v>
      </c>
      <c r="BR549">
        <v>1</v>
      </c>
      <c r="BS549">
        <v>72</v>
      </c>
      <c r="BT549">
        <v>75</v>
      </c>
      <c r="BU549">
        <v>76</v>
      </c>
      <c r="BV549">
        <v>95</v>
      </c>
      <c r="BW549">
        <v>4</v>
      </c>
      <c r="BX549">
        <v>0</v>
      </c>
      <c r="BY549">
        <v>0</v>
      </c>
      <c r="BZ549">
        <v>0</v>
      </c>
      <c r="CA549" t="s">
        <v>126</v>
      </c>
      <c r="CB549">
        <v>3533252</v>
      </c>
      <c r="CC549">
        <v>3554252</v>
      </c>
      <c r="CD549" t="s">
        <v>185</v>
      </c>
    </row>
    <row r="550" spans="1:82" hidden="1" x14ac:dyDescent="0.25">
      <c r="A550" t="s">
        <v>80</v>
      </c>
      <c r="B550" t="s">
        <v>81</v>
      </c>
      <c r="C550" t="s">
        <v>82</v>
      </c>
      <c r="D550" t="s">
        <v>83</v>
      </c>
      <c r="E550" t="s">
        <v>84</v>
      </c>
      <c r="F550" t="s">
        <v>85</v>
      </c>
      <c r="G550" t="s">
        <v>86</v>
      </c>
      <c r="H550" t="s">
        <v>86</v>
      </c>
      <c r="I550" t="s">
        <v>86</v>
      </c>
      <c r="J550" t="str">
        <f>VLOOKUP(I550,'Resp Clean'!$A$1:B556,2,FALSE)</f>
        <v>EMS MANAGEMENT</v>
      </c>
      <c r="K550" t="s">
        <v>136</v>
      </c>
      <c r="L550" t="s">
        <v>488</v>
      </c>
      <c r="M550" s="4">
        <v>15663.4</v>
      </c>
      <c r="N550" t="s">
        <v>89</v>
      </c>
      <c r="O550" t="s">
        <v>90</v>
      </c>
      <c r="P550" t="s">
        <v>91</v>
      </c>
      <c r="Q550" t="s">
        <v>92</v>
      </c>
      <c r="R550" t="s">
        <v>93</v>
      </c>
      <c r="S550" t="s">
        <v>94</v>
      </c>
      <c r="T550" t="s">
        <v>95</v>
      </c>
      <c r="U550" t="s">
        <v>96</v>
      </c>
      <c r="V550" t="s">
        <v>96</v>
      </c>
      <c r="W550" t="s">
        <v>97</v>
      </c>
      <c r="X550" t="s">
        <v>98</v>
      </c>
      <c r="Y550" t="s">
        <v>98</v>
      </c>
      <c r="Z550" t="s">
        <v>98</v>
      </c>
      <c r="AA550" t="s">
        <v>140</v>
      </c>
      <c r="AB550" t="s">
        <v>140</v>
      </c>
      <c r="AC550" t="s">
        <v>140</v>
      </c>
      <c r="AD550" t="s">
        <v>102</v>
      </c>
      <c r="AE550" t="s">
        <v>102</v>
      </c>
      <c r="AF550" t="s">
        <v>102</v>
      </c>
      <c r="AG550" t="s">
        <v>103</v>
      </c>
      <c r="AH550" t="s">
        <v>103</v>
      </c>
      <c r="AI550" t="s">
        <v>141</v>
      </c>
      <c r="AJ550" t="s">
        <v>180</v>
      </c>
      <c r="AK550" t="s">
        <v>186</v>
      </c>
      <c r="AL550" t="s">
        <v>204</v>
      </c>
      <c r="AM550" t="s">
        <v>205</v>
      </c>
      <c r="AN550" t="e">
        <f>VLOOKUP(AM550,'Exp Bucket '!$B$1:C774,2,FALSE)</f>
        <v>#N/A</v>
      </c>
      <c r="AO550" t="s">
        <v>108</v>
      </c>
      <c r="AP550" t="s">
        <v>144</v>
      </c>
      <c r="AQ550" t="s">
        <v>145</v>
      </c>
      <c r="AR550" t="s">
        <v>145</v>
      </c>
      <c r="AS550" t="s">
        <v>146</v>
      </c>
      <c r="AT550" t="s">
        <v>146</v>
      </c>
      <c r="AU550" t="s">
        <v>113</v>
      </c>
      <c r="AV550" t="s">
        <v>114</v>
      </c>
      <c r="AW550" t="s">
        <v>115</v>
      </c>
      <c r="AX550" t="s">
        <v>116</v>
      </c>
      <c r="AY550" t="s">
        <v>117</v>
      </c>
      <c r="AZ550" t="s">
        <v>118</v>
      </c>
      <c r="BA550" t="s">
        <v>119</v>
      </c>
      <c r="BB550" t="s">
        <v>147</v>
      </c>
      <c r="BC550" t="s">
        <v>141</v>
      </c>
      <c r="BD550" t="s">
        <v>141</v>
      </c>
      <c r="BE550" t="s">
        <v>122</v>
      </c>
      <c r="BF550" t="s">
        <v>183</v>
      </c>
      <c r="BG550" t="s">
        <v>184</v>
      </c>
      <c r="BH550" t="s">
        <v>184</v>
      </c>
      <c r="BI550" t="s">
        <v>184</v>
      </c>
      <c r="BJ550" t="s">
        <v>184</v>
      </c>
      <c r="BK550">
        <v>64</v>
      </c>
      <c r="BL550">
        <v>331</v>
      </c>
      <c r="BM550">
        <v>891</v>
      </c>
      <c r="BN550">
        <v>2287</v>
      </c>
      <c r="BO550">
        <v>3</v>
      </c>
      <c r="BP550">
        <v>235</v>
      </c>
      <c r="BQ550">
        <v>0</v>
      </c>
      <c r="BR550">
        <v>1</v>
      </c>
      <c r="BS550">
        <v>72</v>
      </c>
      <c r="BT550">
        <v>75</v>
      </c>
      <c r="BU550">
        <v>76</v>
      </c>
      <c r="BV550">
        <v>95</v>
      </c>
      <c r="BW550">
        <v>4</v>
      </c>
      <c r="BX550">
        <v>0</v>
      </c>
      <c r="BY550">
        <v>0</v>
      </c>
      <c r="BZ550">
        <v>0</v>
      </c>
      <c r="CA550" t="s">
        <v>126</v>
      </c>
      <c r="CB550">
        <v>3533252</v>
      </c>
      <c r="CC550">
        <v>3554252</v>
      </c>
      <c r="CD550" t="s">
        <v>185</v>
      </c>
    </row>
    <row r="551" spans="1:82" hidden="1" x14ac:dyDescent="0.25">
      <c r="A551" t="s">
        <v>80</v>
      </c>
      <c r="B551" t="s">
        <v>81</v>
      </c>
      <c r="C551" t="s">
        <v>82</v>
      </c>
      <c r="D551" t="s">
        <v>83</v>
      </c>
      <c r="E551" t="s">
        <v>84</v>
      </c>
      <c r="F551" t="s">
        <v>85</v>
      </c>
      <c r="G551" t="s">
        <v>160</v>
      </c>
      <c r="H551" t="s">
        <v>160</v>
      </c>
      <c r="I551" t="s">
        <v>160</v>
      </c>
      <c r="J551" t="str">
        <f>VLOOKUP(I551,'Resp Clean'!$A$1:B557,2,FALSE)</f>
        <v>EMS: XHARIEP</v>
      </c>
      <c r="K551" t="s">
        <v>136</v>
      </c>
      <c r="L551" t="s">
        <v>488</v>
      </c>
      <c r="M551" s="4">
        <v>0</v>
      </c>
      <c r="N551" t="s">
        <v>89</v>
      </c>
      <c r="O551" t="s">
        <v>90</v>
      </c>
      <c r="P551" t="s">
        <v>91</v>
      </c>
      <c r="Q551" t="s">
        <v>153</v>
      </c>
      <c r="R551" t="s">
        <v>93</v>
      </c>
      <c r="S551" t="s">
        <v>94</v>
      </c>
      <c r="T551" t="s">
        <v>95</v>
      </c>
      <c r="U551" t="s">
        <v>96</v>
      </c>
      <c r="V551" t="s">
        <v>96</v>
      </c>
      <c r="W551" t="s">
        <v>97</v>
      </c>
      <c r="X551" t="s">
        <v>98</v>
      </c>
      <c r="Y551" t="s">
        <v>98</v>
      </c>
      <c r="Z551" t="s">
        <v>98</v>
      </c>
      <c r="AA551" t="s">
        <v>140</v>
      </c>
      <c r="AB551" t="s">
        <v>140</v>
      </c>
      <c r="AC551" t="s">
        <v>140</v>
      </c>
      <c r="AD551" t="s">
        <v>102</v>
      </c>
      <c r="AE551" t="s">
        <v>102</v>
      </c>
      <c r="AF551" t="s">
        <v>102</v>
      </c>
      <c r="AG551" t="s">
        <v>103</v>
      </c>
      <c r="AH551" t="s">
        <v>103</v>
      </c>
      <c r="AI551" t="s">
        <v>141</v>
      </c>
      <c r="AJ551" t="s">
        <v>180</v>
      </c>
      <c r="AK551" t="s">
        <v>186</v>
      </c>
      <c r="AL551" t="s">
        <v>204</v>
      </c>
      <c r="AM551" t="s">
        <v>205</v>
      </c>
      <c r="AN551" t="e">
        <f>VLOOKUP(AM551,'Exp Bucket '!$B$1:C775,2,FALSE)</f>
        <v>#N/A</v>
      </c>
      <c r="AO551" t="s">
        <v>108</v>
      </c>
      <c r="AP551" t="s">
        <v>144</v>
      </c>
      <c r="AQ551" t="s">
        <v>145</v>
      </c>
      <c r="AR551" t="s">
        <v>145</v>
      </c>
      <c r="AS551" t="s">
        <v>146</v>
      </c>
      <c r="AT551" t="s">
        <v>146</v>
      </c>
      <c r="AU551" t="s">
        <v>113</v>
      </c>
      <c r="AV551" t="s">
        <v>114</v>
      </c>
      <c r="AW551" t="s">
        <v>115</v>
      </c>
      <c r="AX551" t="s">
        <v>116</v>
      </c>
      <c r="AY551" t="s">
        <v>117</v>
      </c>
      <c r="AZ551" t="s">
        <v>118</v>
      </c>
      <c r="BA551" t="s">
        <v>119</v>
      </c>
      <c r="BB551" t="s">
        <v>147</v>
      </c>
      <c r="BC551" t="s">
        <v>141</v>
      </c>
      <c r="BD551" t="s">
        <v>141</v>
      </c>
      <c r="BE551" t="s">
        <v>122</v>
      </c>
      <c r="BF551" t="s">
        <v>183</v>
      </c>
      <c r="BG551" t="s">
        <v>184</v>
      </c>
      <c r="BH551" t="s">
        <v>184</v>
      </c>
      <c r="BI551" t="s">
        <v>184</v>
      </c>
      <c r="BJ551" t="s">
        <v>184</v>
      </c>
      <c r="BK551">
        <v>64</v>
      </c>
      <c r="BL551">
        <v>331</v>
      </c>
      <c r="BM551">
        <v>891</v>
      </c>
      <c r="BN551">
        <v>2287</v>
      </c>
      <c r="BO551">
        <v>3</v>
      </c>
      <c r="BP551">
        <v>235</v>
      </c>
      <c r="BQ551">
        <v>0</v>
      </c>
      <c r="BR551">
        <v>1</v>
      </c>
      <c r="BS551">
        <v>72</v>
      </c>
      <c r="BT551">
        <v>75</v>
      </c>
      <c r="BU551">
        <v>76</v>
      </c>
      <c r="BV551">
        <v>95</v>
      </c>
      <c r="BW551">
        <v>4</v>
      </c>
      <c r="BX551">
        <v>0</v>
      </c>
      <c r="BY551">
        <v>0</v>
      </c>
      <c r="BZ551">
        <v>0</v>
      </c>
      <c r="CA551" t="s">
        <v>126</v>
      </c>
      <c r="CB551">
        <v>3533252</v>
      </c>
      <c r="CC551">
        <v>3554252</v>
      </c>
      <c r="CD551" t="s">
        <v>185</v>
      </c>
    </row>
    <row r="552" spans="1:82" hidden="1" x14ac:dyDescent="0.25">
      <c r="A552" t="s">
        <v>80</v>
      </c>
      <c r="B552" t="s">
        <v>81</v>
      </c>
      <c r="C552" t="s">
        <v>82</v>
      </c>
      <c r="D552" t="s">
        <v>83</v>
      </c>
      <c r="E552" t="s">
        <v>84</v>
      </c>
      <c r="F552" t="s">
        <v>85</v>
      </c>
      <c r="G552" t="s">
        <v>158</v>
      </c>
      <c r="H552" t="s">
        <v>158</v>
      </c>
      <c r="I552" t="s">
        <v>158</v>
      </c>
      <c r="J552" t="str">
        <f>VLOOKUP(I552,'Resp Clean'!$A$1:B558,2,FALSE)</f>
        <v>EMS: MOTHEO</v>
      </c>
      <c r="K552" t="s">
        <v>136</v>
      </c>
      <c r="L552" t="s">
        <v>488</v>
      </c>
      <c r="M552" s="4">
        <v>11925</v>
      </c>
      <c r="N552" t="s">
        <v>89</v>
      </c>
      <c r="O552" t="s">
        <v>90</v>
      </c>
      <c r="P552" t="s">
        <v>91</v>
      </c>
      <c r="Q552" t="s">
        <v>159</v>
      </c>
      <c r="R552" t="s">
        <v>93</v>
      </c>
      <c r="S552" t="s">
        <v>94</v>
      </c>
      <c r="T552" t="s">
        <v>95</v>
      </c>
      <c r="U552" t="s">
        <v>96</v>
      </c>
      <c r="V552" t="s">
        <v>96</v>
      </c>
      <c r="W552" t="s">
        <v>97</v>
      </c>
      <c r="X552" t="s">
        <v>98</v>
      </c>
      <c r="Y552" t="s">
        <v>98</v>
      </c>
      <c r="Z552" t="s">
        <v>98</v>
      </c>
      <c r="AA552" t="s">
        <v>140</v>
      </c>
      <c r="AB552" t="s">
        <v>140</v>
      </c>
      <c r="AC552" t="s">
        <v>140</v>
      </c>
      <c r="AD552" t="s">
        <v>102</v>
      </c>
      <c r="AE552" t="s">
        <v>102</v>
      </c>
      <c r="AF552" t="s">
        <v>102</v>
      </c>
      <c r="AG552" t="s">
        <v>103</v>
      </c>
      <c r="AH552" t="s">
        <v>103</v>
      </c>
      <c r="AI552" t="s">
        <v>141</v>
      </c>
      <c r="AJ552" t="s">
        <v>180</v>
      </c>
      <c r="AK552" t="s">
        <v>186</v>
      </c>
      <c r="AL552" t="s">
        <v>204</v>
      </c>
      <c r="AM552" t="s">
        <v>205</v>
      </c>
      <c r="AN552" t="e">
        <f>VLOOKUP(AM552,'Exp Bucket '!$B$1:C776,2,FALSE)</f>
        <v>#N/A</v>
      </c>
      <c r="AO552" t="s">
        <v>108</v>
      </c>
      <c r="AP552" t="s">
        <v>144</v>
      </c>
      <c r="AQ552" t="s">
        <v>145</v>
      </c>
      <c r="AR552" t="s">
        <v>145</v>
      </c>
      <c r="AS552" t="s">
        <v>146</v>
      </c>
      <c r="AT552" t="s">
        <v>146</v>
      </c>
      <c r="AU552" t="s">
        <v>113</v>
      </c>
      <c r="AV552" t="s">
        <v>114</v>
      </c>
      <c r="AW552" t="s">
        <v>115</v>
      </c>
      <c r="AX552" t="s">
        <v>116</v>
      </c>
      <c r="AY552" t="s">
        <v>117</v>
      </c>
      <c r="AZ552" t="s">
        <v>118</v>
      </c>
      <c r="BA552" t="s">
        <v>119</v>
      </c>
      <c r="BB552" t="s">
        <v>147</v>
      </c>
      <c r="BC552" t="s">
        <v>141</v>
      </c>
      <c r="BD552" t="s">
        <v>141</v>
      </c>
      <c r="BE552" t="s">
        <v>122</v>
      </c>
      <c r="BF552" t="s">
        <v>183</v>
      </c>
      <c r="BG552" t="s">
        <v>184</v>
      </c>
      <c r="BH552" t="s">
        <v>184</v>
      </c>
      <c r="BI552" t="s">
        <v>184</v>
      </c>
      <c r="BJ552" t="s">
        <v>184</v>
      </c>
      <c r="BK552">
        <v>64</v>
      </c>
      <c r="BL552">
        <v>331</v>
      </c>
      <c r="BM552">
        <v>891</v>
      </c>
      <c r="BN552">
        <v>2287</v>
      </c>
      <c r="BO552">
        <v>3</v>
      </c>
      <c r="BP552">
        <v>235</v>
      </c>
      <c r="BQ552">
        <v>0</v>
      </c>
      <c r="BR552">
        <v>1</v>
      </c>
      <c r="BS552">
        <v>72</v>
      </c>
      <c r="BT552">
        <v>75</v>
      </c>
      <c r="BU552">
        <v>76</v>
      </c>
      <c r="BV552">
        <v>95</v>
      </c>
      <c r="BW552">
        <v>4</v>
      </c>
      <c r="BX552">
        <v>0</v>
      </c>
      <c r="BY552">
        <v>0</v>
      </c>
      <c r="BZ552">
        <v>0</v>
      </c>
      <c r="CA552" t="s">
        <v>126</v>
      </c>
      <c r="CB552">
        <v>3533252</v>
      </c>
      <c r="CC552">
        <v>3554252</v>
      </c>
      <c r="CD552" t="s">
        <v>185</v>
      </c>
    </row>
    <row r="553" spans="1:82" hidden="1" x14ac:dyDescent="0.25">
      <c r="A553" t="s">
        <v>80</v>
      </c>
      <c r="B553" t="s">
        <v>81</v>
      </c>
      <c r="C553" t="s">
        <v>82</v>
      </c>
      <c r="D553" t="s">
        <v>83</v>
      </c>
      <c r="E553" t="s">
        <v>84</v>
      </c>
      <c r="F553" t="s">
        <v>85</v>
      </c>
      <c r="G553" t="s">
        <v>152</v>
      </c>
      <c r="H553" t="s">
        <v>152</v>
      </c>
      <c r="I553" t="s">
        <v>152</v>
      </c>
      <c r="J553" t="str">
        <f>VLOOKUP(I553,'Resp Clean'!$A$1:B559,2,FALSE)</f>
        <v>EMS: FEZILE DABI</v>
      </c>
      <c r="K553" t="s">
        <v>136</v>
      </c>
      <c r="L553" t="s">
        <v>488</v>
      </c>
      <c r="M553" s="4">
        <v>20483.599999999999</v>
      </c>
      <c r="N553" t="s">
        <v>89</v>
      </c>
      <c r="O553" t="s">
        <v>90</v>
      </c>
      <c r="P553" t="s">
        <v>91</v>
      </c>
      <c r="Q553" t="s">
        <v>153</v>
      </c>
      <c r="R553" t="s">
        <v>93</v>
      </c>
      <c r="S553" t="s">
        <v>94</v>
      </c>
      <c r="T553" t="s">
        <v>95</v>
      </c>
      <c r="U553" t="s">
        <v>96</v>
      </c>
      <c r="V553" t="s">
        <v>96</v>
      </c>
      <c r="W553" t="s">
        <v>97</v>
      </c>
      <c r="X553" t="s">
        <v>98</v>
      </c>
      <c r="Y553" t="s">
        <v>98</v>
      </c>
      <c r="Z553" t="s">
        <v>98</v>
      </c>
      <c r="AA553" t="s">
        <v>140</v>
      </c>
      <c r="AB553" t="s">
        <v>140</v>
      </c>
      <c r="AC553" t="s">
        <v>140</v>
      </c>
      <c r="AD553" t="s">
        <v>102</v>
      </c>
      <c r="AE553" t="s">
        <v>102</v>
      </c>
      <c r="AF553" t="s">
        <v>102</v>
      </c>
      <c r="AG553" t="s">
        <v>103</v>
      </c>
      <c r="AH553" t="s">
        <v>103</v>
      </c>
      <c r="AI553" t="s">
        <v>141</v>
      </c>
      <c r="AJ553" t="s">
        <v>180</v>
      </c>
      <c r="AK553" t="s">
        <v>186</v>
      </c>
      <c r="AL553" t="s">
        <v>204</v>
      </c>
      <c r="AM553" t="s">
        <v>205</v>
      </c>
      <c r="AN553" t="e">
        <f>VLOOKUP(AM553,'Exp Bucket '!$B$1:C777,2,FALSE)</f>
        <v>#N/A</v>
      </c>
      <c r="AO553" t="s">
        <v>108</v>
      </c>
      <c r="AP553" t="s">
        <v>144</v>
      </c>
      <c r="AQ553" t="s">
        <v>145</v>
      </c>
      <c r="AR553" t="s">
        <v>145</v>
      </c>
      <c r="AS553" t="s">
        <v>146</v>
      </c>
      <c r="AT553" t="s">
        <v>146</v>
      </c>
      <c r="AU553" t="s">
        <v>113</v>
      </c>
      <c r="AV553" t="s">
        <v>114</v>
      </c>
      <c r="AW553" t="s">
        <v>115</v>
      </c>
      <c r="AX553" t="s">
        <v>116</v>
      </c>
      <c r="AY553" t="s">
        <v>117</v>
      </c>
      <c r="AZ553" t="s">
        <v>118</v>
      </c>
      <c r="BA553" t="s">
        <v>119</v>
      </c>
      <c r="BB553" t="s">
        <v>147</v>
      </c>
      <c r="BC553" t="s">
        <v>141</v>
      </c>
      <c r="BD553" t="s">
        <v>141</v>
      </c>
      <c r="BE553" t="s">
        <v>122</v>
      </c>
      <c r="BF553" t="s">
        <v>183</v>
      </c>
      <c r="BG553" t="s">
        <v>184</v>
      </c>
      <c r="BH553" t="s">
        <v>184</v>
      </c>
      <c r="BI553" t="s">
        <v>184</v>
      </c>
      <c r="BJ553" t="s">
        <v>184</v>
      </c>
      <c r="BK553">
        <v>64</v>
      </c>
      <c r="BL553">
        <v>331</v>
      </c>
      <c r="BM553">
        <v>891</v>
      </c>
      <c r="BN553">
        <v>2287</v>
      </c>
      <c r="BO553">
        <v>3</v>
      </c>
      <c r="BP553">
        <v>235</v>
      </c>
      <c r="BQ553">
        <v>0</v>
      </c>
      <c r="BR553">
        <v>1</v>
      </c>
      <c r="BS553">
        <v>72</v>
      </c>
      <c r="BT553">
        <v>75</v>
      </c>
      <c r="BU553">
        <v>76</v>
      </c>
      <c r="BV553">
        <v>95</v>
      </c>
      <c r="BW553">
        <v>4</v>
      </c>
      <c r="BX553">
        <v>0</v>
      </c>
      <c r="BY553">
        <v>0</v>
      </c>
      <c r="BZ553">
        <v>0</v>
      </c>
      <c r="CA553" t="s">
        <v>126</v>
      </c>
      <c r="CB553">
        <v>3533252</v>
      </c>
      <c r="CC553">
        <v>3554252</v>
      </c>
      <c r="CD553" t="s">
        <v>185</v>
      </c>
    </row>
    <row r="554" spans="1:82" hidden="1" x14ac:dyDescent="0.25">
      <c r="A554" t="s">
        <v>80</v>
      </c>
      <c r="B554" t="s">
        <v>81</v>
      </c>
      <c r="C554" t="s">
        <v>82</v>
      </c>
      <c r="D554" t="s">
        <v>83</v>
      </c>
      <c r="E554" t="s">
        <v>84</v>
      </c>
      <c r="F554" t="s">
        <v>85</v>
      </c>
      <c r="G554" t="s">
        <v>161</v>
      </c>
      <c r="H554" t="s">
        <v>161</v>
      </c>
      <c r="I554" t="s">
        <v>161</v>
      </c>
      <c r="J554" t="str">
        <f>VLOOKUP(I554,'Resp Clean'!$A$1:B560,2,FALSE)</f>
        <v>EMS: THABO MOFUTSANYANA</v>
      </c>
      <c r="K554" t="s">
        <v>136</v>
      </c>
      <c r="L554" t="s">
        <v>488</v>
      </c>
      <c r="M554" s="4">
        <v>0</v>
      </c>
      <c r="N554" t="s">
        <v>89</v>
      </c>
      <c r="O554" t="s">
        <v>90</v>
      </c>
      <c r="P554" t="s">
        <v>91</v>
      </c>
      <c r="Q554" t="s">
        <v>153</v>
      </c>
      <c r="R554" t="s">
        <v>93</v>
      </c>
      <c r="S554" t="s">
        <v>94</v>
      </c>
      <c r="T554" t="s">
        <v>95</v>
      </c>
      <c r="U554" t="s">
        <v>96</v>
      </c>
      <c r="V554" t="s">
        <v>96</v>
      </c>
      <c r="W554" t="s">
        <v>97</v>
      </c>
      <c r="X554" t="s">
        <v>98</v>
      </c>
      <c r="Y554" t="s">
        <v>98</v>
      </c>
      <c r="Z554" t="s">
        <v>98</v>
      </c>
      <c r="AA554" t="s">
        <v>140</v>
      </c>
      <c r="AB554" t="s">
        <v>140</v>
      </c>
      <c r="AC554" t="s">
        <v>140</v>
      </c>
      <c r="AD554" t="s">
        <v>102</v>
      </c>
      <c r="AE554" t="s">
        <v>102</v>
      </c>
      <c r="AF554" t="s">
        <v>102</v>
      </c>
      <c r="AG554" t="s">
        <v>103</v>
      </c>
      <c r="AH554" t="s">
        <v>103</v>
      </c>
      <c r="AI554" t="s">
        <v>141</v>
      </c>
      <c r="AJ554" t="s">
        <v>180</v>
      </c>
      <c r="AK554" t="s">
        <v>186</v>
      </c>
      <c r="AL554" t="s">
        <v>204</v>
      </c>
      <c r="AM554" t="s">
        <v>205</v>
      </c>
      <c r="AN554" t="e">
        <f>VLOOKUP(AM554,'Exp Bucket '!$B$1:C778,2,FALSE)</f>
        <v>#N/A</v>
      </c>
      <c r="AO554" t="s">
        <v>108</v>
      </c>
      <c r="AP554" t="s">
        <v>144</v>
      </c>
      <c r="AQ554" t="s">
        <v>145</v>
      </c>
      <c r="AR554" t="s">
        <v>145</v>
      </c>
      <c r="AS554" t="s">
        <v>146</v>
      </c>
      <c r="AT554" t="s">
        <v>146</v>
      </c>
      <c r="AU554" t="s">
        <v>113</v>
      </c>
      <c r="AV554" t="s">
        <v>114</v>
      </c>
      <c r="AW554" t="s">
        <v>115</v>
      </c>
      <c r="AX554" t="s">
        <v>116</v>
      </c>
      <c r="AY554" t="s">
        <v>117</v>
      </c>
      <c r="AZ554" t="s">
        <v>118</v>
      </c>
      <c r="BA554" t="s">
        <v>119</v>
      </c>
      <c r="BB554" t="s">
        <v>147</v>
      </c>
      <c r="BC554" t="s">
        <v>141</v>
      </c>
      <c r="BD554" t="s">
        <v>141</v>
      </c>
      <c r="BE554" t="s">
        <v>122</v>
      </c>
      <c r="BF554" t="s">
        <v>183</v>
      </c>
      <c r="BG554" t="s">
        <v>184</v>
      </c>
      <c r="BH554" t="s">
        <v>184</v>
      </c>
      <c r="BI554" t="s">
        <v>184</v>
      </c>
      <c r="BJ554" t="s">
        <v>184</v>
      </c>
      <c r="BK554">
        <v>64</v>
      </c>
      <c r="BL554">
        <v>331</v>
      </c>
      <c r="BM554">
        <v>891</v>
      </c>
      <c r="BN554">
        <v>2287</v>
      </c>
      <c r="BO554">
        <v>3</v>
      </c>
      <c r="BP554">
        <v>235</v>
      </c>
      <c r="BQ554">
        <v>0</v>
      </c>
      <c r="BR554">
        <v>1</v>
      </c>
      <c r="BS554">
        <v>72</v>
      </c>
      <c r="BT554">
        <v>75</v>
      </c>
      <c r="BU554">
        <v>76</v>
      </c>
      <c r="BV554">
        <v>95</v>
      </c>
      <c r="BW554">
        <v>4</v>
      </c>
      <c r="BX554">
        <v>0</v>
      </c>
      <c r="BY554">
        <v>0</v>
      </c>
      <c r="BZ554">
        <v>0</v>
      </c>
      <c r="CA554" t="s">
        <v>126</v>
      </c>
      <c r="CB554">
        <v>3533252</v>
      </c>
      <c r="CC554">
        <v>3554252</v>
      </c>
      <c r="CD554" t="s">
        <v>185</v>
      </c>
    </row>
    <row r="555" spans="1:82" hidden="1" x14ac:dyDescent="0.25">
      <c r="A555" t="s">
        <v>80</v>
      </c>
      <c r="B555" t="s">
        <v>81</v>
      </c>
      <c r="C555" t="s">
        <v>82</v>
      </c>
      <c r="D555" t="s">
        <v>83</v>
      </c>
      <c r="E555" t="s">
        <v>84</v>
      </c>
      <c r="F555" t="s">
        <v>85</v>
      </c>
      <c r="G555" t="s">
        <v>157</v>
      </c>
      <c r="H555" t="s">
        <v>157</v>
      </c>
      <c r="I555" t="s">
        <v>157</v>
      </c>
      <c r="J555" t="str">
        <f>VLOOKUP(I555,'Resp Clean'!$A$1:B561,2,FALSE)</f>
        <v>EMS: LEJWELEPUTSWA</v>
      </c>
      <c r="K555" t="s">
        <v>136</v>
      </c>
      <c r="L555" t="s">
        <v>488</v>
      </c>
      <c r="M555" s="4">
        <v>0</v>
      </c>
      <c r="N555" t="s">
        <v>89</v>
      </c>
      <c r="O555" t="s">
        <v>90</v>
      </c>
      <c r="P555" t="s">
        <v>91</v>
      </c>
      <c r="Q555" t="s">
        <v>153</v>
      </c>
      <c r="R555" t="s">
        <v>93</v>
      </c>
      <c r="S555" t="s">
        <v>94</v>
      </c>
      <c r="T555" t="s">
        <v>95</v>
      </c>
      <c r="U555" t="s">
        <v>96</v>
      </c>
      <c r="V555" t="s">
        <v>96</v>
      </c>
      <c r="W555" t="s">
        <v>97</v>
      </c>
      <c r="X555" t="s">
        <v>98</v>
      </c>
      <c r="Y555" t="s">
        <v>98</v>
      </c>
      <c r="Z555" t="s">
        <v>98</v>
      </c>
      <c r="AA555" t="s">
        <v>140</v>
      </c>
      <c r="AB555" t="s">
        <v>140</v>
      </c>
      <c r="AC555" t="s">
        <v>140</v>
      </c>
      <c r="AD555" t="s">
        <v>102</v>
      </c>
      <c r="AE555" t="s">
        <v>102</v>
      </c>
      <c r="AF555" t="s">
        <v>102</v>
      </c>
      <c r="AG555" t="s">
        <v>103</v>
      </c>
      <c r="AH555" t="s">
        <v>103</v>
      </c>
      <c r="AI555" t="s">
        <v>141</v>
      </c>
      <c r="AJ555" t="s">
        <v>180</v>
      </c>
      <c r="AK555" t="s">
        <v>186</v>
      </c>
      <c r="AL555" t="s">
        <v>204</v>
      </c>
      <c r="AM555" t="s">
        <v>205</v>
      </c>
      <c r="AN555" t="e">
        <f>VLOOKUP(AM555,'Exp Bucket '!$B$1:C779,2,FALSE)</f>
        <v>#N/A</v>
      </c>
      <c r="AO555" t="s">
        <v>108</v>
      </c>
      <c r="AP555" t="s">
        <v>144</v>
      </c>
      <c r="AQ555" t="s">
        <v>145</v>
      </c>
      <c r="AR555" t="s">
        <v>145</v>
      </c>
      <c r="AS555" t="s">
        <v>146</v>
      </c>
      <c r="AT555" t="s">
        <v>146</v>
      </c>
      <c r="AU555" t="s">
        <v>113</v>
      </c>
      <c r="AV555" t="s">
        <v>114</v>
      </c>
      <c r="AW555" t="s">
        <v>115</v>
      </c>
      <c r="AX555" t="s">
        <v>116</v>
      </c>
      <c r="AY555" t="s">
        <v>117</v>
      </c>
      <c r="AZ555" t="s">
        <v>118</v>
      </c>
      <c r="BA555" t="s">
        <v>119</v>
      </c>
      <c r="BB555" t="s">
        <v>147</v>
      </c>
      <c r="BC555" t="s">
        <v>141</v>
      </c>
      <c r="BD555" t="s">
        <v>141</v>
      </c>
      <c r="BE555" t="s">
        <v>122</v>
      </c>
      <c r="BF555" t="s">
        <v>183</v>
      </c>
      <c r="BG555" t="s">
        <v>184</v>
      </c>
      <c r="BH555" t="s">
        <v>184</v>
      </c>
      <c r="BI555" t="s">
        <v>184</v>
      </c>
      <c r="BJ555" t="s">
        <v>184</v>
      </c>
      <c r="BK555">
        <v>64</v>
      </c>
      <c r="BL555">
        <v>331</v>
      </c>
      <c r="BM555">
        <v>891</v>
      </c>
      <c r="BN555">
        <v>2287</v>
      </c>
      <c r="BO555">
        <v>3</v>
      </c>
      <c r="BP555">
        <v>235</v>
      </c>
      <c r="BQ555">
        <v>0</v>
      </c>
      <c r="BR555">
        <v>1</v>
      </c>
      <c r="BS555">
        <v>72</v>
      </c>
      <c r="BT555">
        <v>75</v>
      </c>
      <c r="BU555">
        <v>76</v>
      </c>
      <c r="BV555">
        <v>95</v>
      </c>
      <c r="BW555">
        <v>4</v>
      </c>
      <c r="BX555">
        <v>0</v>
      </c>
      <c r="BY555">
        <v>0</v>
      </c>
      <c r="BZ555">
        <v>0</v>
      </c>
      <c r="CA555" t="s">
        <v>126</v>
      </c>
      <c r="CB555">
        <v>3533252</v>
      </c>
      <c r="CC555">
        <v>3554252</v>
      </c>
      <c r="CD555" t="s">
        <v>185</v>
      </c>
    </row>
    <row r="556" spans="1:82" hidden="1" x14ac:dyDescent="0.25">
      <c r="A556" t="s">
        <v>80</v>
      </c>
      <c r="B556" t="s">
        <v>81</v>
      </c>
      <c r="C556" t="s">
        <v>82</v>
      </c>
      <c r="D556" t="s">
        <v>83</v>
      </c>
      <c r="E556" t="s">
        <v>84</v>
      </c>
      <c r="F556" t="s">
        <v>85</v>
      </c>
      <c r="G556" t="s">
        <v>157</v>
      </c>
      <c r="H556" t="s">
        <v>157</v>
      </c>
      <c r="I556" t="s">
        <v>157</v>
      </c>
      <c r="J556" t="str">
        <f>VLOOKUP(I556,'Resp Clean'!$A$1:B562,2,FALSE)</f>
        <v>EMS: LEJWELEPUTSWA</v>
      </c>
      <c r="K556" t="s">
        <v>136</v>
      </c>
      <c r="L556" t="s">
        <v>488</v>
      </c>
      <c r="M556" s="4">
        <v>2790</v>
      </c>
      <c r="N556" t="s">
        <v>89</v>
      </c>
      <c r="O556" t="s">
        <v>90</v>
      </c>
      <c r="P556" t="s">
        <v>91</v>
      </c>
      <c r="Q556" t="s">
        <v>153</v>
      </c>
      <c r="R556" t="s">
        <v>93</v>
      </c>
      <c r="S556" t="s">
        <v>94</v>
      </c>
      <c r="T556" t="s">
        <v>95</v>
      </c>
      <c r="U556" t="s">
        <v>96</v>
      </c>
      <c r="V556" t="s">
        <v>96</v>
      </c>
      <c r="W556" t="s">
        <v>97</v>
      </c>
      <c r="X556" t="s">
        <v>98</v>
      </c>
      <c r="Y556" t="s">
        <v>98</v>
      </c>
      <c r="Z556" t="s">
        <v>98</v>
      </c>
      <c r="AA556" t="s">
        <v>140</v>
      </c>
      <c r="AB556" t="s">
        <v>140</v>
      </c>
      <c r="AC556" t="s">
        <v>140</v>
      </c>
      <c r="AD556" t="s">
        <v>102</v>
      </c>
      <c r="AE556" t="s">
        <v>102</v>
      </c>
      <c r="AF556" t="s">
        <v>102</v>
      </c>
      <c r="AG556" t="s">
        <v>103</v>
      </c>
      <c r="AH556" t="s">
        <v>103</v>
      </c>
      <c r="AI556" t="s">
        <v>141</v>
      </c>
      <c r="AJ556" t="s">
        <v>180</v>
      </c>
      <c r="AK556" t="s">
        <v>186</v>
      </c>
      <c r="AL556" t="s">
        <v>206</v>
      </c>
      <c r="AM556" t="s">
        <v>206</v>
      </c>
      <c r="AN556" t="e">
        <f>VLOOKUP(AM556,'Exp Bucket '!$B$1:C780,2,FALSE)</f>
        <v>#N/A</v>
      </c>
      <c r="AO556" t="s">
        <v>108</v>
      </c>
      <c r="AP556" t="s">
        <v>144</v>
      </c>
      <c r="AQ556" t="s">
        <v>145</v>
      </c>
      <c r="AR556" t="s">
        <v>145</v>
      </c>
      <c r="AS556" t="s">
        <v>146</v>
      </c>
      <c r="AT556" t="s">
        <v>146</v>
      </c>
      <c r="AU556" t="s">
        <v>113</v>
      </c>
      <c r="AV556" t="s">
        <v>114</v>
      </c>
      <c r="AW556" t="s">
        <v>115</v>
      </c>
      <c r="AX556" t="s">
        <v>116</v>
      </c>
      <c r="AY556" t="s">
        <v>117</v>
      </c>
      <c r="AZ556" t="s">
        <v>118</v>
      </c>
      <c r="BA556" t="s">
        <v>119</v>
      </c>
      <c r="BB556" t="s">
        <v>147</v>
      </c>
      <c r="BC556" t="s">
        <v>141</v>
      </c>
      <c r="BD556" t="s">
        <v>141</v>
      </c>
      <c r="BE556" t="s">
        <v>122</v>
      </c>
      <c r="BF556" t="s">
        <v>183</v>
      </c>
      <c r="BG556" t="s">
        <v>184</v>
      </c>
      <c r="BH556" t="s">
        <v>184</v>
      </c>
      <c r="BI556" t="s">
        <v>184</v>
      </c>
      <c r="BJ556" t="s">
        <v>184</v>
      </c>
      <c r="BK556">
        <v>64</v>
      </c>
      <c r="BL556">
        <v>331</v>
      </c>
      <c r="BM556">
        <v>891</v>
      </c>
      <c r="BN556">
        <v>4842</v>
      </c>
      <c r="BO556">
        <v>3</v>
      </c>
      <c r="BP556">
        <v>235</v>
      </c>
      <c r="BQ556">
        <v>0</v>
      </c>
      <c r="BR556">
        <v>1</v>
      </c>
      <c r="BS556">
        <v>72</v>
      </c>
      <c r="BT556">
        <v>75</v>
      </c>
      <c r="BU556">
        <v>76</v>
      </c>
      <c r="BV556">
        <v>95</v>
      </c>
      <c r="BW556">
        <v>4</v>
      </c>
      <c r="BX556">
        <v>0</v>
      </c>
      <c r="BY556">
        <v>0</v>
      </c>
      <c r="BZ556">
        <v>0</v>
      </c>
      <c r="CA556" t="s">
        <v>126</v>
      </c>
      <c r="CB556">
        <v>3533252</v>
      </c>
      <c r="CC556">
        <v>3554252</v>
      </c>
      <c r="CD556" t="s">
        <v>185</v>
      </c>
    </row>
    <row r="557" spans="1:82" hidden="1" x14ac:dyDescent="0.25">
      <c r="A557" t="s">
        <v>80</v>
      </c>
      <c r="B557" t="s">
        <v>81</v>
      </c>
      <c r="C557" t="s">
        <v>82</v>
      </c>
      <c r="D557" t="s">
        <v>83</v>
      </c>
      <c r="E557" t="s">
        <v>84</v>
      </c>
      <c r="F557" t="s">
        <v>85</v>
      </c>
      <c r="G557" t="s">
        <v>161</v>
      </c>
      <c r="H557" t="s">
        <v>161</v>
      </c>
      <c r="I557" t="s">
        <v>161</v>
      </c>
      <c r="J557" t="str">
        <f>VLOOKUP(I557,'Resp Clean'!$A$1:B563,2,FALSE)</f>
        <v>EMS: THABO MOFUTSANYANA</v>
      </c>
      <c r="K557" t="s">
        <v>136</v>
      </c>
      <c r="L557" t="s">
        <v>488</v>
      </c>
      <c r="M557" s="4">
        <v>29299.5</v>
      </c>
      <c r="N557" t="s">
        <v>89</v>
      </c>
      <c r="O557" t="s">
        <v>90</v>
      </c>
      <c r="P557" t="s">
        <v>91</v>
      </c>
      <c r="Q557" t="s">
        <v>153</v>
      </c>
      <c r="R557" t="s">
        <v>93</v>
      </c>
      <c r="S557" t="s">
        <v>94</v>
      </c>
      <c r="T557" t="s">
        <v>95</v>
      </c>
      <c r="U557" t="s">
        <v>96</v>
      </c>
      <c r="V557" t="s">
        <v>96</v>
      </c>
      <c r="W557" t="s">
        <v>97</v>
      </c>
      <c r="X557" t="s">
        <v>98</v>
      </c>
      <c r="Y557" t="s">
        <v>98</v>
      </c>
      <c r="Z557" t="s">
        <v>98</v>
      </c>
      <c r="AA557" t="s">
        <v>140</v>
      </c>
      <c r="AB557" t="s">
        <v>140</v>
      </c>
      <c r="AC557" t="s">
        <v>140</v>
      </c>
      <c r="AD557" t="s">
        <v>102</v>
      </c>
      <c r="AE557" t="s">
        <v>102</v>
      </c>
      <c r="AF557" t="s">
        <v>102</v>
      </c>
      <c r="AG557" t="s">
        <v>103</v>
      </c>
      <c r="AH557" t="s">
        <v>103</v>
      </c>
      <c r="AI557" t="s">
        <v>141</v>
      </c>
      <c r="AJ557" t="s">
        <v>180</v>
      </c>
      <c r="AK557" t="s">
        <v>186</v>
      </c>
      <c r="AL557" t="s">
        <v>187</v>
      </c>
      <c r="AM557" t="s">
        <v>188</v>
      </c>
      <c r="AN557" t="e">
        <f>VLOOKUP(AM557,'Exp Bucket '!$B$1:C781,2,FALSE)</f>
        <v>#N/A</v>
      </c>
      <c r="AO557" t="s">
        <v>108</v>
      </c>
      <c r="AP557" t="s">
        <v>144</v>
      </c>
      <c r="AQ557" t="s">
        <v>145</v>
      </c>
      <c r="AR557" t="s">
        <v>145</v>
      </c>
      <c r="AS557" t="s">
        <v>146</v>
      </c>
      <c r="AT557" t="s">
        <v>146</v>
      </c>
      <c r="AU557" t="s">
        <v>113</v>
      </c>
      <c r="AV557" t="s">
        <v>114</v>
      </c>
      <c r="AW557" t="s">
        <v>115</v>
      </c>
      <c r="AX557" t="s">
        <v>116</v>
      </c>
      <c r="AY557" t="s">
        <v>117</v>
      </c>
      <c r="AZ557" t="s">
        <v>118</v>
      </c>
      <c r="BA557" t="s">
        <v>119</v>
      </c>
      <c r="BB557" t="s">
        <v>147</v>
      </c>
      <c r="BC557" t="s">
        <v>141</v>
      </c>
      <c r="BD557" t="s">
        <v>141</v>
      </c>
      <c r="BE557" t="s">
        <v>122</v>
      </c>
      <c r="BF557" t="s">
        <v>183</v>
      </c>
      <c r="BG557" t="s">
        <v>184</v>
      </c>
      <c r="BH557" t="s">
        <v>184</v>
      </c>
      <c r="BI557" t="s">
        <v>184</v>
      </c>
      <c r="BJ557" t="s">
        <v>184</v>
      </c>
      <c r="BK557">
        <v>64</v>
      </c>
      <c r="BL557">
        <v>331</v>
      </c>
      <c r="BM557">
        <v>891</v>
      </c>
      <c r="BN557">
        <v>2265</v>
      </c>
      <c r="BO557">
        <v>3</v>
      </c>
      <c r="BP557">
        <v>235</v>
      </c>
      <c r="BQ557">
        <v>0</v>
      </c>
      <c r="BR557">
        <v>1</v>
      </c>
      <c r="BS557">
        <v>72</v>
      </c>
      <c r="BT557">
        <v>75</v>
      </c>
      <c r="BU557">
        <v>76</v>
      </c>
      <c r="BV557">
        <v>95</v>
      </c>
      <c r="BW557">
        <v>4</v>
      </c>
      <c r="BX557">
        <v>0</v>
      </c>
      <c r="BY557">
        <v>0</v>
      </c>
      <c r="BZ557">
        <v>0</v>
      </c>
      <c r="CA557" t="s">
        <v>126</v>
      </c>
      <c r="CB557">
        <v>3533252</v>
      </c>
      <c r="CC557">
        <v>3554252</v>
      </c>
      <c r="CD557" t="s">
        <v>185</v>
      </c>
    </row>
    <row r="558" spans="1:82" hidden="1" x14ac:dyDescent="0.25">
      <c r="A558" t="s">
        <v>80</v>
      </c>
      <c r="B558" t="s">
        <v>81</v>
      </c>
      <c r="C558" t="s">
        <v>82</v>
      </c>
      <c r="D558" t="s">
        <v>83</v>
      </c>
      <c r="E558" t="s">
        <v>84</v>
      </c>
      <c r="F558" t="s">
        <v>85</v>
      </c>
      <c r="G558" t="s">
        <v>152</v>
      </c>
      <c r="H558" t="s">
        <v>152</v>
      </c>
      <c r="I558" t="s">
        <v>152</v>
      </c>
      <c r="J558" t="str">
        <f>VLOOKUP(I558,'Resp Clean'!$A$1:B564,2,FALSE)</f>
        <v>EMS: FEZILE DABI</v>
      </c>
      <c r="K558" t="s">
        <v>136</v>
      </c>
      <c r="L558" t="s">
        <v>488</v>
      </c>
      <c r="M558" s="4">
        <v>27171.47</v>
      </c>
      <c r="N558" t="s">
        <v>89</v>
      </c>
      <c r="O558" t="s">
        <v>90</v>
      </c>
      <c r="P558" t="s">
        <v>91</v>
      </c>
      <c r="Q558" t="s">
        <v>153</v>
      </c>
      <c r="R558" t="s">
        <v>93</v>
      </c>
      <c r="S558" t="s">
        <v>94</v>
      </c>
      <c r="T558" t="s">
        <v>95</v>
      </c>
      <c r="U558" t="s">
        <v>96</v>
      </c>
      <c r="V558" t="s">
        <v>96</v>
      </c>
      <c r="W558" t="s">
        <v>97</v>
      </c>
      <c r="X558" t="s">
        <v>98</v>
      </c>
      <c r="Y558" t="s">
        <v>98</v>
      </c>
      <c r="Z558" t="s">
        <v>98</v>
      </c>
      <c r="AA558" t="s">
        <v>140</v>
      </c>
      <c r="AB558" t="s">
        <v>140</v>
      </c>
      <c r="AC558" t="s">
        <v>140</v>
      </c>
      <c r="AD558" t="s">
        <v>102</v>
      </c>
      <c r="AE558" t="s">
        <v>102</v>
      </c>
      <c r="AF558" t="s">
        <v>102</v>
      </c>
      <c r="AG558" t="s">
        <v>103</v>
      </c>
      <c r="AH558" t="s">
        <v>103</v>
      </c>
      <c r="AI558" t="s">
        <v>141</v>
      </c>
      <c r="AJ558" t="s">
        <v>180</v>
      </c>
      <c r="AK558" t="s">
        <v>186</v>
      </c>
      <c r="AL558" t="s">
        <v>187</v>
      </c>
      <c r="AM558" t="s">
        <v>188</v>
      </c>
      <c r="AN558" t="e">
        <f>VLOOKUP(AM558,'Exp Bucket '!$B$1:C782,2,FALSE)</f>
        <v>#N/A</v>
      </c>
      <c r="AO558" t="s">
        <v>108</v>
      </c>
      <c r="AP558" t="s">
        <v>144</v>
      </c>
      <c r="AQ558" t="s">
        <v>145</v>
      </c>
      <c r="AR558" t="s">
        <v>145</v>
      </c>
      <c r="AS558" t="s">
        <v>146</v>
      </c>
      <c r="AT558" t="s">
        <v>146</v>
      </c>
      <c r="AU558" t="s">
        <v>113</v>
      </c>
      <c r="AV558" t="s">
        <v>114</v>
      </c>
      <c r="AW558" t="s">
        <v>115</v>
      </c>
      <c r="AX558" t="s">
        <v>116</v>
      </c>
      <c r="AY558" t="s">
        <v>117</v>
      </c>
      <c r="AZ558" t="s">
        <v>118</v>
      </c>
      <c r="BA558" t="s">
        <v>119</v>
      </c>
      <c r="BB558" t="s">
        <v>147</v>
      </c>
      <c r="BC558" t="s">
        <v>141</v>
      </c>
      <c r="BD558" t="s">
        <v>141</v>
      </c>
      <c r="BE558" t="s">
        <v>122</v>
      </c>
      <c r="BF558" t="s">
        <v>183</v>
      </c>
      <c r="BG558" t="s">
        <v>184</v>
      </c>
      <c r="BH558" t="s">
        <v>184</v>
      </c>
      <c r="BI558" t="s">
        <v>184</v>
      </c>
      <c r="BJ558" t="s">
        <v>184</v>
      </c>
      <c r="BK558">
        <v>64</v>
      </c>
      <c r="BL558">
        <v>331</v>
      </c>
      <c r="BM558">
        <v>891</v>
      </c>
      <c r="BN558">
        <v>2265</v>
      </c>
      <c r="BO558">
        <v>3</v>
      </c>
      <c r="BP558">
        <v>235</v>
      </c>
      <c r="BQ558">
        <v>0</v>
      </c>
      <c r="BR558">
        <v>1</v>
      </c>
      <c r="BS558">
        <v>72</v>
      </c>
      <c r="BT558">
        <v>75</v>
      </c>
      <c r="BU558">
        <v>76</v>
      </c>
      <c r="BV558">
        <v>95</v>
      </c>
      <c r="BW558">
        <v>4</v>
      </c>
      <c r="BX558">
        <v>0</v>
      </c>
      <c r="BY558">
        <v>0</v>
      </c>
      <c r="BZ558">
        <v>0</v>
      </c>
      <c r="CA558" t="s">
        <v>126</v>
      </c>
      <c r="CB558">
        <v>3533252</v>
      </c>
      <c r="CC558">
        <v>3554252</v>
      </c>
      <c r="CD558" t="s">
        <v>185</v>
      </c>
    </row>
    <row r="559" spans="1:82" hidden="1" x14ac:dyDescent="0.25">
      <c r="A559" t="s">
        <v>80</v>
      </c>
      <c r="B559" t="s">
        <v>81</v>
      </c>
      <c r="C559" t="s">
        <v>82</v>
      </c>
      <c r="D559" t="s">
        <v>83</v>
      </c>
      <c r="E559" t="s">
        <v>84</v>
      </c>
      <c r="F559" t="s">
        <v>85</v>
      </c>
      <c r="G559" t="s">
        <v>157</v>
      </c>
      <c r="H559" t="s">
        <v>157</v>
      </c>
      <c r="I559" t="s">
        <v>157</v>
      </c>
      <c r="J559" t="str">
        <f>VLOOKUP(I559,'Resp Clean'!$A$1:B565,2,FALSE)</f>
        <v>EMS: LEJWELEPUTSWA</v>
      </c>
      <c r="K559" t="s">
        <v>136</v>
      </c>
      <c r="L559" t="s">
        <v>488</v>
      </c>
      <c r="M559" s="4">
        <v>31871.040000000001</v>
      </c>
      <c r="N559" t="s">
        <v>89</v>
      </c>
      <c r="O559" t="s">
        <v>90</v>
      </c>
      <c r="P559" t="s">
        <v>91</v>
      </c>
      <c r="Q559" t="s">
        <v>153</v>
      </c>
      <c r="R559" t="s">
        <v>93</v>
      </c>
      <c r="S559" t="s">
        <v>94</v>
      </c>
      <c r="T559" t="s">
        <v>95</v>
      </c>
      <c r="U559" t="s">
        <v>96</v>
      </c>
      <c r="V559" t="s">
        <v>96</v>
      </c>
      <c r="W559" t="s">
        <v>97</v>
      </c>
      <c r="X559" t="s">
        <v>98</v>
      </c>
      <c r="Y559" t="s">
        <v>98</v>
      </c>
      <c r="Z559" t="s">
        <v>98</v>
      </c>
      <c r="AA559" t="s">
        <v>140</v>
      </c>
      <c r="AB559" t="s">
        <v>140</v>
      </c>
      <c r="AC559" t="s">
        <v>140</v>
      </c>
      <c r="AD559" t="s">
        <v>102</v>
      </c>
      <c r="AE559" t="s">
        <v>102</v>
      </c>
      <c r="AF559" t="s">
        <v>102</v>
      </c>
      <c r="AG559" t="s">
        <v>103</v>
      </c>
      <c r="AH559" t="s">
        <v>103</v>
      </c>
      <c r="AI559" t="s">
        <v>141</v>
      </c>
      <c r="AJ559" t="s">
        <v>180</v>
      </c>
      <c r="AK559" t="s">
        <v>186</v>
      </c>
      <c r="AL559" t="s">
        <v>187</v>
      </c>
      <c r="AM559" t="s">
        <v>188</v>
      </c>
      <c r="AN559" t="e">
        <f>VLOOKUP(AM559,'Exp Bucket '!$B$1:C783,2,FALSE)</f>
        <v>#N/A</v>
      </c>
      <c r="AO559" t="s">
        <v>108</v>
      </c>
      <c r="AP559" t="s">
        <v>144</v>
      </c>
      <c r="AQ559" t="s">
        <v>145</v>
      </c>
      <c r="AR559" t="s">
        <v>145</v>
      </c>
      <c r="AS559" t="s">
        <v>146</v>
      </c>
      <c r="AT559" t="s">
        <v>146</v>
      </c>
      <c r="AU559" t="s">
        <v>113</v>
      </c>
      <c r="AV559" t="s">
        <v>114</v>
      </c>
      <c r="AW559" t="s">
        <v>115</v>
      </c>
      <c r="AX559" t="s">
        <v>116</v>
      </c>
      <c r="AY559" t="s">
        <v>117</v>
      </c>
      <c r="AZ559" t="s">
        <v>118</v>
      </c>
      <c r="BA559" t="s">
        <v>119</v>
      </c>
      <c r="BB559" t="s">
        <v>147</v>
      </c>
      <c r="BC559" t="s">
        <v>141</v>
      </c>
      <c r="BD559" t="s">
        <v>141</v>
      </c>
      <c r="BE559" t="s">
        <v>122</v>
      </c>
      <c r="BF559" t="s">
        <v>183</v>
      </c>
      <c r="BG559" t="s">
        <v>184</v>
      </c>
      <c r="BH559" t="s">
        <v>184</v>
      </c>
      <c r="BI559" t="s">
        <v>184</v>
      </c>
      <c r="BJ559" t="s">
        <v>184</v>
      </c>
      <c r="BK559">
        <v>64</v>
      </c>
      <c r="BL559">
        <v>331</v>
      </c>
      <c r="BM559">
        <v>891</v>
      </c>
      <c r="BN559">
        <v>2265</v>
      </c>
      <c r="BO559">
        <v>3</v>
      </c>
      <c r="BP559">
        <v>235</v>
      </c>
      <c r="BQ559">
        <v>0</v>
      </c>
      <c r="BR559">
        <v>1</v>
      </c>
      <c r="BS559">
        <v>72</v>
      </c>
      <c r="BT559">
        <v>75</v>
      </c>
      <c r="BU559">
        <v>76</v>
      </c>
      <c r="BV559">
        <v>95</v>
      </c>
      <c r="BW559">
        <v>4</v>
      </c>
      <c r="BX559">
        <v>0</v>
      </c>
      <c r="BY559">
        <v>0</v>
      </c>
      <c r="BZ559">
        <v>0</v>
      </c>
      <c r="CA559" t="s">
        <v>126</v>
      </c>
      <c r="CB559">
        <v>3533252</v>
      </c>
      <c r="CC559">
        <v>3554252</v>
      </c>
      <c r="CD559" t="s">
        <v>185</v>
      </c>
    </row>
    <row r="560" spans="1:82" hidden="1" x14ac:dyDescent="0.25">
      <c r="A560" t="s">
        <v>80</v>
      </c>
      <c r="B560" t="s">
        <v>81</v>
      </c>
      <c r="C560" t="s">
        <v>82</v>
      </c>
      <c r="D560" t="s">
        <v>83</v>
      </c>
      <c r="E560" t="s">
        <v>84</v>
      </c>
      <c r="F560" t="s">
        <v>85</v>
      </c>
      <c r="G560" t="s">
        <v>160</v>
      </c>
      <c r="H560" t="s">
        <v>160</v>
      </c>
      <c r="I560" t="s">
        <v>160</v>
      </c>
      <c r="J560" t="str">
        <f>VLOOKUP(I560,'Resp Clean'!$A$1:B566,2,FALSE)</f>
        <v>EMS: XHARIEP</v>
      </c>
      <c r="K560" t="s">
        <v>136</v>
      </c>
      <c r="L560" t="s">
        <v>488</v>
      </c>
      <c r="M560" s="4">
        <v>80329.100000000006</v>
      </c>
      <c r="N560" t="s">
        <v>89</v>
      </c>
      <c r="O560" t="s">
        <v>90</v>
      </c>
      <c r="P560" t="s">
        <v>91</v>
      </c>
      <c r="Q560" t="s">
        <v>153</v>
      </c>
      <c r="R560" t="s">
        <v>93</v>
      </c>
      <c r="S560" t="s">
        <v>94</v>
      </c>
      <c r="T560" t="s">
        <v>95</v>
      </c>
      <c r="U560" t="s">
        <v>96</v>
      </c>
      <c r="V560" t="s">
        <v>96</v>
      </c>
      <c r="W560" t="s">
        <v>97</v>
      </c>
      <c r="X560" t="s">
        <v>98</v>
      </c>
      <c r="Y560" t="s">
        <v>98</v>
      </c>
      <c r="Z560" t="s">
        <v>98</v>
      </c>
      <c r="AA560" t="s">
        <v>140</v>
      </c>
      <c r="AB560" t="s">
        <v>140</v>
      </c>
      <c r="AC560" t="s">
        <v>140</v>
      </c>
      <c r="AD560" t="s">
        <v>102</v>
      </c>
      <c r="AE560" t="s">
        <v>102</v>
      </c>
      <c r="AF560" t="s">
        <v>102</v>
      </c>
      <c r="AG560" t="s">
        <v>103</v>
      </c>
      <c r="AH560" t="s">
        <v>103</v>
      </c>
      <c r="AI560" t="s">
        <v>141</v>
      </c>
      <c r="AJ560" t="s">
        <v>180</v>
      </c>
      <c r="AK560" t="s">
        <v>186</v>
      </c>
      <c r="AL560" t="s">
        <v>187</v>
      </c>
      <c r="AM560" t="s">
        <v>188</v>
      </c>
      <c r="AN560" t="e">
        <f>VLOOKUP(AM560,'Exp Bucket '!$B$1:C784,2,FALSE)</f>
        <v>#N/A</v>
      </c>
      <c r="AO560" t="s">
        <v>108</v>
      </c>
      <c r="AP560" t="s">
        <v>144</v>
      </c>
      <c r="AQ560" t="s">
        <v>145</v>
      </c>
      <c r="AR560" t="s">
        <v>145</v>
      </c>
      <c r="AS560" t="s">
        <v>146</v>
      </c>
      <c r="AT560" t="s">
        <v>146</v>
      </c>
      <c r="AU560" t="s">
        <v>113</v>
      </c>
      <c r="AV560" t="s">
        <v>114</v>
      </c>
      <c r="AW560" t="s">
        <v>115</v>
      </c>
      <c r="AX560" t="s">
        <v>116</v>
      </c>
      <c r="AY560" t="s">
        <v>117</v>
      </c>
      <c r="AZ560" t="s">
        <v>118</v>
      </c>
      <c r="BA560" t="s">
        <v>119</v>
      </c>
      <c r="BB560" t="s">
        <v>147</v>
      </c>
      <c r="BC560" t="s">
        <v>141</v>
      </c>
      <c r="BD560" t="s">
        <v>141</v>
      </c>
      <c r="BE560" t="s">
        <v>122</v>
      </c>
      <c r="BF560" t="s">
        <v>183</v>
      </c>
      <c r="BG560" t="s">
        <v>184</v>
      </c>
      <c r="BH560" t="s">
        <v>184</v>
      </c>
      <c r="BI560" t="s">
        <v>184</v>
      </c>
      <c r="BJ560" t="s">
        <v>184</v>
      </c>
      <c r="BK560">
        <v>64</v>
      </c>
      <c r="BL560">
        <v>331</v>
      </c>
      <c r="BM560">
        <v>891</v>
      </c>
      <c r="BN560">
        <v>2265</v>
      </c>
      <c r="BO560">
        <v>3</v>
      </c>
      <c r="BP560">
        <v>235</v>
      </c>
      <c r="BQ560">
        <v>0</v>
      </c>
      <c r="BR560">
        <v>1</v>
      </c>
      <c r="BS560">
        <v>72</v>
      </c>
      <c r="BT560">
        <v>75</v>
      </c>
      <c r="BU560">
        <v>76</v>
      </c>
      <c r="BV560">
        <v>95</v>
      </c>
      <c r="BW560">
        <v>4</v>
      </c>
      <c r="BX560">
        <v>0</v>
      </c>
      <c r="BY560">
        <v>0</v>
      </c>
      <c r="BZ560">
        <v>0</v>
      </c>
      <c r="CA560" t="s">
        <v>126</v>
      </c>
      <c r="CB560">
        <v>3533252</v>
      </c>
      <c r="CC560">
        <v>3554252</v>
      </c>
      <c r="CD560" t="s">
        <v>185</v>
      </c>
    </row>
    <row r="561" spans="1:82" hidden="1" x14ac:dyDescent="0.25">
      <c r="A561" t="s">
        <v>80</v>
      </c>
      <c r="B561" t="s">
        <v>81</v>
      </c>
      <c r="C561" t="s">
        <v>82</v>
      </c>
      <c r="D561" t="s">
        <v>83</v>
      </c>
      <c r="E561" t="s">
        <v>84</v>
      </c>
      <c r="F561" t="s">
        <v>85</v>
      </c>
      <c r="G561" t="s">
        <v>158</v>
      </c>
      <c r="H561" t="s">
        <v>158</v>
      </c>
      <c r="I561" t="s">
        <v>158</v>
      </c>
      <c r="J561" t="str">
        <f>VLOOKUP(I561,'Resp Clean'!$A$1:B567,2,FALSE)</f>
        <v>EMS: MOTHEO</v>
      </c>
      <c r="K561" t="s">
        <v>136</v>
      </c>
      <c r="L561" t="s">
        <v>488</v>
      </c>
      <c r="M561" s="4">
        <v>73372.399999999994</v>
      </c>
      <c r="N561" t="s">
        <v>89</v>
      </c>
      <c r="O561" t="s">
        <v>90</v>
      </c>
      <c r="P561" t="s">
        <v>91</v>
      </c>
      <c r="Q561" t="s">
        <v>159</v>
      </c>
      <c r="R561" t="s">
        <v>93</v>
      </c>
      <c r="S561" t="s">
        <v>94</v>
      </c>
      <c r="T561" t="s">
        <v>95</v>
      </c>
      <c r="U561" t="s">
        <v>96</v>
      </c>
      <c r="V561" t="s">
        <v>96</v>
      </c>
      <c r="W561" t="s">
        <v>97</v>
      </c>
      <c r="X561" t="s">
        <v>98</v>
      </c>
      <c r="Y561" t="s">
        <v>98</v>
      </c>
      <c r="Z561" t="s">
        <v>98</v>
      </c>
      <c r="AA561" t="s">
        <v>140</v>
      </c>
      <c r="AB561" t="s">
        <v>140</v>
      </c>
      <c r="AC561" t="s">
        <v>140</v>
      </c>
      <c r="AD561" t="s">
        <v>102</v>
      </c>
      <c r="AE561" t="s">
        <v>102</v>
      </c>
      <c r="AF561" t="s">
        <v>102</v>
      </c>
      <c r="AG561" t="s">
        <v>103</v>
      </c>
      <c r="AH561" t="s">
        <v>103</v>
      </c>
      <c r="AI561" t="s">
        <v>141</v>
      </c>
      <c r="AJ561" t="s">
        <v>180</v>
      </c>
      <c r="AK561" t="s">
        <v>186</v>
      </c>
      <c r="AL561" t="s">
        <v>187</v>
      </c>
      <c r="AM561" t="s">
        <v>188</v>
      </c>
      <c r="AN561" t="e">
        <f>VLOOKUP(AM561,'Exp Bucket '!$B$1:C785,2,FALSE)</f>
        <v>#N/A</v>
      </c>
      <c r="AO561" t="s">
        <v>108</v>
      </c>
      <c r="AP561" t="s">
        <v>144</v>
      </c>
      <c r="AQ561" t="s">
        <v>145</v>
      </c>
      <c r="AR561" t="s">
        <v>145</v>
      </c>
      <c r="AS561" t="s">
        <v>146</v>
      </c>
      <c r="AT561" t="s">
        <v>146</v>
      </c>
      <c r="AU561" t="s">
        <v>113</v>
      </c>
      <c r="AV561" t="s">
        <v>114</v>
      </c>
      <c r="AW561" t="s">
        <v>115</v>
      </c>
      <c r="AX561" t="s">
        <v>116</v>
      </c>
      <c r="AY561" t="s">
        <v>117</v>
      </c>
      <c r="AZ561" t="s">
        <v>118</v>
      </c>
      <c r="BA561" t="s">
        <v>119</v>
      </c>
      <c r="BB561" t="s">
        <v>147</v>
      </c>
      <c r="BC561" t="s">
        <v>141</v>
      </c>
      <c r="BD561" t="s">
        <v>141</v>
      </c>
      <c r="BE561" t="s">
        <v>122</v>
      </c>
      <c r="BF561" t="s">
        <v>183</v>
      </c>
      <c r="BG561" t="s">
        <v>184</v>
      </c>
      <c r="BH561" t="s">
        <v>184</v>
      </c>
      <c r="BI561" t="s">
        <v>184</v>
      </c>
      <c r="BJ561" t="s">
        <v>184</v>
      </c>
      <c r="BK561">
        <v>64</v>
      </c>
      <c r="BL561">
        <v>331</v>
      </c>
      <c r="BM561">
        <v>891</v>
      </c>
      <c r="BN561">
        <v>2265</v>
      </c>
      <c r="BO561">
        <v>3</v>
      </c>
      <c r="BP561">
        <v>235</v>
      </c>
      <c r="BQ561">
        <v>0</v>
      </c>
      <c r="BR561">
        <v>1</v>
      </c>
      <c r="BS561">
        <v>72</v>
      </c>
      <c r="BT561">
        <v>75</v>
      </c>
      <c r="BU561">
        <v>76</v>
      </c>
      <c r="BV561">
        <v>95</v>
      </c>
      <c r="BW561">
        <v>4</v>
      </c>
      <c r="BX561">
        <v>0</v>
      </c>
      <c r="BY561">
        <v>0</v>
      </c>
      <c r="BZ561">
        <v>0</v>
      </c>
      <c r="CA561" t="s">
        <v>126</v>
      </c>
      <c r="CB561">
        <v>3533252</v>
      </c>
      <c r="CC561">
        <v>3554252</v>
      </c>
      <c r="CD561" t="s">
        <v>185</v>
      </c>
    </row>
    <row r="562" spans="1:82" hidden="1" x14ac:dyDescent="0.25">
      <c r="A562" t="s">
        <v>80</v>
      </c>
      <c r="B562" t="s">
        <v>81</v>
      </c>
      <c r="C562" t="s">
        <v>82</v>
      </c>
      <c r="D562" t="s">
        <v>83</v>
      </c>
      <c r="E562" t="s">
        <v>84</v>
      </c>
      <c r="F562" t="s">
        <v>85</v>
      </c>
      <c r="G562" t="s">
        <v>86</v>
      </c>
      <c r="H562" t="s">
        <v>86</v>
      </c>
      <c r="I562" t="s">
        <v>86</v>
      </c>
      <c r="J562" t="str">
        <f>VLOOKUP(I562,'Resp Clean'!$A$1:B568,2,FALSE)</f>
        <v>EMS MANAGEMENT</v>
      </c>
      <c r="K562" t="s">
        <v>136</v>
      </c>
      <c r="L562" t="s">
        <v>488</v>
      </c>
      <c r="M562" s="4">
        <v>135876.62</v>
      </c>
      <c r="N562" t="s">
        <v>89</v>
      </c>
      <c r="O562" t="s">
        <v>90</v>
      </c>
      <c r="P562" t="s">
        <v>91</v>
      </c>
      <c r="Q562" t="s">
        <v>92</v>
      </c>
      <c r="R562" t="s">
        <v>93</v>
      </c>
      <c r="S562" t="s">
        <v>94</v>
      </c>
      <c r="T562" t="s">
        <v>95</v>
      </c>
      <c r="U562" t="s">
        <v>96</v>
      </c>
      <c r="V562" t="s">
        <v>96</v>
      </c>
      <c r="W562" t="s">
        <v>97</v>
      </c>
      <c r="X562" t="s">
        <v>98</v>
      </c>
      <c r="Y562" t="s">
        <v>98</v>
      </c>
      <c r="Z562" t="s">
        <v>98</v>
      </c>
      <c r="AA562" t="s">
        <v>140</v>
      </c>
      <c r="AB562" t="s">
        <v>140</v>
      </c>
      <c r="AC562" t="s">
        <v>140</v>
      </c>
      <c r="AD562" t="s">
        <v>102</v>
      </c>
      <c r="AE562" t="s">
        <v>102</v>
      </c>
      <c r="AF562" t="s">
        <v>102</v>
      </c>
      <c r="AG562" t="s">
        <v>103</v>
      </c>
      <c r="AH562" t="s">
        <v>103</v>
      </c>
      <c r="AI562" t="s">
        <v>141</v>
      </c>
      <c r="AJ562" t="s">
        <v>180</v>
      </c>
      <c r="AK562" t="s">
        <v>186</v>
      </c>
      <c r="AL562" t="s">
        <v>187</v>
      </c>
      <c r="AM562" t="s">
        <v>188</v>
      </c>
      <c r="AN562" t="e">
        <f>VLOOKUP(AM562,'Exp Bucket '!$B$1:C786,2,FALSE)</f>
        <v>#N/A</v>
      </c>
      <c r="AO562" t="s">
        <v>108</v>
      </c>
      <c r="AP562" t="s">
        <v>144</v>
      </c>
      <c r="AQ562" t="s">
        <v>145</v>
      </c>
      <c r="AR562" t="s">
        <v>145</v>
      </c>
      <c r="AS562" t="s">
        <v>146</v>
      </c>
      <c r="AT562" t="s">
        <v>146</v>
      </c>
      <c r="AU562" t="s">
        <v>113</v>
      </c>
      <c r="AV562" t="s">
        <v>114</v>
      </c>
      <c r="AW562" t="s">
        <v>115</v>
      </c>
      <c r="AX562" t="s">
        <v>116</v>
      </c>
      <c r="AY562" t="s">
        <v>117</v>
      </c>
      <c r="AZ562" t="s">
        <v>118</v>
      </c>
      <c r="BA562" t="s">
        <v>119</v>
      </c>
      <c r="BB562" t="s">
        <v>147</v>
      </c>
      <c r="BC562" t="s">
        <v>141</v>
      </c>
      <c r="BD562" t="s">
        <v>141</v>
      </c>
      <c r="BE562" t="s">
        <v>122</v>
      </c>
      <c r="BF562" t="s">
        <v>183</v>
      </c>
      <c r="BG562" t="s">
        <v>184</v>
      </c>
      <c r="BH562" t="s">
        <v>184</v>
      </c>
      <c r="BI562" t="s">
        <v>184</v>
      </c>
      <c r="BJ562" t="s">
        <v>184</v>
      </c>
      <c r="BK562">
        <v>64</v>
      </c>
      <c r="BL562">
        <v>331</v>
      </c>
      <c r="BM562">
        <v>891</v>
      </c>
      <c r="BN562">
        <v>2265</v>
      </c>
      <c r="BO562">
        <v>3</v>
      </c>
      <c r="BP562">
        <v>235</v>
      </c>
      <c r="BQ562">
        <v>0</v>
      </c>
      <c r="BR562">
        <v>1</v>
      </c>
      <c r="BS562">
        <v>72</v>
      </c>
      <c r="BT562">
        <v>75</v>
      </c>
      <c r="BU562">
        <v>76</v>
      </c>
      <c r="BV562">
        <v>95</v>
      </c>
      <c r="BW562">
        <v>4</v>
      </c>
      <c r="BX562">
        <v>0</v>
      </c>
      <c r="BY562">
        <v>0</v>
      </c>
      <c r="BZ562">
        <v>0</v>
      </c>
      <c r="CA562" t="s">
        <v>126</v>
      </c>
      <c r="CB562">
        <v>3533252</v>
      </c>
      <c r="CC562">
        <v>3554252</v>
      </c>
      <c r="CD562" t="s">
        <v>185</v>
      </c>
    </row>
    <row r="563" spans="1:82" hidden="1" x14ac:dyDescent="0.25">
      <c r="A563" t="s">
        <v>80</v>
      </c>
      <c r="B563" t="s">
        <v>81</v>
      </c>
      <c r="C563" t="s">
        <v>82</v>
      </c>
      <c r="D563" t="s">
        <v>83</v>
      </c>
      <c r="E563" t="s">
        <v>84</v>
      </c>
      <c r="F563" t="s">
        <v>85</v>
      </c>
      <c r="G563" t="s">
        <v>160</v>
      </c>
      <c r="H563" t="s">
        <v>160</v>
      </c>
      <c r="I563" t="s">
        <v>160</v>
      </c>
      <c r="J563" t="str">
        <f>VLOOKUP(I563,'Resp Clean'!$A$1:B569,2,FALSE)</f>
        <v>EMS: XHARIEP</v>
      </c>
      <c r="K563" t="s">
        <v>136</v>
      </c>
      <c r="L563" t="s">
        <v>488</v>
      </c>
      <c r="M563" s="4">
        <v>894.9</v>
      </c>
      <c r="N563" t="s">
        <v>89</v>
      </c>
      <c r="O563" t="s">
        <v>90</v>
      </c>
      <c r="P563" t="s">
        <v>91</v>
      </c>
      <c r="Q563" t="s">
        <v>153</v>
      </c>
      <c r="R563" t="s">
        <v>93</v>
      </c>
      <c r="S563" t="s">
        <v>94</v>
      </c>
      <c r="T563" t="s">
        <v>95</v>
      </c>
      <c r="U563" t="s">
        <v>96</v>
      </c>
      <c r="V563" t="s">
        <v>96</v>
      </c>
      <c r="W563" t="s">
        <v>97</v>
      </c>
      <c r="X563" t="s">
        <v>98</v>
      </c>
      <c r="Y563" t="s">
        <v>98</v>
      </c>
      <c r="Z563" t="s">
        <v>98</v>
      </c>
      <c r="AA563" t="s">
        <v>140</v>
      </c>
      <c r="AB563" t="s">
        <v>140</v>
      </c>
      <c r="AC563" t="s">
        <v>140</v>
      </c>
      <c r="AD563" t="s">
        <v>102</v>
      </c>
      <c r="AE563" t="s">
        <v>102</v>
      </c>
      <c r="AF563" t="s">
        <v>102</v>
      </c>
      <c r="AG563" t="s">
        <v>103</v>
      </c>
      <c r="AH563" t="s">
        <v>103</v>
      </c>
      <c r="AI563" t="s">
        <v>141</v>
      </c>
      <c r="AJ563" t="s">
        <v>180</v>
      </c>
      <c r="AK563" t="s">
        <v>196</v>
      </c>
      <c r="AL563" t="s">
        <v>197</v>
      </c>
      <c r="AM563" t="s">
        <v>197</v>
      </c>
      <c r="AN563" t="e">
        <f>VLOOKUP(AM563,'Exp Bucket '!$B$1:C787,2,FALSE)</f>
        <v>#N/A</v>
      </c>
      <c r="AO563" t="s">
        <v>108</v>
      </c>
      <c r="AP563" t="s">
        <v>144</v>
      </c>
      <c r="AQ563" t="s">
        <v>145</v>
      </c>
      <c r="AR563" t="s">
        <v>145</v>
      </c>
      <c r="AS563" t="s">
        <v>146</v>
      </c>
      <c r="AT563" t="s">
        <v>146</v>
      </c>
      <c r="AU563" t="s">
        <v>113</v>
      </c>
      <c r="AV563" t="s">
        <v>114</v>
      </c>
      <c r="AW563" t="s">
        <v>115</v>
      </c>
      <c r="AX563" t="s">
        <v>116</v>
      </c>
      <c r="AY563" t="s">
        <v>117</v>
      </c>
      <c r="AZ563" t="s">
        <v>118</v>
      </c>
      <c r="BA563" t="s">
        <v>119</v>
      </c>
      <c r="BB563" t="s">
        <v>147</v>
      </c>
      <c r="BC563" t="s">
        <v>141</v>
      </c>
      <c r="BD563" t="s">
        <v>141</v>
      </c>
      <c r="BE563" t="s">
        <v>122</v>
      </c>
      <c r="BF563" t="s">
        <v>183</v>
      </c>
      <c r="BG563" t="s">
        <v>184</v>
      </c>
      <c r="BH563" t="s">
        <v>184</v>
      </c>
      <c r="BI563" t="s">
        <v>184</v>
      </c>
      <c r="BJ563" t="s">
        <v>184</v>
      </c>
      <c r="BK563">
        <v>64</v>
      </c>
      <c r="BL563">
        <v>331</v>
      </c>
      <c r="BM563">
        <v>899</v>
      </c>
      <c r="BN563">
        <v>2257</v>
      </c>
      <c r="BO563">
        <v>3</v>
      </c>
      <c r="BP563">
        <v>235</v>
      </c>
      <c r="BQ563">
        <v>0</v>
      </c>
      <c r="BR563">
        <v>1</v>
      </c>
      <c r="BS563">
        <v>72</v>
      </c>
      <c r="BT563">
        <v>75</v>
      </c>
      <c r="BU563">
        <v>76</v>
      </c>
      <c r="BV563">
        <v>95</v>
      </c>
      <c r="BW563">
        <v>4</v>
      </c>
      <c r="BX563">
        <v>0</v>
      </c>
      <c r="BY563">
        <v>0</v>
      </c>
      <c r="BZ563">
        <v>0</v>
      </c>
      <c r="CA563" t="s">
        <v>126</v>
      </c>
      <c r="CB563">
        <v>3533252</v>
      </c>
      <c r="CC563">
        <v>3554252</v>
      </c>
      <c r="CD563" t="s">
        <v>185</v>
      </c>
    </row>
    <row r="564" spans="1:82" hidden="1" x14ac:dyDescent="0.25">
      <c r="A564" t="s">
        <v>80</v>
      </c>
      <c r="B564" t="s">
        <v>81</v>
      </c>
      <c r="C564" t="s">
        <v>82</v>
      </c>
      <c r="D564" t="s">
        <v>83</v>
      </c>
      <c r="E564" t="s">
        <v>84</v>
      </c>
      <c r="F564" t="s">
        <v>85</v>
      </c>
      <c r="G564" t="s">
        <v>160</v>
      </c>
      <c r="H564" t="s">
        <v>160</v>
      </c>
      <c r="I564" t="s">
        <v>160</v>
      </c>
      <c r="J564" t="str">
        <f>VLOOKUP(I564,'Resp Clean'!$A$1:B570,2,FALSE)</f>
        <v>EMS: XHARIEP</v>
      </c>
      <c r="K564" t="s">
        <v>136</v>
      </c>
      <c r="L564" t="s">
        <v>488</v>
      </c>
      <c r="M564" s="4">
        <v>19662.93</v>
      </c>
      <c r="N564" t="s">
        <v>89</v>
      </c>
      <c r="O564" t="s">
        <v>90</v>
      </c>
      <c r="P564" t="s">
        <v>91</v>
      </c>
      <c r="Q564" t="s">
        <v>153</v>
      </c>
      <c r="R564" t="s">
        <v>93</v>
      </c>
      <c r="S564" t="s">
        <v>94</v>
      </c>
      <c r="T564" t="s">
        <v>95</v>
      </c>
      <c r="U564" t="s">
        <v>96</v>
      </c>
      <c r="V564" t="s">
        <v>96</v>
      </c>
      <c r="W564" t="s">
        <v>97</v>
      </c>
      <c r="X564" t="s">
        <v>98</v>
      </c>
      <c r="Y564" t="s">
        <v>98</v>
      </c>
      <c r="Z564" t="s">
        <v>98</v>
      </c>
      <c r="AA564" t="s">
        <v>140</v>
      </c>
      <c r="AB564" t="s">
        <v>140</v>
      </c>
      <c r="AC564" t="s">
        <v>140</v>
      </c>
      <c r="AD564" t="s">
        <v>102</v>
      </c>
      <c r="AE564" t="s">
        <v>102</v>
      </c>
      <c r="AF564" t="s">
        <v>102</v>
      </c>
      <c r="AG564" t="s">
        <v>103</v>
      </c>
      <c r="AH564" t="s">
        <v>103</v>
      </c>
      <c r="AI564" t="s">
        <v>141</v>
      </c>
      <c r="AJ564" t="s">
        <v>209</v>
      </c>
      <c r="AK564" t="s">
        <v>212</v>
      </c>
      <c r="AL564" t="s">
        <v>212</v>
      </c>
      <c r="AM564" t="s">
        <v>212</v>
      </c>
      <c r="AN564" t="e">
        <f>VLOOKUP(AM564,'Exp Bucket '!$B$1:C788,2,FALSE)</f>
        <v>#N/A</v>
      </c>
      <c r="AO564" t="s">
        <v>108</v>
      </c>
      <c r="AP564" t="s">
        <v>144</v>
      </c>
      <c r="AQ564" t="s">
        <v>145</v>
      </c>
      <c r="AR564" t="s">
        <v>145</v>
      </c>
      <c r="AS564" t="s">
        <v>146</v>
      </c>
      <c r="AT564" t="s">
        <v>146</v>
      </c>
      <c r="AU564" t="s">
        <v>113</v>
      </c>
      <c r="AV564" t="s">
        <v>114</v>
      </c>
      <c r="AW564" t="s">
        <v>115</v>
      </c>
      <c r="AX564" t="s">
        <v>116</v>
      </c>
      <c r="AY564" t="s">
        <v>117</v>
      </c>
      <c r="AZ564" t="s">
        <v>118</v>
      </c>
      <c r="BA564" t="s">
        <v>119</v>
      </c>
      <c r="BB564" t="s">
        <v>147</v>
      </c>
      <c r="BC564" t="s">
        <v>141</v>
      </c>
      <c r="BD564" t="s">
        <v>141</v>
      </c>
      <c r="BE564" t="s">
        <v>122</v>
      </c>
      <c r="BF564" t="s">
        <v>183</v>
      </c>
      <c r="BG564" t="s">
        <v>184</v>
      </c>
      <c r="BH564" t="s">
        <v>184</v>
      </c>
      <c r="BI564" t="s">
        <v>184</v>
      </c>
      <c r="BJ564" t="s">
        <v>184</v>
      </c>
      <c r="BK564">
        <v>64</v>
      </c>
      <c r="BL564">
        <v>332</v>
      </c>
      <c r="BM564">
        <v>884</v>
      </c>
      <c r="BN564">
        <v>2245</v>
      </c>
      <c r="BO564">
        <v>3</v>
      </c>
      <c r="BP564">
        <v>235</v>
      </c>
      <c r="BQ564">
        <v>0</v>
      </c>
      <c r="BR564">
        <v>1</v>
      </c>
      <c r="BS564">
        <v>72</v>
      </c>
      <c r="BT564">
        <v>75</v>
      </c>
      <c r="BU564">
        <v>76</v>
      </c>
      <c r="BV564">
        <v>95</v>
      </c>
      <c r="BW564">
        <v>4</v>
      </c>
      <c r="BX564">
        <v>0</v>
      </c>
      <c r="BY564">
        <v>0</v>
      </c>
      <c r="BZ564">
        <v>0</v>
      </c>
      <c r="CA564" t="s">
        <v>126</v>
      </c>
      <c r="CB564">
        <v>3533252</v>
      </c>
      <c r="CC564">
        <v>3554252</v>
      </c>
      <c r="CD564" t="s">
        <v>211</v>
      </c>
    </row>
    <row r="565" spans="1:82" hidden="1" x14ac:dyDescent="0.25">
      <c r="A565" t="s">
        <v>80</v>
      </c>
      <c r="B565" t="s">
        <v>81</v>
      </c>
      <c r="C565" t="s">
        <v>82</v>
      </c>
      <c r="D565" t="s">
        <v>83</v>
      </c>
      <c r="E565" t="s">
        <v>84</v>
      </c>
      <c r="F565" t="s">
        <v>85</v>
      </c>
      <c r="G565" t="s">
        <v>86</v>
      </c>
      <c r="H565" t="s">
        <v>86</v>
      </c>
      <c r="I565" t="s">
        <v>86</v>
      </c>
      <c r="J565" t="str">
        <f>VLOOKUP(I565,'Resp Clean'!$A$1:B571,2,FALSE)</f>
        <v>EMS MANAGEMENT</v>
      </c>
      <c r="K565" t="s">
        <v>136</v>
      </c>
      <c r="L565" t="s">
        <v>488</v>
      </c>
      <c r="M565" s="4">
        <v>516869.5</v>
      </c>
      <c r="N565" t="s">
        <v>89</v>
      </c>
      <c r="O565" t="s">
        <v>90</v>
      </c>
      <c r="P565" t="s">
        <v>91</v>
      </c>
      <c r="Q565" t="s">
        <v>92</v>
      </c>
      <c r="R565" t="s">
        <v>93</v>
      </c>
      <c r="S565" t="s">
        <v>94</v>
      </c>
      <c r="T565" t="s">
        <v>95</v>
      </c>
      <c r="U565" t="s">
        <v>96</v>
      </c>
      <c r="V565" t="s">
        <v>96</v>
      </c>
      <c r="W565" t="s">
        <v>97</v>
      </c>
      <c r="X565" t="s">
        <v>98</v>
      </c>
      <c r="Y565" t="s">
        <v>98</v>
      </c>
      <c r="Z565" t="s">
        <v>98</v>
      </c>
      <c r="AA565" t="s">
        <v>140</v>
      </c>
      <c r="AB565" t="s">
        <v>140</v>
      </c>
      <c r="AC565" t="s">
        <v>140</v>
      </c>
      <c r="AD565" t="s">
        <v>102</v>
      </c>
      <c r="AE565" t="s">
        <v>102</v>
      </c>
      <c r="AF565" t="s">
        <v>102</v>
      </c>
      <c r="AG565" t="s">
        <v>103</v>
      </c>
      <c r="AH565" t="s">
        <v>103</v>
      </c>
      <c r="AI565" t="s">
        <v>141</v>
      </c>
      <c r="AJ565" t="s">
        <v>209</v>
      </c>
      <c r="AK565" t="s">
        <v>212</v>
      </c>
      <c r="AL565" t="s">
        <v>212</v>
      </c>
      <c r="AM565" t="s">
        <v>212</v>
      </c>
      <c r="AN565" t="e">
        <f>VLOOKUP(AM565,'Exp Bucket '!$B$1:C789,2,FALSE)</f>
        <v>#N/A</v>
      </c>
      <c r="AO565" t="s">
        <v>108</v>
      </c>
      <c r="AP565" t="s">
        <v>144</v>
      </c>
      <c r="AQ565" t="s">
        <v>145</v>
      </c>
      <c r="AR565" t="s">
        <v>145</v>
      </c>
      <c r="AS565" t="s">
        <v>146</v>
      </c>
      <c r="AT565" t="s">
        <v>146</v>
      </c>
      <c r="AU565" t="s">
        <v>113</v>
      </c>
      <c r="AV565" t="s">
        <v>114</v>
      </c>
      <c r="AW565" t="s">
        <v>115</v>
      </c>
      <c r="AX565" t="s">
        <v>116</v>
      </c>
      <c r="AY565" t="s">
        <v>117</v>
      </c>
      <c r="AZ565" t="s">
        <v>118</v>
      </c>
      <c r="BA565" t="s">
        <v>119</v>
      </c>
      <c r="BB565" t="s">
        <v>147</v>
      </c>
      <c r="BC565" t="s">
        <v>141</v>
      </c>
      <c r="BD565" t="s">
        <v>141</v>
      </c>
      <c r="BE565" t="s">
        <v>122</v>
      </c>
      <c r="BF565" t="s">
        <v>183</v>
      </c>
      <c r="BG565" t="s">
        <v>184</v>
      </c>
      <c r="BH565" t="s">
        <v>184</v>
      </c>
      <c r="BI565" t="s">
        <v>184</v>
      </c>
      <c r="BJ565" t="s">
        <v>184</v>
      </c>
      <c r="BK565">
        <v>64</v>
      </c>
      <c r="BL565">
        <v>332</v>
      </c>
      <c r="BM565">
        <v>884</v>
      </c>
      <c r="BN565">
        <v>2245</v>
      </c>
      <c r="BO565">
        <v>3</v>
      </c>
      <c r="BP565">
        <v>235</v>
      </c>
      <c r="BQ565">
        <v>0</v>
      </c>
      <c r="BR565">
        <v>1</v>
      </c>
      <c r="BS565">
        <v>72</v>
      </c>
      <c r="BT565">
        <v>75</v>
      </c>
      <c r="BU565">
        <v>76</v>
      </c>
      <c r="BV565">
        <v>95</v>
      </c>
      <c r="BW565">
        <v>4</v>
      </c>
      <c r="BX565">
        <v>0</v>
      </c>
      <c r="BY565">
        <v>0</v>
      </c>
      <c r="BZ565">
        <v>0</v>
      </c>
      <c r="CA565" t="s">
        <v>126</v>
      </c>
      <c r="CB565">
        <v>3533252</v>
      </c>
      <c r="CC565">
        <v>3554252</v>
      </c>
      <c r="CD565" t="s">
        <v>211</v>
      </c>
    </row>
    <row r="566" spans="1:82" hidden="1" x14ac:dyDescent="0.25">
      <c r="A566" t="s">
        <v>80</v>
      </c>
      <c r="B566" t="s">
        <v>81</v>
      </c>
      <c r="C566" t="s">
        <v>82</v>
      </c>
      <c r="D566" t="s">
        <v>83</v>
      </c>
      <c r="E566" t="s">
        <v>84</v>
      </c>
      <c r="F566" t="s">
        <v>85</v>
      </c>
      <c r="G566" t="s">
        <v>158</v>
      </c>
      <c r="H566" t="s">
        <v>158</v>
      </c>
      <c r="I566" t="s">
        <v>158</v>
      </c>
      <c r="J566" t="str">
        <f>VLOOKUP(I566,'Resp Clean'!$A$1:B572,2,FALSE)</f>
        <v>EMS: MOTHEO</v>
      </c>
      <c r="K566" t="s">
        <v>136</v>
      </c>
      <c r="L566" t="s">
        <v>488</v>
      </c>
      <c r="M566" s="4">
        <v>9117.77</v>
      </c>
      <c r="N566" t="s">
        <v>89</v>
      </c>
      <c r="O566" t="s">
        <v>90</v>
      </c>
      <c r="P566" t="s">
        <v>91</v>
      </c>
      <c r="Q566" t="s">
        <v>159</v>
      </c>
      <c r="R566" t="s">
        <v>93</v>
      </c>
      <c r="S566" t="s">
        <v>94</v>
      </c>
      <c r="T566" t="s">
        <v>95</v>
      </c>
      <c r="U566" t="s">
        <v>96</v>
      </c>
      <c r="V566" t="s">
        <v>96</v>
      </c>
      <c r="W566" t="s">
        <v>97</v>
      </c>
      <c r="X566" t="s">
        <v>98</v>
      </c>
      <c r="Y566" t="s">
        <v>98</v>
      </c>
      <c r="Z566" t="s">
        <v>98</v>
      </c>
      <c r="AA566" t="s">
        <v>140</v>
      </c>
      <c r="AB566" t="s">
        <v>140</v>
      </c>
      <c r="AC566" t="s">
        <v>140</v>
      </c>
      <c r="AD566" t="s">
        <v>102</v>
      </c>
      <c r="AE566" t="s">
        <v>102</v>
      </c>
      <c r="AF566" t="s">
        <v>102</v>
      </c>
      <c r="AG566" t="s">
        <v>103</v>
      </c>
      <c r="AH566" t="s">
        <v>103</v>
      </c>
      <c r="AI566" t="s">
        <v>141</v>
      </c>
      <c r="AJ566" t="s">
        <v>209</v>
      </c>
      <c r="AK566" t="s">
        <v>212</v>
      </c>
      <c r="AL566" t="s">
        <v>212</v>
      </c>
      <c r="AM566" t="s">
        <v>212</v>
      </c>
      <c r="AN566" t="e">
        <f>VLOOKUP(AM566,'Exp Bucket '!$B$1:C790,2,FALSE)</f>
        <v>#N/A</v>
      </c>
      <c r="AO566" t="s">
        <v>108</v>
      </c>
      <c r="AP566" t="s">
        <v>144</v>
      </c>
      <c r="AQ566" t="s">
        <v>145</v>
      </c>
      <c r="AR566" t="s">
        <v>145</v>
      </c>
      <c r="AS566" t="s">
        <v>146</v>
      </c>
      <c r="AT566" t="s">
        <v>146</v>
      </c>
      <c r="AU566" t="s">
        <v>113</v>
      </c>
      <c r="AV566" t="s">
        <v>114</v>
      </c>
      <c r="AW566" t="s">
        <v>115</v>
      </c>
      <c r="AX566" t="s">
        <v>116</v>
      </c>
      <c r="AY566" t="s">
        <v>117</v>
      </c>
      <c r="AZ566" t="s">
        <v>118</v>
      </c>
      <c r="BA566" t="s">
        <v>119</v>
      </c>
      <c r="BB566" t="s">
        <v>147</v>
      </c>
      <c r="BC566" t="s">
        <v>141</v>
      </c>
      <c r="BD566" t="s">
        <v>141</v>
      </c>
      <c r="BE566" t="s">
        <v>122</v>
      </c>
      <c r="BF566" t="s">
        <v>183</v>
      </c>
      <c r="BG566" t="s">
        <v>184</v>
      </c>
      <c r="BH566" t="s">
        <v>184</v>
      </c>
      <c r="BI566" t="s">
        <v>184</v>
      </c>
      <c r="BJ566" t="s">
        <v>184</v>
      </c>
      <c r="BK566">
        <v>64</v>
      </c>
      <c r="BL566">
        <v>332</v>
      </c>
      <c r="BM566">
        <v>884</v>
      </c>
      <c r="BN566">
        <v>2245</v>
      </c>
      <c r="BO566">
        <v>3</v>
      </c>
      <c r="BP566">
        <v>235</v>
      </c>
      <c r="BQ566">
        <v>0</v>
      </c>
      <c r="BR566">
        <v>1</v>
      </c>
      <c r="BS566">
        <v>72</v>
      </c>
      <c r="BT566">
        <v>75</v>
      </c>
      <c r="BU566">
        <v>76</v>
      </c>
      <c r="BV566">
        <v>95</v>
      </c>
      <c r="BW566">
        <v>4</v>
      </c>
      <c r="BX566">
        <v>0</v>
      </c>
      <c r="BY566">
        <v>0</v>
      </c>
      <c r="BZ566">
        <v>0</v>
      </c>
      <c r="CA566" t="s">
        <v>126</v>
      </c>
      <c r="CB566">
        <v>3533252</v>
      </c>
      <c r="CC566">
        <v>3554252</v>
      </c>
      <c r="CD566" t="s">
        <v>211</v>
      </c>
    </row>
    <row r="567" spans="1:82" hidden="1" x14ac:dyDescent="0.25">
      <c r="A567" t="s">
        <v>80</v>
      </c>
      <c r="B567" t="s">
        <v>81</v>
      </c>
      <c r="C567" t="s">
        <v>82</v>
      </c>
      <c r="D567" t="s">
        <v>83</v>
      </c>
      <c r="E567" t="s">
        <v>84</v>
      </c>
      <c r="F567" t="s">
        <v>85</v>
      </c>
      <c r="G567" t="s">
        <v>157</v>
      </c>
      <c r="H567" t="s">
        <v>157</v>
      </c>
      <c r="I567" t="s">
        <v>157</v>
      </c>
      <c r="J567" t="str">
        <f>VLOOKUP(I567,'Resp Clean'!$A$1:B573,2,FALSE)</f>
        <v>EMS: LEJWELEPUTSWA</v>
      </c>
      <c r="K567" t="s">
        <v>136</v>
      </c>
      <c r="L567" t="s">
        <v>488</v>
      </c>
      <c r="M567" s="4">
        <v>129324.24</v>
      </c>
      <c r="N567" t="s">
        <v>89</v>
      </c>
      <c r="O567" t="s">
        <v>90</v>
      </c>
      <c r="P567" t="s">
        <v>91</v>
      </c>
      <c r="Q567" t="s">
        <v>153</v>
      </c>
      <c r="R567" t="s">
        <v>93</v>
      </c>
      <c r="S567" t="s">
        <v>94</v>
      </c>
      <c r="T567" t="s">
        <v>95</v>
      </c>
      <c r="U567" t="s">
        <v>96</v>
      </c>
      <c r="V567" t="s">
        <v>96</v>
      </c>
      <c r="W567" t="s">
        <v>97</v>
      </c>
      <c r="X567" t="s">
        <v>98</v>
      </c>
      <c r="Y567" t="s">
        <v>98</v>
      </c>
      <c r="Z567" t="s">
        <v>98</v>
      </c>
      <c r="AA567" t="s">
        <v>140</v>
      </c>
      <c r="AB567" t="s">
        <v>140</v>
      </c>
      <c r="AC567" t="s">
        <v>140</v>
      </c>
      <c r="AD567" t="s">
        <v>102</v>
      </c>
      <c r="AE567" t="s">
        <v>102</v>
      </c>
      <c r="AF567" t="s">
        <v>102</v>
      </c>
      <c r="AG567" t="s">
        <v>103</v>
      </c>
      <c r="AH567" t="s">
        <v>103</v>
      </c>
      <c r="AI567" t="s">
        <v>141</v>
      </c>
      <c r="AJ567" t="s">
        <v>209</v>
      </c>
      <c r="AK567" t="s">
        <v>212</v>
      </c>
      <c r="AL567" t="s">
        <v>212</v>
      </c>
      <c r="AM567" t="s">
        <v>212</v>
      </c>
      <c r="AN567" t="e">
        <f>VLOOKUP(AM567,'Exp Bucket '!$B$1:C791,2,FALSE)</f>
        <v>#N/A</v>
      </c>
      <c r="AO567" t="s">
        <v>108</v>
      </c>
      <c r="AP567" t="s">
        <v>144</v>
      </c>
      <c r="AQ567" t="s">
        <v>145</v>
      </c>
      <c r="AR567" t="s">
        <v>145</v>
      </c>
      <c r="AS567" t="s">
        <v>146</v>
      </c>
      <c r="AT567" t="s">
        <v>146</v>
      </c>
      <c r="AU567" t="s">
        <v>113</v>
      </c>
      <c r="AV567" t="s">
        <v>114</v>
      </c>
      <c r="AW567" t="s">
        <v>115</v>
      </c>
      <c r="AX567" t="s">
        <v>116</v>
      </c>
      <c r="AY567" t="s">
        <v>117</v>
      </c>
      <c r="AZ567" t="s">
        <v>118</v>
      </c>
      <c r="BA567" t="s">
        <v>119</v>
      </c>
      <c r="BB567" t="s">
        <v>147</v>
      </c>
      <c r="BC567" t="s">
        <v>141</v>
      </c>
      <c r="BD567" t="s">
        <v>141</v>
      </c>
      <c r="BE567" t="s">
        <v>122</v>
      </c>
      <c r="BF567" t="s">
        <v>183</v>
      </c>
      <c r="BG567" t="s">
        <v>184</v>
      </c>
      <c r="BH567" t="s">
        <v>184</v>
      </c>
      <c r="BI567" t="s">
        <v>184</v>
      </c>
      <c r="BJ567" t="s">
        <v>184</v>
      </c>
      <c r="BK567">
        <v>64</v>
      </c>
      <c r="BL567">
        <v>332</v>
      </c>
      <c r="BM567">
        <v>884</v>
      </c>
      <c r="BN567">
        <v>2245</v>
      </c>
      <c r="BO567">
        <v>3</v>
      </c>
      <c r="BP567">
        <v>235</v>
      </c>
      <c r="BQ567">
        <v>0</v>
      </c>
      <c r="BR567">
        <v>1</v>
      </c>
      <c r="BS567">
        <v>72</v>
      </c>
      <c r="BT567">
        <v>75</v>
      </c>
      <c r="BU567">
        <v>76</v>
      </c>
      <c r="BV567">
        <v>95</v>
      </c>
      <c r="BW567">
        <v>4</v>
      </c>
      <c r="BX567">
        <v>0</v>
      </c>
      <c r="BY567">
        <v>0</v>
      </c>
      <c r="BZ567">
        <v>0</v>
      </c>
      <c r="CA567" t="s">
        <v>126</v>
      </c>
      <c r="CB567">
        <v>3533252</v>
      </c>
      <c r="CC567">
        <v>3554252</v>
      </c>
      <c r="CD567" t="s">
        <v>211</v>
      </c>
    </row>
    <row r="568" spans="1:82" hidden="1" x14ac:dyDescent="0.25">
      <c r="A568" t="s">
        <v>80</v>
      </c>
      <c r="B568" t="s">
        <v>81</v>
      </c>
      <c r="C568" t="s">
        <v>82</v>
      </c>
      <c r="D568" t="s">
        <v>83</v>
      </c>
      <c r="E568" t="s">
        <v>84</v>
      </c>
      <c r="F568" t="s">
        <v>85</v>
      </c>
      <c r="G568" t="s">
        <v>161</v>
      </c>
      <c r="H568" t="s">
        <v>161</v>
      </c>
      <c r="I568" t="s">
        <v>161</v>
      </c>
      <c r="J568" t="str">
        <f>VLOOKUP(I568,'Resp Clean'!$A$1:B574,2,FALSE)</f>
        <v>EMS: THABO MOFUTSANYANA</v>
      </c>
      <c r="K568" t="s">
        <v>136</v>
      </c>
      <c r="L568" t="s">
        <v>488</v>
      </c>
      <c r="M568" s="4">
        <v>35876.050000000003</v>
      </c>
      <c r="N568" t="s">
        <v>89</v>
      </c>
      <c r="O568" t="s">
        <v>90</v>
      </c>
      <c r="P568" t="s">
        <v>91</v>
      </c>
      <c r="Q568" t="s">
        <v>153</v>
      </c>
      <c r="R568" t="s">
        <v>93</v>
      </c>
      <c r="S568" t="s">
        <v>94</v>
      </c>
      <c r="T568" t="s">
        <v>95</v>
      </c>
      <c r="U568" t="s">
        <v>96</v>
      </c>
      <c r="V568" t="s">
        <v>96</v>
      </c>
      <c r="W568" t="s">
        <v>97</v>
      </c>
      <c r="X568" t="s">
        <v>98</v>
      </c>
      <c r="Y568" t="s">
        <v>98</v>
      </c>
      <c r="Z568" t="s">
        <v>98</v>
      </c>
      <c r="AA568" t="s">
        <v>140</v>
      </c>
      <c r="AB568" t="s">
        <v>140</v>
      </c>
      <c r="AC568" t="s">
        <v>140</v>
      </c>
      <c r="AD568" t="s">
        <v>102</v>
      </c>
      <c r="AE568" t="s">
        <v>102</v>
      </c>
      <c r="AF568" t="s">
        <v>102</v>
      </c>
      <c r="AG568" t="s">
        <v>103</v>
      </c>
      <c r="AH568" t="s">
        <v>103</v>
      </c>
      <c r="AI568" t="s">
        <v>141</v>
      </c>
      <c r="AJ568" t="s">
        <v>209</v>
      </c>
      <c r="AK568" t="s">
        <v>212</v>
      </c>
      <c r="AL568" t="s">
        <v>212</v>
      </c>
      <c r="AM568" t="s">
        <v>212</v>
      </c>
      <c r="AN568" t="e">
        <f>VLOOKUP(AM568,'Exp Bucket '!$B$1:C792,2,FALSE)</f>
        <v>#N/A</v>
      </c>
      <c r="AO568" t="s">
        <v>108</v>
      </c>
      <c r="AP568" t="s">
        <v>144</v>
      </c>
      <c r="AQ568" t="s">
        <v>145</v>
      </c>
      <c r="AR568" t="s">
        <v>145</v>
      </c>
      <c r="AS568" t="s">
        <v>146</v>
      </c>
      <c r="AT568" t="s">
        <v>146</v>
      </c>
      <c r="AU568" t="s">
        <v>113</v>
      </c>
      <c r="AV568" t="s">
        <v>114</v>
      </c>
      <c r="AW568" t="s">
        <v>115</v>
      </c>
      <c r="AX568" t="s">
        <v>116</v>
      </c>
      <c r="AY568" t="s">
        <v>117</v>
      </c>
      <c r="AZ568" t="s">
        <v>118</v>
      </c>
      <c r="BA568" t="s">
        <v>119</v>
      </c>
      <c r="BB568" t="s">
        <v>147</v>
      </c>
      <c r="BC568" t="s">
        <v>141</v>
      </c>
      <c r="BD568" t="s">
        <v>141</v>
      </c>
      <c r="BE568" t="s">
        <v>122</v>
      </c>
      <c r="BF568" t="s">
        <v>183</v>
      </c>
      <c r="BG568" t="s">
        <v>184</v>
      </c>
      <c r="BH568" t="s">
        <v>184</v>
      </c>
      <c r="BI568" t="s">
        <v>184</v>
      </c>
      <c r="BJ568" t="s">
        <v>184</v>
      </c>
      <c r="BK568">
        <v>64</v>
      </c>
      <c r="BL568">
        <v>332</v>
      </c>
      <c r="BM568">
        <v>884</v>
      </c>
      <c r="BN568">
        <v>2245</v>
      </c>
      <c r="BO568">
        <v>3</v>
      </c>
      <c r="BP568">
        <v>235</v>
      </c>
      <c r="BQ568">
        <v>0</v>
      </c>
      <c r="BR568">
        <v>1</v>
      </c>
      <c r="BS568">
        <v>72</v>
      </c>
      <c r="BT568">
        <v>75</v>
      </c>
      <c r="BU568">
        <v>76</v>
      </c>
      <c r="BV568">
        <v>95</v>
      </c>
      <c r="BW568">
        <v>4</v>
      </c>
      <c r="BX568">
        <v>0</v>
      </c>
      <c r="BY568">
        <v>0</v>
      </c>
      <c r="BZ568">
        <v>0</v>
      </c>
      <c r="CA568" t="s">
        <v>126</v>
      </c>
      <c r="CB568">
        <v>3533252</v>
      </c>
      <c r="CC568">
        <v>3554252</v>
      </c>
      <c r="CD568" t="s">
        <v>211</v>
      </c>
    </row>
    <row r="569" spans="1:82" hidden="1" x14ac:dyDescent="0.25">
      <c r="A569" t="s">
        <v>80</v>
      </c>
      <c r="B569" t="s">
        <v>81</v>
      </c>
      <c r="C569" t="s">
        <v>82</v>
      </c>
      <c r="D569" t="s">
        <v>83</v>
      </c>
      <c r="E569" t="s">
        <v>84</v>
      </c>
      <c r="F569" t="s">
        <v>85</v>
      </c>
      <c r="G569" t="s">
        <v>152</v>
      </c>
      <c r="H569" t="s">
        <v>152</v>
      </c>
      <c r="I569" t="s">
        <v>152</v>
      </c>
      <c r="J569" t="str">
        <f>VLOOKUP(I569,'Resp Clean'!$A$1:B575,2,FALSE)</f>
        <v>EMS: FEZILE DABI</v>
      </c>
      <c r="K569" t="s">
        <v>136</v>
      </c>
      <c r="L569" t="s">
        <v>488</v>
      </c>
      <c r="M569" s="4">
        <v>101565.07</v>
      </c>
      <c r="N569" t="s">
        <v>89</v>
      </c>
      <c r="O569" t="s">
        <v>90</v>
      </c>
      <c r="P569" t="s">
        <v>91</v>
      </c>
      <c r="Q569" t="s">
        <v>153</v>
      </c>
      <c r="R569" t="s">
        <v>93</v>
      </c>
      <c r="S569" t="s">
        <v>94</v>
      </c>
      <c r="T569" t="s">
        <v>95</v>
      </c>
      <c r="U569" t="s">
        <v>96</v>
      </c>
      <c r="V569" t="s">
        <v>96</v>
      </c>
      <c r="W569" t="s">
        <v>97</v>
      </c>
      <c r="X569" t="s">
        <v>98</v>
      </c>
      <c r="Y569" t="s">
        <v>98</v>
      </c>
      <c r="Z569" t="s">
        <v>98</v>
      </c>
      <c r="AA569" t="s">
        <v>140</v>
      </c>
      <c r="AB569" t="s">
        <v>140</v>
      </c>
      <c r="AC569" t="s">
        <v>140</v>
      </c>
      <c r="AD569" t="s">
        <v>102</v>
      </c>
      <c r="AE569" t="s">
        <v>102</v>
      </c>
      <c r="AF569" t="s">
        <v>102</v>
      </c>
      <c r="AG569" t="s">
        <v>103</v>
      </c>
      <c r="AH569" t="s">
        <v>103</v>
      </c>
      <c r="AI569" t="s">
        <v>141</v>
      </c>
      <c r="AJ569" t="s">
        <v>209</v>
      </c>
      <c r="AK569" t="s">
        <v>212</v>
      </c>
      <c r="AL569" t="s">
        <v>212</v>
      </c>
      <c r="AM569" t="s">
        <v>212</v>
      </c>
      <c r="AN569" t="e">
        <f>VLOOKUP(AM569,'Exp Bucket '!$B$1:C793,2,FALSE)</f>
        <v>#N/A</v>
      </c>
      <c r="AO569" t="s">
        <v>108</v>
      </c>
      <c r="AP569" t="s">
        <v>144</v>
      </c>
      <c r="AQ569" t="s">
        <v>145</v>
      </c>
      <c r="AR569" t="s">
        <v>145</v>
      </c>
      <c r="AS569" t="s">
        <v>146</v>
      </c>
      <c r="AT569" t="s">
        <v>146</v>
      </c>
      <c r="AU569" t="s">
        <v>113</v>
      </c>
      <c r="AV569" t="s">
        <v>114</v>
      </c>
      <c r="AW569" t="s">
        <v>115</v>
      </c>
      <c r="AX569" t="s">
        <v>116</v>
      </c>
      <c r="AY569" t="s">
        <v>117</v>
      </c>
      <c r="AZ569" t="s">
        <v>118</v>
      </c>
      <c r="BA569" t="s">
        <v>119</v>
      </c>
      <c r="BB569" t="s">
        <v>147</v>
      </c>
      <c r="BC569" t="s">
        <v>141</v>
      </c>
      <c r="BD569" t="s">
        <v>141</v>
      </c>
      <c r="BE569" t="s">
        <v>122</v>
      </c>
      <c r="BF569" t="s">
        <v>183</v>
      </c>
      <c r="BG569" t="s">
        <v>184</v>
      </c>
      <c r="BH569" t="s">
        <v>184</v>
      </c>
      <c r="BI569" t="s">
        <v>184</v>
      </c>
      <c r="BJ569" t="s">
        <v>184</v>
      </c>
      <c r="BK569">
        <v>64</v>
      </c>
      <c r="BL569">
        <v>332</v>
      </c>
      <c r="BM569">
        <v>884</v>
      </c>
      <c r="BN569">
        <v>2245</v>
      </c>
      <c r="BO569">
        <v>3</v>
      </c>
      <c r="BP569">
        <v>235</v>
      </c>
      <c r="BQ569">
        <v>0</v>
      </c>
      <c r="BR569">
        <v>1</v>
      </c>
      <c r="BS569">
        <v>72</v>
      </c>
      <c r="BT569">
        <v>75</v>
      </c>
      <c r="BU569">
        <v>76</v>
      </c>
      <c r="BV569">
        <v>95</v>
      </c>
      <c r="BW569">
        <v>4</v>
      </c>
      <c r="BX569">
        <v>0</v>
      </c>
      <c r="BY569">
        <v>0</v>
      </c>
      <c r="BZ569">
        <v>0</v>
      </c>
      <c r="CA569" t="s">
        <v>126</v>
      </c>
      <c r="CB569">
        <v>3533252</v>
      </c>
      <c r="CC569">
        <v>3554252</v>
      </c>
      <c r="CD569" t="s">
        <v>211</v>
      </c>
    </row>
    <row r="570" spans="1:82" hidden="1" x14ac:dyDescent="0.25">
      <c r="A570" t="s">
        <v>80</v>
      </c>
      <c r="B570" t="s">
        <v>81</v>
      </c>
      <c r="C570" t="s">
        <v>82</v>
      </c>
      <c r="D570" t="s">
        <v>83</v>
      </c>
      <c r="E570" t="s">
        <v>84</v>
      </c>
      <c r="F570" t="s">
        <v>85</v>
      </c>
      <c r="G570" t="s">
        <v>161</v>
      </c>
      <c r="H570" t="s">
        <v>161</v>
      </c>
      <c r="I570" t="s">
        <v>161</v>
      </c>
      <c r="J570" t="str">
        <f>VLOOKUP(I570,'Resp Clean'!$A$1:B576,2,FALSE)</f>
        <v>EMS: THABO MOFUTSANYANA</v>
      </c>
      <c r="K570" t="s">
        <v>136</v>
      </c>
      <c r="L570" t="s">
        <v>488</v>
      </c>
      <c r="M570" s="4">
        <v>0</v>
      </c>
      <c r="N570" t="s">
        <v>89</v>
      </c>
      <c r="O570" t="s">
        <v>90</v>
      </c>
      <c r="P570" t="s">
        <v>91</v>
      </c>
      <c r="Q570" t="s">
        <v>153</v>
      </c>
      <c r="R570" t="s">
        <v>93</v>
      </c>
      <c r="S570" t="s">
        <v>94</v>
      </c>
      <c r="T570" t="s">
        <v>95</v>
      </c>
      <c r="U570" t="s">
        <v>96</v>
      </c>
      <c r="V570" t="s">
        <v>96</v>
      </c>
      <c r="W570" t="s">
        <v>97</v>
      </c>
      <c r="X570" t="s">
        <v>98</v>
      </c>
      <c r="Y570" t="s">
        <v>98</v>
      </c>
      <c r="Z570" t="s">
        <v>98</v>
      </c>
      <c r="AA570" t="s">
        <v>140</v>
      </c>
      <c r="AB570" t="s">
        <v>140</v>
      </c>
      <c r="AC570" t="s">
        <v>140</v>
      </c>
      <c r="AD570" t="s">
        <v>102</v>
      </c>
      <c r="AE570" t="s">
        <v>102</v>
      </c>
      <c r="AF570" t="s">
        <v>102</v>
      </c>
      <c r="AG570" t="s">
        <v>103</v>
      </c>
      <c r="AH570" t="s">
        <v>103</v>
      </c>
      <c r="AI570" t="s">
        <v>141</v>
      </c>
      <c r="AJ570" t="s">
        <v>209</v>
      </c>
      <c r="AK570" t="s">
        <v>213</v>
      </c>
      <c r="AL570" t="s">
        <v>213</v>
      </c>
      <c r="AM570" t="s">
        <v>213</v>
      </c>
      <c r="AN570" t="e">
        <f>VLOOKUP(AM570,'Exp Bucket '!$B$1:C794,2,FALSE)</f>
        <v>#N/A</v>
      </c>
      <c r="AO570" t="s">
        <v>108</v>
      </c>
      <c r="AP570" t="s">
        <v>144</v>
      </c>
      <c r="AQ570" t="s">
        <v>145</v>
      </c>
      <c r="AR570" t="s">
        <v>145</v>
      </c>
      <c r="AS570" t="s">
        <v>146</v>
      </c>
      <c r="AT570" t="s">
        <v>146</v>
      </c>
      <c r="AU570" t="s">
        <v>113</v>
      </c>
      <c r="AV570" t="s">
        <v>114</v>
      </c>
      <c r="AW570" t="s">
        <v>115</v>
      </c>
      <c r="AX570" t="s">
        <v>116</v>
      </c>
      <c r="AY570" t="s">
        <v>117</v>
      </c>
      <c r="AZ570" t="s">
        <v>118</v>
      </c>
      <c r="BA570" t="s">
        <v>119</v>
      </c>
      <c r="BB570" t="s">
        <v>147</v>
      </c>
      <c r="BC570" t="s">
        <v>141</v>
      </c>
      <c r="BD570" t="s">
        <v>141</v>
      </c>
      <c r="BE570" t="s">
        <v>122</v>
      </c>
      <c r="BF570" t="s">
        <v>183</v>
      </c>
      <c r="BG570" t="s">
        <v>184</v>
      </c>
      <c r="BH570" t="s">
        <v>184</v>
      </c>
      <c r="BI570" t="s">
        <v>184</v>
      </c>
      <c r="BJ570" t="s">
        <v>184</v>
      </c>
      <c r="BK570">
        <v>64</v>
      </c>
      <c r="BL570">
        <v>332</v>
      </c>
      <c r="BM570">
        <v>888</v>
      </c>
      <c r="BN570">
        <v>2237</v>
      </c>
      <c r="BO570">
        <v>3</v>
      </c>
      <c r="BP570">
        <v>235</v>
      </c>
      <c r="BQ570">
        <v>0</v>
      </c>
      <c r="BR570">
        <v>1</v>
      </c>
      <c r="BS570">
        <v>72</v>
      </c>
      <c r="BT570">
        <v>75</v>
      </c>
      <c r="BU570">
        <v>76</v>
      </c>
      <c r="BV570">
        <v>95</v>
      </c>
      <c r="BW570">
        <v>4</v>
      </c>
      <c r="BX570">
        <v>0</v>
      </c>
      <c r="BY570">
        <v>0</v>
      </c>
      <c r="BZ570">
        <v>0</v>
      </c>
      <c r="CA570" t="s">
        <v>126</v>
      </c>
      <c r="CB570">
        <v>3533252</v>
      </c>
      <c r="CC570">
        <v>3554252</v>
      </c>
      <c r="CD570" t="s">
        <v>211</v>
      </c>
    </row>
    <row r="571" spans="1:82" hidden="1" x14ac:dyDescent="0.25">
      <c r="A571" t="s">
        <v>80</v>
      </c>
      <c r="B571" t="s">
        <v>81</v>
      </c>
      <c r="C571" t="s">
        <v>82</v>
      </c>
      <c r="D571" t="s">
        <v>83</v>
      </c>
      <c r="E571" t="s">
        <v>84</v>
      </c>
      <c r="F571" t="s">
        <v>85</v>
      </c>
      <c r="G571" t="s">
        <v>152</v>
      </c>
      <c r="H571" t="s">
        <v>152</v>
      </c>
      <c r="I571" t="s">
        <v>152</v>
      </c>
      <c r="J571" t="str">
        <f>VLOOKUP(I571,'Resp Clean'!$A$1:B577,2,FALSE)</f>
        <v>EMS: FEZILE DABI</v>
      </c>
      <c r="K571" t="s">
        <v>136</v>
      </c>
      <c r="L571" t="s">
        <v>488</v>
      </c>
      <c r="M571" s="4">
        <v>39887.1</v>
      </c>
      <c r="N571" t="s">
        <v>89</v>
      </c>
      <c r="O571" t="s">
        <v>90</v>
      </c>
      <c r="P571" t="s">
        <v>91</v>
      </c>
      <c r="Q571" t="s">
        <v>153</v>
      </c>
      <c r="R571" t="s">
        <v>93</v>
      </c>
      <c r="S571" t="s">
        <v>94</v>
      </c>
      <c r="T571" t="s">
        <v>95</v>
      </c>
      <c r="U571" t="s">
        <v>96</v>
      </c>
      <c r="V571" t="s">
        <v>96</v>
      </c>
      <c r="W571" t="s">
        <v>97</v>
      </c>
      <c r="X571" t="s">
        <v>98</v>
      </c>
      <c r="Y571" t="s">
        <v>98</v>
      </c>
      <c r="Z571" t="s">
        <v>98</v>
      </c>
      <c r="AA571" t="s">
        <v>140</v>
      </c>
      <c r="AB571" t="s">
        <v>140</v>
      </c>
      <c r="AC571" t="s">
        <v>140</v>
      </c>
      <c r="AD571" t="s">
        <v>102</v>
      </c>
      <c r="AE571" t="s">
        <v>102</v>
      </c>
      <c r="AF571" t="s">
        <v>102</v>
      </c>
      <c r="AG571" t="s">
        <v>103</v>
      </c>
      <c r="AH571" t="s">
        <v>103</v>
      </c>
      <c r="AI571" t="s">
        <v>141</v>
      </c>
      <c r="AJ571" t="s">
        <v>209</v>
      </c>
      <c r="AK571" t="s">
        <v>213</v>
      </c>
      <c r="AL571" t="s">
        <v>213</v>
      </c>
      <c r="AM571" t="s">
        <v>213</v>
      </c>
      <c r="AN571" t="e">
        <f>VLOOKUP(AM571,'Exp Bucket '!$B$1:C795,2,FALSE)</f>
        <v>#N/A</v>
      </c>
      <c r="AO571" t="s">
        <v>108</v>
      </c>
      <c r="AP571" t="s">
        <v>144</v>
      </c>
      <c r="AQ571" t="s">
        <v>145</v>
      </c>
      <c r="AR571" t="s">
        <v>145</v>
      </c>
      <c r="AS571" t="s">
        <v>146</v>
      </c>
      <c r="AT571" t="s">
        <v>146</v>
      </c>
      <c r="AU571" t="s">
        <v>113</v>
      </c>
      <c r="AV571" t="s">
        <v>114</v>
      </c>
      <c r="AW571" t="s">
        <v>115</v>
      </c>
      <c r="AX571" t="s">
        <v>116</v>
      </c>
      <c r="AY571" t="s">
        <v>117</v>
      </c>
      <c r="AZ571" t="s">
        <v>118</v>
      </c>
      <c r="BA571" t="s">
        <v>119</v>
      </c>
      <c r="BB571" t="s">
        <v>147</v>
      </c>
      <c r="BC571" t="s">
        <v>141</v>
      </c>
      <c r="BD571" t="s">
        <v>141</v>
      </c>
      <c r="BE571" t="s">
        <v>122</v>
      </c>
      <c r="BF571" t="s">
        <v>183</v>
      </c>
      <c r="BG571" t="s">
        <v>184</v>
      </c>
      <c r="BH571" t="s">
        <v>184</v>
      </c>
      <c r="BI571" t="s">
        <v>184</v>
      </c>
      <c r="BJ571" t="s">
        <v>184</v>
      </c>
      <c r="BK571">
        <v>64</v>
      </c>
      <c r="BL571">
        <v>332</v>
      </c>
      <c r="BM571">
        <v>888</v>
      </c>
      <c r="BN571">
        <v>2237</v>
      </c>
      <c r="BO571">
        <v>3</v>
      </c>
      <c r="BP571">
        <v>235</v>
      </c>
      <c r="BQ571">
        <v>0</v>
      </c>
      <c r="BR571">
        <v>1</v>
      </c>
      <c r="BS571">
        <v>72</v>
      </c>
      <c r="BT571">
        <v>75</v>
      </c>
      <c r="BU571">
        <v>76</v>
      </c>
      <c r="BV571">
        <v>95</v>
      </c>
      <c r="BW571">
        <v>4</v>
      </c>
      <c r="BX571">
        <v>0</v>
      </c>
      <c r="BY571">
        <v>0</v>
      </c>
      <c r="BZ571">
        <v>0</v>
      </c>
      <c r="CA571" t="s">
        <v>126</v>
      </c>
      <c r="CB571">
        <v>3533252</v>
      </c>
      <c r="CC571">
        <v>3554252</v>
      </c>
      <c r="CD571" t="s">
        <v>211</v>
      </c>
    </row>
    <row r="572" spans="1:82" hidden="1" x14ac:dyDescent="0.25">
      <c r="A572" t="s">
        <v>80</v>
      </c>
      <c r="B572" t="s">
        <v>81</v>
      </c>
      <c r="C572" t="s">
        <v>82</v>
      </c>
      <c r="D572" t="s">
        <v>83</v>
      </c>
      <c r="E572" t="s">
        <v>84</v>
      </c>
      <c r="F572" t="s">
        <v>85</v>
      </c>
      <c r="G572" t="s">
        <v>157</v>
      </c>
      <c r="H572" t="s">
        <v>157</v>
      </c>
      <c r="I572" t="s">
        <v>157</v>
      </c>
      <c r="J572" t="str">
        <f>VLOOKUP(I572,'Resp Clean'!$A$1:B578,2,FALSE)</f>
        <v>EMS: LEJWELEPUTSWA</v>
      </c>
      <c r="K572" t="s">
        <v>136</v>
      </c>
      <c r="L572" t="s">
        <v>488</v>
      </c>
      <c r="M572" s="4">
        <v>23270.400000000001</v>
      </c>
      <c r="N572" t="s">
        <v>89</v>
      </c>
      <c r="O572" t="s">
        <v>90</v>
      </c>
      <c r="P572" t="s">
        <v>91</v>
      </c>
      <c r="Q572" t="s">
        <v>153</v>
      </c>
      <c r="R572" t="s">
        <v>93</v>
      </c>
      <c r="S572" t="s">
        <v>94</v>
      </c>
      <c r="T572" t="s">
        <v>95</v>
      </c>
      <c r="U572" t="s">
        <v>96</v>
      </c>
      <c r="V572" t="s">
        <v>96</v>
      </c>
      <c r="W572" t="s">
        <v>97</v>
      </c>
      <c r="X572" t="s">
        <v>98</v>
      </c>
      <c r="Y572" t="s">
        <v>98</v>
      </c>
      <c r="Z572" t="s">
        <v>98</v>
      </c>
      <c r="AA572" t="s">
        <v>140</v>
      </c>
      <c r="AB572" t="s">
        <v>140</v>
      </c>
      <c r="AC572" t="s">
        <v>140</v>
      </c>
      <c r="AD572" t="s">
        <v>102</v>
      </c>
      <c r="AE572" t="s">
        <v>102</v>
      </c>
      <c r="AF572" t="s">
        <v>102</v>
      </c>
      <c r="AG572" t="s">
        <v>103</v>
      </c>
      <c r="AH572" t="s">
        <v>103</v>
      </c>
      <c r="AI572" t="s">
        <v>141</v>
      </c>
      <c r="AJ572" t="s">
        <v>209</v>
      </c>
      <c r="AK572" t="s">
        <v>213</v>
      </c>
      <c r="AL572" t="s">
        <v>213</v>
      </c>
      <c r="AM572" t="s">
        <v>213</v>
      </c>
      <c r="AN572" t="e">
        <f>VLOOKUP(AM572,'Exp Bucket '!$B$1:C796,2,FALSE)</f>
        <v>#N/A</v>
      </c>
      <c r="AO572" t="s">
        <v>108</v>
      </c>
      <c r="AP572" t="s">
        <v>144</v>
      </c>
      <c r="AQ572" t="s">
        <v>145</v>
      </c>
      <c r="AR572" t="s">
        <v>145</v>
      </c>
      <c r="AS572" t="s">
        <v>146</v>
      </c>
      <c r="AT572" t="s">
        <v>146</v>
      </c>
      <c r="AU572" t="s">
        <v>113</v>
      </c>
      <c r="AV572" t="s">
        <v>114</v>
      </c>
      <c r="AW572" t="s">
        <v>115</v>
      </c>
      <c r="AX572" t="s">
        <v>116</v>
      </c>
      <c r="AY572" t="s">
        <v>117</v>
      </c>
      <c r="AZ572" t="s">
        <v>118</v>
      </c>
      <c r="BA572" t="s">
        <v>119</v>
      </c>
      <c r="BB572" t="s">
        <v>147</v>
      </c>
      <c r="BC572" t="s">
        <v>141</v>
      </c>
      <c r="BD572" t="s">
        <v>141</v>
      </c>
      <c r="BE572" t="s">
        <v>122</v>
      </c>
      <c r="BF572" t="s">
        <v>183</v>
      </c>
      <c r="BG572" t="s">
        <v>184</v>
      </c>
      <c r="BH572" t="s">
        <v>184</v>
      </c>
      <c r="BI572" t="s">
        <v>184</v>
      </c>
      <c r="BJ572" t="s">
        <v>184</v>
      </c>
      <c r="BK572">
        <v>64</v>
      </c>
      <c r="BL572">
        <v>332</v>
      </c>
      <c r="BM572">
        <v>888</v>
      </c>
      <c r="BN572">
        <v>2237</v>
      </c>
      <c r="BO572">
        <v>3</v>
      </c>
      <c r="BP572">
        <v>235</v>
      </c>
      <c r="BQ572">
        <v>0</v>
      </c>
      <c r="BR572">
        <v>1</v>
      </c>
      <c r="BS572">
        <v>72</v>
      </c>
      <c r="BT572">
        <v>75</v>
      </c>
      <c r="BU572">
        <v>76</v>
      </c>
      <c r="BV572">
        <v>95</v>
      </c>
      <c r="BW572">
        <v>4</v>
      </c>
      <c r="BX572">
        <v>0</v>
      </c>
      <c r="BY572">
        <v>0</v>
      </c>
      <c r="BZ572">
        <v>0</v>
      </c>
      <c r="CA572" t="s">
        <v>126</v>
      </c>
      <c r="CB572">
        <v>3533252</v>
      </c>
      <c r="CC572">
        <v>3554252</v>
      </c>
      <c r="CD572" t="s">
        <v>211</v>
      </c>
    </row>
    <row r="573" spans="1:82" hidden="1" x14ac:dyDescent="0.25">
      <c r="A573" t="s">
        <v>80</v>
      </c>
      <c r="B573" t="s">
        <v>81</v>
      </c>
      <c r="C573" t="s">
        <v>82</v>
      </c>
      <c r="D573" t="s">
        <v>83</v>
      </c>
      <c r="E573" t="s">
        <v>84</v>
      </c>
      <c r="F573" t="s">
        <v>85</v>
      </c>
      <c r="G573" t="s">
        <v>158</v>
      </c>
      <c r="H573" t="s">
        <v>158</v>
      </c>
      <c r="I573" t="s">
        <v>158</v>
      </c>
      <c r="J573" t="str">
        <f>VLOOKUP(I573,'Resp Clean'!$A$1:B579,2,FALSE)</f>
        <v>EMS: MOTHEO</v>
      </c>
      <c r="K573" t="s">
        <v>136</v>
      </c>
      <c r="L573" t="s">
        <v>488</v>
      </c>
      <c r="M573" s="4">
        <v>0</v>
      </c>
      <c r="N573" t="s">
        <v>89</v>
      </c>
      <c r="O573" t="s">
        <v>90</v>
      </c>
      <c r="P573" t="s">
        <v>91</v>
      </c>
      <c r="Q573" t="s">
        <v>159</v>
      </c>
      <c r="R573" t="s">
        <v>93</v>
      </c>
      <c r="S573" t="s">
        <v>94</v>
      </c>
      <c r="T573" t="s">
        <v>95</v>
      </c>
      <c r="U573" t="s">
        <v>96</v>
      </c>
      <c r="V573" t="s">
        <v>96</v>
      </c>
      <c r="W573" t="s">
        <v>97</v>
      </c>
      <c r="X573" t="s">
        <v>98</v>
      </c>
      <c r="Y573" t="s">
        <v>98</v>
      </c>
      <c r="Z573" t="s">
        <v>98</v>
      </c>
      <c r="AA573" t="s">
        <v>140</v>
      </c>
      <c r="AB573" t="s">
        <v>140</v>
      </c>
      <c r="AC573" t="s">
        <v>140</v>
      </c>
      <c r="AD573" t="s">
        <v>102</v>
      </c>
      <c r="AE573" t="s">
        <v>102</v>
      </c>
      <c r="AF573" t="s">
        <v>102</v>
      </c>
      <c r="AG573" t="s">
        <v>103</v>
      </c>
      <c r="AH573" t="s">
        <v>103</v>
      </c>
      <c r="AI573" t="s">
        <v>141</v>
      </c>
      <c r="AJ573" t="s">
        <v>209</v>
      </c>
      <c r="AK573" t="s">
        <v>213</v>
      </c>
      <c r="AL573" t="s">
        <v>213</v>
      </c>
      <c r="AM573" t="s">
        <v>213</v>
      </c>
      <c r="AN573" t="e">
        <f>VLOOKUP(AM573,'Exp Bucket '!$B$1:C797,2,FALSE)</f>
        <v>#N/A</v>
      </c>
      <c r="AO573" t="s">
        <v>108</v>
      </c>
      <c r="AP573" t="s">
        <v>144</v>
      </c>
      <c r="AQ573" t="s">
        <v>145</v>
      </c>
      <c r="AR573" t="s">
        <v>145</v>
      </c>
      <c r="AS573" t="s">
        <v>146</v>
      </c>
      <c r="AT573" t="s">
        <v>146</v>
      </c>
      <c r="AU573" t="s">
        <v>113</v>
      </c>
      <c r="AV573" t="s">
        <v>114</v>
      </c>
      <c r="AW573" t="s">
        <v>115</v>
      </c>
      <c r="AX573" t="s">
        <v>116</v>
      </c>
      <c r="AY573" t="s">
        <v>117</v>
      </c>
      <c r="AZ573" t="s">
        <v>118</v>
      </c>
      <c r="BA573" t="s">
        <v>119</v>
      </c>
      <c r="BB573" t="s">
        <v>147</v>
      </c>
      <c r="BC573" t="s">
        <v>141</v>
      </c>
      <c r="BD573" t="s">
        <v>141</v>
      </c>
      <c r="BE573" t="s">
        <v>122</v>
      </c>
      <c r="BF573" t="s">
        <v>183</v>
      </c>
      <c r="BG573" t="s">
        <v>184</v>
      </c>
      <c r="BH573" t="s">
        <v>184</v>
      </c>
      <c r="BI573" t="s">
        <v>184</v>
      </c>
      <c r="BJ573" t="s">
        <v>184</v>
      </c>
      <c r="BK573">
        <v>64</v>
      </c>
      <c r="BL573">
        <v>332</v>
      </c>
      <c r="BM573">
        <v>888</v>
      </c>
      <c r="BN573">
        <v>2237</v>
      </c>
      <c r="BO573">
        <v>3</v>
      </c>
      <c r="BP573">
        <v>235</v>
      </c>
      <c r="BQ573">
        <v>0</v>
      </c>
      <c r="BR573">
        <v>1</v>
      </c>
      <c r="BS573">
        <v>72</v>
      </c>
      <c r="BT573">
        <v>75</v>
      </c>
      <c r="BU573">
        <v>76</v>
      </c>
      <c r="BV573">
        <v>95</v>
      </c>
      <c r="BW573">
        <v>4</v>
      </c>
      <c r="BX573">
        <v>0</v>
      </c>
      <c r="BY573">
        <v>0</v>
      </c>
      <c r="BZ573">
        <v>0</v>
      </c>
      <c r="CA573" t="s">
        <v>126</v>
      </c>
      <c r="CB573">
        <v>3533252</v>
      </c>
      <c r="CC573">
        <v>3554252</v>
      </c>
      <c r="CD573" t="s">
        <v>211</v>
      </c>
    </row>
    <row r="574" spans="1:82" hidden="1" x14ac:dyDescent="0.25">
      <c r="A574" t="s">
        <v>80</v>
      </c>
      <c r="B574" t="s">
        <v>81</v>
      </c>
      <c r="C574" t="s">
        <v>82</v>
      </c>
      <c r="D574" t="s">
        <v>83</v>
      </c>
      <c r="E574" t="s">
        <v>84</v>
      </c>
      <c r="F574" t="s">
        <v>85</v>
      </c>
      <c r="G574" t="s">
        <v>160</v>
      </c>
      <c r="H574" t="s">
        <v>160</v>
      </c>
      <c r="I574" t="s">
        <v>160</v>
      </c>
      <c r="J574" t="str">
        <f>VLOOKUP(I574,'Resp Clean'!$A$1:B580,2,FALSE)</f>
        <v>EMS: XHARIEP</v>
      </c>
      <c r="K574" t="s">
        <v>136</v>
      </c>
      <c r="L574" t="s">
        <v>488</v>
      </c>
      <c r="M574" s="4">
        <v>0</v>
      </c>
      <c r="N574" t="s">
        <v>89</v>
      </c>
      <c r="O574" t="s">
        <v>90</v>
      </c>
      <c r="P574" t="s">
        <v>91</v>
      </c>
      <c r="Q574" t="s">
        <v>153</v>
      </c>
      <c r="R574" t="s">
        <v>93</v>
      </c>
      <c r="S574" t="s">
        <v>94</v>
      </c>
      <c r="T574" t="s">
        <v>95</v>
      </c>
      <c r="U574" t="s">
        <v>96</v>
      </c>
      <c r="V574" t="s">
        <v>96</v>
      </c>
      <c r="W574" t="s">
        <v>97</v>
      </c>
      <c r="X574" t="s">
        <v>98</v>
      </c>
      <c r="Y574" t="s">
        <v>98</v>
      </c>
      <c r="Z574" t="s">
        <v>98</v>
      </c>
      <c r="AA574" t="s">
        <v>140</v>
      </c>
      <c r="AB574" t="s">
        <v>140</v>
      </c>
      <c r="AC574" t="s">
        <v>140</v>
      </c>
      <c r="AD574" t="s">
        <v>102</v>
      </c>
      <c r="AE574" t="s">
        <v>102</v>
      </c>
      <c r="AF574" t="s">
        <v>102</v>
      </c>
      <c r="AG574" t="s">
        <v>103</v>
      </c>
      <c r="AH574" t="s">
        <v>103</v>
      </c>
      <c r="AI574" t="s">
        <v>141</v>
      </c>
      <c r="AJ574" t="s">
        <v>209</v>
      </c>
      <c r="AK574" t="s">
        <v>213</v>
      </c>
      <c r="AL574" t="s">
        <v>213</v>
      </c>
      <c r="AM574" t="s">
        <v>213</v>
      </c>
      <c r="AN574" t="e">
        <f>VLOOKUP(AM574,'Exp Bucket '!$B$1:C798,2,FALSE)</f>
        <v>#N/A</v>
      </c>
      <c r="AO574" t="s">
        <v>108</v>
      </c>
      <c r="AP574" t="s">
        <v>144</v>
      </c>
      <c r="AQ574" t="s">
        <v>145</v>
      </c>
      <c r="AR574" t="s">
        <v>145</v>
      </c>
      <c r="AS574" t="s">
        <v>146</v>
      </c>
      <c r="AT574" t="s">
        <v>146</v>
      </c>
      <c r="AU574" t="s">
        <v>113</v>
      </c>
      <c r="AV574" t="s">
        <v>114</v>
      </c>
      <c r="AW574" t="s">
        <v>115</v>
      </c>
      <c r="AX574" t="s">
        <v>116</v>
      </c>
      <c r="AY574" t="s">
        <v>117</v>
      </c>
      <c r="AZ574" t="s">
        <v>118</v>
      </c>
      <c r="BA574" t="s">
        <v>119</v>
      </c>
      <c r="BB574" t="s">
        <v>147</v>
      </c>
      <c r="BC574" t="s">
        <v>141</v>
      </c>
      <c r="BD574" t="s">
        <v>141</v>
      </c>
      <c r="BE574" t="s">
        <v>122</v>
      </c>
      <c r="BF574" t="s">
        <v>183</v>
      </c>
      <c r="BG574" t="s">
        <v>184</v>
      </c>
      <c r="BH574" t="s">
        <v>184</v>
      </c>
      <c r="BI574" t="s">
        <v>184</v>
      </c>
      <c r="BJ574" t="s">
        <v>184</v>
      </c>
      <c r="BK574">
        <v>64</v>
      </c>
      <c r="BL574">
        <v>332</v>
      </c>
      <c r="BM574">
        <v>888</v>
      </c>
      <c r="BN574">
        <v>2237</v>
      </c>
      <c r="BO574">
        <v>3</v>
      </c>
      <c r="BP574">
        <v>235</v>
      </c>
      <c r="BQ574">
        <v>0</v>
      </c>
      <c r="BR574">
        <v>1</v>
      </c>
      <c r="BS574">
        <v>72</v>
      </c>
      <c r="BT574">
        <v>75</v>
      </c>
      <c r="BU574">
        <v>76</v>
      </c>
      <c r="BV574">
        <v>95</v>
      </c>
      <c r="BW574">
        <v>4</v>
      </c>
      <c r="BX574">
        <v>0</v>
      </c>
      <c r="BY574">
        <v>0</v>
      </c>
      <c r="BZ574">
        <v>0</v>
      </c>
      <c r="CA574" t="s">
        <v>126</v>
      </c>
      <c r="CB574">
        <v>3533252</v>
      </c>
      <c r="CC574">
        <v>3554252</v>
      </c>
      <c r="CD574" t="s">
        <v>211</v>
      </c>
    </row>
    <row r="575" spans="1:82" hidden="1" x14ac:dyDescent="0.25">
      <c r="A575" t="s">
        <v>80</v>
      </c>
      <c r="B575" t="s">
        <v>81</v>
      </c>
      <c r="C575" t="s">
        <v>82</v>
      </c>
      <c r="D575" t="s">
        <v>83</v>
      </c>
      <c r="E575" t="s">
        <v>84</v>
      </c>
      <c r="F575" t="s">
        <v>85</v>
      </c>
      <c r="G575" t="s">
        <v>86</v>
      </c>
      <c r="H575" t="s">
        <v>86</v>
      </c>
      <c r="I575" t="s">
        <v>86</v>
      </c>
      <c r="J575" t="str">
        <f>VLOOKUP(I575,'Resp Clean'!$A$1:B581,2,FALSE)</f>
        <v>EMS MANAGEMENT</v>
      </c>
      <c r="K575" t="s">
        <v>136</v>
      </c>
      <c r="L575" t="s">
        <v>488</v>
      </c>
      <c r="M575" s="4">
        <v>0</v>
      </c>
      <c r="N575" t="s">
        <v>89</v>
      </c>
      <c r="O575" t="s">
        <v>90</v>
      </c>
      <c r="P575" t="s">
        <v>91</v>
      </c>
      <c r="Q575" t="s">
        <v>92</v>
      </c>
      <c r="R575" t="s">
        <v>93</v>
      </c>
      <c r="S575" t="s">
        <v>94</v>
      </c>
      <c r="T575" t="s">
        <v>95</v>
      </c>
      <c r="U575" t="s">
        <v>96</v>
      </c>
      <c r="V575" t="s">
        <v>96</v>
      </c>
      <c r="W575" t="s">
        <v>97</v>
      </c>
      <c r="X575" t="s">
        <v>98</v>
      </c>
      <c r="Y575" t="s">
        <v>98</v>
      </c>
      <c r="Z575" t="s">
        <v>98</v>
      </c>
      <c r="AA575" t="s">
        <v>140</v>
      </c>
      <c r="AB575" t="s">
        <v>140</v>
      </c>
      <c r="AC575" t="s">
        <v>140</v>
      </c>
      <c r="AD575" t="s">
        <v>102</v>
      </c>
      <c r="AE575" t="s">
        <v>102</v>
      </c>
      <c r="AF575" t="s">
        <v>102</v>
      </c>
      <c r="AG575" t="s">
        <v>103</v>
      </c>
      <c r="AH575" t="s">
        <v>103</v>
      </c>
      <c r="AI575" t="s">
        <v>141</v>
      </c>
      <c r="AJ575" t="s">
        <v>209</v>
      </c>
      <c r="AK575" t="s">
        <v>213</v>
      </c>
      <c r="AL575" t="s">
        <v>213</v>
      </c>
      <c r="AM575" t="s">
        <v>213</v>
      </c>
      <c r="AN575" t="e">
        <f>VLOOKUP(AM575,'Exp Bucket '!$B$1:C799,2,FALSE)</f>
        <v>#N/A</v>
      </c>
      <c r="AO575" t="s">
        <v>108</v>
      </c>
      <c r="AP575" t="s">
        <v>144</v>
      </c>
      <c r="AQ575" t="s">
        <v>145</v>
      </c>
      <c r="AR575" t="s">
        <v>145</v>
      </c>
      <c r="AS575" t="s">
        <v>146</v>
      </c>
      <c r="AT575" t="s">
        <v>146</v>
      </c>
      <c r="AU575" t="s">
        <v>113</v>
      </c>
      <c r="AV575" t="s">
        <v>114</v>
      </c>
      <c r="AW575" t="s">
        <v>115</v>
      </c>
      <c r="AX575" t="s">
        <v>116</v>
      </c>
      <c r="AY575" t="s">
        <v>117</v>
      </c>
      <c r="AZ575" t="s">
        <v>118</v>
      </c>
      <c r="BA575" t="s">
        <v>119</v>
      </c>
      <c r="BB575" t="s">
        <v>147</v>
      </c>
      <c r="BC575" t="s">
        <v>141</v>
      </c>
      <c r="BD575" t="s">
        <v>141</v>
      </c>
      <c r="BE575" t="s">
        <v>122</v>
      </c>
      <c r="BF575" t="s">
        <v>183</v>
      </c>
      <c r="BG575" t="s">
        <v>184</v>
      </c>
      <c r="BH575" t="s">
        <v>184</v>
      </c>
      <c r="BI575" t="s">
        <v>184</v>
      </c>
      <c r="BJ575" t="s">
        <v>184</v>
      </c>
      <c r="BK575">
        <v>64</v>
      </c>
      <c r="BL575">
        <v>332</v>
      </c>
      <c r="BM575">
        <v>888</v>
      </c>
      <c r="BN575">
        <v>2237</v>
      </c>
      <c r="BO575">
        <v>3</v>
      </c>
      <c r="BP575">
        <v>235</v>
      </c>
      <c r="BQ575">
        <v>0</v>
      </c>
      <c r="BR575">
        <v>1</v>
      </c>
      <c r="BS575">
        <v>72</v>
      </c>
      <c r="BT575">
        <v>75</v>
      </c>
      <c r="BU575">
        <v>76</v>
      </c>
      <c r="BV575">
        <v>95</v>
      </c>
      <c r="BW575">
        <v>4</v>
      </c>
      <c r="BX575">
        <v>0</v>
      </c>
      <c r="BY575">
        <v>0</v>
      </c>
      <c r="BZ575">
        <v>0</v>
      </c>
      <c r="CA575" t="s">
        <v>126</v>
      </c>
      <c r="CB575">
        <v>3533252</v>
      </c>
      <c r="CC575">
        <v>3554252</v>
      </c>
      <c r="CD575" t="s">
        <v>211</v>
      </c>
    </row>
    <row r="576" spans="1:82" hidden="1" x14ac:dyDescent="0.25">
      <c r="A576" t="s">
        <v>80</v>
      </c>
      <c r="B576" t="s">
        <v>81</v>
      </c>
      <c r="C576" t="s">
        <v>82</v>
      </c>
      <c r="D576" t="s">
        <v>83</v>
      </c>
      <c r="E576" t="s">
        <v>84</v>
      </c>
      <c r="F576" t="s">
        <v>85</v>
      </c>
      <c r="G576" t="s">
        <v>161</v>
      </c>
      <c r="H576" t="s">
        <v>161</v>
      </c>
      <c r="I576" t="s">
        <v>161</v>
      </c>
      <c r="J576" t="str">
        <f>VLOOKUP(I576,'Resp Clean'!$A$1:B582,2,FALSE)</f>
        <v>EMS: THABO MOFUTSANYANA</v>
      </c>
      <c r="K576" t="s">
        <v>136</v>
      </c>
      <c r="L576" t="s">
        <v>488</v>
      </c>
      <c r="M576" s="4">
        <v>0</v>
      </c>
      <c r="N576" t="s">
        <v>89</v>
      </c>
      <c r="O576" t="s">
        <v>90</v>
      </c>
      <c r="P576" t="s">
        <v>91</v>
      </c>
      <c r="Q576" t="s">
        <v>153</v>
      </c>
      <c r="R576" t="s">
        <v>93</v>
      </c>
      <c r="S576" t="s">
        <v>94</v>
      </c>
      <c r="T576" t="s">
        <v>95</v>
      </c>
      <c r="U576" t="s">
        <v>96</v>
      </c>
      <c r="V576" t="s">
        <v>96</v>
      </c>
      <c r="W576" t="s">
        <v>97</v>
      </c>
      <c r="X576" t="s">
        <v>98</v>
      </c>
      <c r="Y576" t="s">
        <v>98</v>
      </c>
      <c r="Z576" t="s">
        <v>98</v>
      </c>
      <c r="AA576" t="s">
        <v>140</v>
      </c>
      <c r="AB576" t="s">
        <v>140</v>
      </c>
      <c r="AC576" t="s">
        <v>140</v>
      </c>
      <c r="AD576" t="s">
        <v>102</v>
      </c>
      <c r="AE576" t="s">
        <v>102</v>
      </c>
      <c r="AF576" t="s">
        <v>102</v>
      </c>
      <c r="AG576" t="s">
        <v>103</v>
      </c>
      <c r="AH576" t="s">
        <v>103</v>
      </c>
      <c r="AI576" t="s">
        <v>141</v>
      </c>
      <c r="AJ576" t="s">
        <v>209</v>
      </c>
      <c r="AK576" t="s">
        <v>210</v>
      </c>
      <c r="AL576" t="s">
        <v>210</v>
      </c>
      <c r="AM576" t="s">
        <v>210</v>
      </c>
      <c r="AN576" t="e">
        <f>VLOOKUP(AM576,'Exp Bucket '!$B$1:C800,2,FALSE)</f>
        <v>#N/A</v>
      </c>
      <c r="AO576" t="s">
        <v>108</v>
      </c>
      <c r="AP576" t="s">
        <v>144</v>
      </c>
      <c r="AQ576" t="s">
        <v>145</v>
      </c>
      <c r="AR576" t="s">
        <v>145</v>
      </c>
      <c r="AS576" t="s">
        <v>146</v>
      </c>
      <c r="AT576" t="s">
        <v>146</v>
      </c>
      <c r="AU576" t="s">
        <v>113</v>
      </c>
      <c r="AV576" t="s">
        <v>114</v>
      </c>
      <c r="AW576" t="s">
        <v>115</v>
      </c>
      <c r="AX576" t="s">
        <v>116</v>
      </c>
      <c r="AY576" t="s">
        <v>117</v>
      </c>
      <c r="AZ576" t="s">
        <v>118</v>
      </c>
      <c r="BA576" t="s">
        <v>119</v>
      </c>
      <c r="BB576" t="s">
        <v>147</v>
      </c>
      <c r="BC576" t="s">
        <v>141</v>
      </c>
      <c r="BD576" t="s">
        <v>141</v>
      </c>
      <c r="BE576" t="s">
        <v>122</v>
      </c>
      <c r="BF576" t="s">
        <v>183</v>
      </c>
      <c r="BG576" t="s">
        <v>184</v>
      </c>
      <c r="BH576" t="s">
        <v>184</v>
      </c>
      <c r="BI576" t="s">
        <v>184</v>
      </c>
      <c r="BJ576" t="s">
        <v>184</v>
      </c>
      <c r="BK576">
        <v>64</v>
      </c>
      <c r="BL576">
        <v>332</v>
      </c>
      <c r="BM576">
        <v>887</v>
      </c>
      <c r="BN576">
        <v>2239</v>
      </c>
      <c r="BO576">
        <v>3</v>
      </c>
      <c r="BP576">
        <v>235</v>
      </c>
      <c r="BQ576">
        <v>0</v>
      </c>
      <c r="BR576">
        <v>1</v>
      </c>
      <c r="BS576">
        <v>72</v>
      </c>
      <c r="BT576">
        <v>75</v>
      </c>
      <c r="BU576">
        <v>76</v>
      </c>
      <c r="BV576">
        <v>95</v>
      </c>
      <c r="BW576">
        <v>4</v>
      </c>
      <c r="BX576">
        <v>0</v>
      </c>
      <c r="BY576">
        <v>0</v>
      </c>
      <c r="BZ576">
        <v>0</v>
      </c>
      <c r="CA576" t="s">
        <v>126</v>
      </c>
      <c r="CB576">
        <v>3533252</v>
      </c>
      <c r="CC576">
        <v>3554252</v>
      </c>
      <c r="CD576" t="s">
        <v>211</v>
      </c>
    </row>
    <row r="577" spans="1:82" hidden="1" x14ac:dyDescent="0.25">
      <c r="A577" t="s">
        <v>80</v>
      </c>
      <c r="B577" t="s">
        <v>81</v>
      </c>
      <c r="C577" t="s">
        <v>82</v>
      </c>
      <c r="D577" t="s">
        <v>83</v>
      </c>
      <c r="E577" t="s">
        <v>84</v>
      </c>
      <c r="F577" t="s">
        <v>85</v>
      </c>
      <c r="G577" t="s">
        <v>152</v>
      </c>
      <c r="H577" t="s">
        <v>152</v>
      </c>
      <c r="I577" t="s">
        <v>152</v>
      </c>
      <c r="J577" t="str">
        <f>VLOOKUP(I577,'Resp Clean'!$A$1:B583,2,FALSE)</f>
        <v>EMS: FEZILE DABI</v>
      </c>
      <c r="K577" t="s">
        <v>136</v>
      </c>
      <c r="L577" t="s">
        <v>488</v>
      </c>
      <c r="M577" s="4">
        <v>94806.78</v>
      </c>
      <c r="N577" t="s">
        <v>89</v>
      </c>
      <c r="O577" t="s">
        <v>90</v>
      </c>
      <c r="P577" t="s">
        <v>91</v>
      </c>
      <c r="Q577" t="s">
        <v>153</v>
      </c>
      <c r="R577" t="s">
        <v>93</v>
      </c>
      <c r="S577" t="s">
        <v>94</v>
      </c>
      <c r="T577" t="s">
        <v>95</v>
      </c>
      <c r="U577" t="s">
        <v>96</v>
      </c>
      <c r="V577" t="s">
        <v>96</v>
      </c>
      <c r="W577" t="s">
        <v>97</v>
      </c>
      <c r="X577" t="s">
        <v>98</v>
      </c>
      <c r="Y577" t="s">
        <v>98</v>
      </c>
      <c r="Z577" t="s">
        <v>98</v>
      </c>
      <c r="AA577" t="s">
        <v>140</v>
      </c>
      <c r="AB577" t="s">
        <v>140</v>
      </c>
      <c r="AC577" t="s">
        <v>140</v>
      </c>
      <c r="AD577" t="s">
        <v>102</v>
      </c>
      <c r="AE577" t="s">
        <v>102</v>
      </c>
      <c r="AF577" t="s">
        <v>102</v>
      </c>
      <c r="AG577" t="s">
        <v>103</v>
      </c>
      <c r="AH577" t="s">
        <v>103</v>
      </c>
      <c r="AI577" t="s">
        <v>141</v>
      </c>
      <c r="AJ577" t="s">
        <v>209</v>
      </c>
      <c r="AK577" t="s">
        <v>210</v>
      </c>
      <c r="AL577" t="s">
        <v>210</v>
      </c>
      <c r="AM577" t="s">
        <v>210</v>
      </c>
      <c r="AN577" t="e">
        <f>VLOOKUP(AM577,'Exp Bucket '!$B$1:C801,2,FALSE)</f>
        <v>#N/A</v>
      </c>
      <c r="AO577" t="s">
        <v>108</v>
      </c>
      <c r="AP577" t="s">
        <v>144</v>
      </c>
      <c r="AQ577" t="s">
        <v>145</v>
      </c>
      <c r="AR577" t="s">
        <v>145</v>
      </c>
      <c r="AS577" t="s">
        <v>146</v>
      </c>
      <c r="AT577" t="s">
        <v>146</v>
      </c>
      <c r="AU577" t="s">
        <v>113</v>
      </c>
      <c r="AV577" t="s">
        <v>114</v>
      </c>
      <c r="AW577" t="s">
        <v>115</v>
      </c>
      <c r="AX577" t="s">
        <v>116</v>
      </c>
      <c r="AY577" t="s">
        <v>117</v>
      </c>
      <c r="AZ577" t="s">
        <v>118</v>
      </c>
      <c r="BA577" t="s">
        <v>119</v>
      </c>
      <c r="BB577" t="s">
        <v>147</v>
      </c>
      <c r="BC577" t="s">
        <v>141</v>
      </c>
      <c r="BD577" t="s">
        <v>141</v>
      </c>
      <c r="BE577" t="s">
        <v>122</v>
      </c>
      <c r="BF577" t="s">
        <v>183</v>
      </c>
      <c r="BG577" t="s">
        <v>184</v>
      </c>
      <c r="BH577" t="s">
        <v>184</v>
      </c>
      <c r="BI577" t="s">
        <v>184</v>
      </c>
      <c r="BJ577" t="s">
        <v>184</v>
      </c>
      <c r="BK577">
        <v>64</v>
      </c>
      <c r="BL577">
        <v>332</v>
      </c>
      <c r="BM577">
        <v>887</v>
      </c>
      <c r="BN577">
        <v>2239</v>
      </c>
      <c r="BO577">
        <v>3</v>
      </c>
      <c r="BP577">
        <v>235</v>
      </c>
      <c r="BQ577">
        <v>0</v>
      </c>
      <c r="BR577">
        <v>1</v>
      </c>
      <c r="BS577">
        <v>72</v>
      </c>
      <c r="BT577">
        <v>75</v>
      </c>
      <c r="BU577">
        <v>76</v>
      </c>
      <c r="BV577">
        <v>95</v>
      </c>
      <c r="BW577">
        <v>4</v>
      </c>
      <c r="BX577">
        <v>0</v>
      </c>
      <c r="BY577">
        <v>0</v>
      </c>
      <c r="BZ577">
        <v>0</v>
      </c>
      <c r="CA577" t="s">
        <v>126</v>
      </c>
      <c r="CB577">
        <v>3533252</v>
      </c>
      <c r="CC577">
        <v>3554252</v>
      </c>
      <c r="CD577" t="s">
        <v>211</v>
      </c>
    </row>
    <row r="578" spans="1:82" hidden="1" x14ac:dyDescent="0.25">
      <c r="A578" t="s">
        <v>80</v>
      </c>
      <c r="B578" t="s">
        <v>81</v>
      </c>
      <c r="C578" t="s">
        <v>82</v>
      </c>
      <c r="D578" t="s">
        <v>83</v>
      </c>
      <c r="E578" t="s">
        <v>84</v>
      </c>
      <c r="F578" t="s">
        <v>85</v>
      </c>
      <c r="G578" t="s">
        <v>157</v>
      </c>
      <c r="H578" t="s">
        <v>157</v>
      </c>
      <c r="I578" t="s">
        <v>157</v>
      </c>
      <c r="J578" t="str">
        <f>VLOOKUP(I578,'Resp Clean'!$A$1:B584,2,FALSE)</f>
        <v>EMS: LEJWELEPUTSWA</v>
      </c>
      <c r="K578" t="s">
        <v>136</v>
      </c>
      <c r="L578" t="s">
        <v>488</v>
      </c>
      <c r="M578" s="4">
        <v>69602.2</v>
      </c>
      <c r="N578" t="s">
        <v>89</v>
      </c>
      <c r="O578" t="s">
        <v>90</v>
      </c>
      <c r="P578" t="s">
        <v>91</v>
      </c>
      <c r="Q578" t="s">
        <v>153</v>
      </c>
      <c r="R578" t="s">
        <v>93</v>
      </c>
      <c r="S578" t="s">
        <v>94</v>
      </c>
      <c r="T578" t="s">
        <v>95</v>
      </c>
      <c r="U578" t="s">
        <v>96</v>
      </c>
      <c r="V578" t="s">
        <v>96</v>
      </c>
      <c r="W578" t="s">
        <v>97</v>
      </c>
      <c r="X578" t="s">
        <v>98</v>
      </c>
      <c r="Y578" t="s">
        <v>98</v>
      </c>
      <c r="Z578" t="s">
        <v>98</v>
      </c>
      <c r="AA578" t="s">
        <v>140</v>
      </c>
      <c r="AB578" t="s">
        <v>140</v>
      </c>
      <c r="AC578" t="s">
        <v>140</v>
      </c>
      <c r="AD578" t="s">
        <v>102</v>
      </c>
      <c r="AE578" t="s">
        <v>102</v>
      </c>
      <c r="AF578" t="s">
        <v>102</v>
      </c>
      <c r="AG578" t="s">
        <v>103</v>
      </c>
      <c r="AH578" t="s">
        <v>103</v>
      </c>
      <c r="AI578" t="s">
        <v>141</v>
      </c>
      <c r="AJ578" t="s">
        <v>209</v>
      </c>
      <c r="AK578" t="s">
        <v>210</v>
      </c>
      <c r="AL578" t="s">
        <v>210</v>
      </c>
      <c r="AM578" t="s">
        <v>210</v>
      </c>
      <c r="AN578" t="e">
        <f>VLOOKUP(AM578,'Exp Bucket '!$B$1:C802,2,FALSE)</f>
        <v>#N/A</v>
      </c>
      <c r="AO578" t="s">
        <v>108</v>
      </c>
      <c r="AP578" t="s">
        <v>144</v>
      </c>
      <c r="AQ578" t="s">
        <v>145</v>
      </c>
      <c r="AR578" t="s">
        <v>145</v>
      </c>
      <c r="AS578" t="s">
        <v>146</v>
      </c>
      <c r="AT578" t="s">
        <v>146</v>
      </c>
      <c r="AU578" t="s">
        <v>113</v>
      </c>
      <c r="AV578" t="s">
        <v>114</v>
      </c>
      <c r="AW578" t="s">
        <v>115</v>
      </c>
      <c r="AX578" t="s">
        <v>116</v>
      </c>
      <c r="AY578" t="s">
        <v>117</v>
      </c>
      <c r="AZ578" t="s">
        <v>118</v>
      </c>
      <c r="BA578" t="s">
        <v>119</v>
      </c>
      <c r="BB578" t="s">
        <v>147</v>
      </c>
      <c r="BC578" t="s">
        <v>141</v>
      </c>
      <c r="BD578" t="s">
        <v>141</v>
      </c>
      <c r="BE578" t="s">
        <v>122</v>
      </c>
      <c r="BF578" t="s">
        <v>183</v>
      </c>
      <c r="BG578" t="s">
        <v>184</v>
      </c>
      <c r="BH578" t="s">
        <v>184</v>
      </c>
      <c r="BI578" t="s">
        <v>184</v>
      </c>
      <c r="BJ578" t="s">
        <v>184</v>
      </c>
      <c r="BK578">
        <v>64</v>
      </c>
      <c r="BL578">
        <v>332</v>
      </c>
      <c r="BM578">
        <v>887</v>
      </c>
      <c r="BN578">
        <v>2239</v>
      </c>
      <c r="BO578">
        <v>3</v>
      </c>
      <c r="BP578">
        <v>235</v>
      </c>
      <c r="BQ578">
        <v>0</v>
      </c>
      <c r="BR578">
        <v>1</v>
      </c>
      <c r="BS578">
        <v>72</v>
      </c>
      <c r="BT578">
        <v>75</v>
      </c>
      <c r="BU578">
        <v>76</v>
      </c>
      <c r="BV578">
        <v>95</v>
      </c>
      <c r="BW578">
        <v>4</v>
      </c>
      <c r="BX578">
        <v>0</v>
      </c>
      <c r="BY578">
        <v>0</v>
      </c>
      <c r="BZ578">
        <v>0</v>
      </c>
      <c r="CA578" t="s">
        <v>126</v>
      </c>
      <c r="CB578">
        <v>3533252</v>
      </c>
      <c r="CC578">
        <v>3554252</v>
      </c>
      <c r="CD578" t="s">
        <v>211</v>
      </c>
    </row>
    <row r="579" spans="1:82" hidden="1" x14ac:dyDescent="0.25">
      <c r="A579" t="s">
        <v>80</v>
      </c>
      <c r="B579" t="s">
        <v>81</v>
      </c>
      <c r="C579" t="s">
        <v>82</v>
      </c>
      <c r="D579" t="s">
        <v>83</v>
      </c>
      <c r="E579" t="s">
        <v>84</v>
      </c>
      <c r="F579" t="s">
        <v>85</v>
      </c>
      <c r="G579" t="s">
        <v>158</v>
      </c>
      <c r="H579" t="s">
        <v>158</v>
      </c>
      <c r="I579" t="s">
        <v>158</v>
      </c>
      <c r="J579" t="str">
        <f>VLOOKUP(I579,'Resp Clean'!$A$1:B585,2,FALSE)</f>
        <v>EMS: MOTHEO</v>
      </c>
      <c r="K579" t="s">
        <v>136</v>
      </c>
      <c r="L579" t="s">
        <v>488</v>
      </c>
      <c r="M579" s="4">
        <v>78157.41</v>
      </c>
      <c r="N579" t="s">
        <v>89</v>
      </c>
      <c r="O579" t="s">
        <v>90</v>
      </c>
      <c r="P579" t="s">
        <v>91</v>
      </c>
      <c r="Q579" t="s">
        <v>159</v>
      </c>
      <c r="R579" t="s">
        <v>93</v>
      </c>
      <c r="S579" t="s">
        <v>94</v>
      </c>
      <c r="T579" t="s">
        <v>95</v>
      </c>
      <c r="U579" t="s">
        <v>96</v>
      </c>
      <c r="V579" t="s">
        <v>96</v>
      </c>
      <c r="W579" t="s">
        <v>97</v>
      </c>
      <c r="X579" t="s">
        <v>98</v>
      </c>
      <c r="Y579" t="s">
        <v>98</v>
      </c>
      <c r="Z579" t="s">
        <v>98</v>
      </c>
      <c r="AA579" t="s">
        <v>140</v>
      </c>
      <c r="AB579" t="s">
        <v>140</v>
      </c>
      <c r="AC579" t="s">
        <v>140</v>
      </c>
      <c r="AD579" t="s">
        <v>102</v>
      </c>
      <c r="AE579" t="s">
        <v>102</v>
      </c>
      <c r="AF579" t="s">
        <v>102</v>
      </c>
      <c r="AG579" t="s">
        <v>103</v>
      </c>
      <c r="AH579" t="s">
        <v>103</v>
      </c>
      <c r="AI579" t="s">
        <v>141</v>
      </c>
      <c r="AJ579" t="s">
        <v>209</v>
      </c>
      <c r="AK579" t="s">
        <v>210</v>
      </c>
      <c r="AL579" t="s">
        <v>210</v>
      </c>
      <c r="AM579" t="s">
        <v>210</v>
      </c>
      <c r="AN579" t="e">
        <f>VLOOKUP(AM579,'Exp Bucket '!$B$1:C803,2,FALSE)</f>
        <v>#N/A</v>
      </c>
      <c r="AO579" t="s">
        <v>108</v>
      </c>
      <c r="AP579" t="s">
        <v>144</v>
      </c>
      <c r="AQ579" t="s">
        <v>145</v>
      </c>
      <c r="AR579" t="s">
        <v>145</v>
      </c>
      <c r="AS579" t="s">
        <v>146</v>
      </c>
      <c r="AT579" t="s">
        <v>146</v>
      </c>
      <c r="AU579" t="s">
        <v>113</v>
      </c>
      <c r="AV579" t="s">
        <v>114</v>
      </c>
      <c r="AW579" t="s">
        <v>115</v>
      </c>
      <c r="AX579" t="s">
        <v>116</v>
      </c>
      <c r="AY579" t="s">
        <v>117</v>
      </c>
      <c r="AZ579" t="s">
        <v>118</v>
      </c>
      <c r="BA579" t="s">
        <v>119</v>
      </c>
      <c r="BB579" t="s">
        <v>147</v>
      </c>
      <c r="BC579" t="s">
        <v>141</v>
      </c>
      <c r="BD579" t="s">
        <v>141</v>
      </c>
      <c r="BE579" t="s">
        <v>122</v>
      </c>
      <c r="BF579" t="s">
        <v>183</v>
      </c>
      <c r="BG579" t="s">
        <v>184</v>
      </c>
      <c r="BH579" t="s">
        <v>184</v>
      </c>
      <c r="BI579" t="s">
        <v>184</v>
      </c>
      <c r="BJ579" t="s">
        <v>184</v>
      </c>
      <c r="BK579">
        <v>64</v>
      </c>
      <c r="BL579">
        <v>332</v>
      </c>
      <c r="BM579">
        <v>887</v>
      </c>
      <c r="BN579">
        <v>2239</v>
      </c>
      <c r="BO579">
        <v>3</v>
      </c>
      <c r="BP579">
        <v>235</v>
      </c>
      <c r="BQ579">
        <v>0</v>
      </c>
      <c r="BR579">
        <v>1</v>
      </c>
      <c r="BS579">
        <v>72</v>
      </c>
      <c r="BT579">
        <v>75</v>
      </c>
      <c r="BU579">
        <v>76</v>
      </c>
      <c r="BV579">
        <v>95</v>
      </c>
      <c r="BW579">
        <v>4</v>
      </c>
      <c r="BX579">
        <v>0</v>
      </c>
      <c r="BY579">
        <v>0</v>
      </c>
      <c r="BZ579">
        <v>0</v>
      </c>
      <c r="CA579" t="s">
        <v>126</v>
      </c>
      <c r="CB579">
        <v>3533252</v>
      </c>
      <c r="CC579">
        <v>3554252</v>
      </c>
      <c r="CD579" t="s">
        <v>211</v>
      </c>
    </row>
    <row r="580" spans="1:82" hidden="1" x14ac:dyDescent="0.25">
      <c r="A580" t="s">
        <v>80</v>
      </c>
      <c r="B580" t="s">
        <v>81</v>
      </c>
      <c r="C580" t="s">
        <v>82</v>
      </c>
      <c r="D580" t="s">
        <v>83</v>
      </c>
      <c r="E580" t="s">
        <v>84</v>
      </c>
      <c r="F580" t="s">
        <v>85</v>
      </c>
      <c r="G580" t="s">
        <v>160</v>
      </c>
      <c r="H580" t="s">
        <v>160</v>
      </c>
      <c r="I580" t="s">
        <v>160</v>
      </c>
      <c r="J580" t="str">
        <f>VLOOKUP(I580,'Resp Clean'!$A$1:B586,2,FALSE)</f>
        <v>EMS: XHARIEP</v>
      </c>
      <c r="K580" t="s">
        <v>136</v>
      </c>
      <c r="L580" t="s">
        <v>488</v>
      </c>
      <c r="M580" s="4">
        <v>0</v>
      </c>
      <c r="N580" t="s">
        <v>89</v>
      </c>
      <c r="O580" t="s">
        <v>90</v>
      </c>
      <c r="P580" t="s">
        <v>91</v>
      </c>
      <c r="Q580" t="s">
        <v>153</v>
      </c>
      <c r="R580" t="s">
        <v>93</v>
      </c>
      <c r="S580" t="s">
        <v>94</v>
      </c>
      <c r="T580" t="s">
        <v>95</v>
      </c>
      <c r="U580" t="s">
        <v>96</v>
      </c>
      <c r="V580" t="s">
        <v>96</v>
      </c>
      <c r="W580" t="s">
        <v>97</v>
      </c>
      <c r="X580" t="s">
        <v>98</v>
      </c>
      <c r="Y580" t="s">
        <v>98</v>
      </c>
      <c r="Z580" t="s">
        <v>98</v>
      </c>
      <c r="AA580" t="s">
        <v>140</v>
      </c>
      <c r="AB580" t="s">
        <v>140</v>
      </c>
      <c r="AC580" t="s">
        <v>140</v>
      </c>
      <c r="AD580" t="s">
        <v>102</v>
      </c>
      <c r="AE580" t="s">
        <v>102</v>
      </c>
      <c r="AF580" t="s">
        <v>102</v>
      </c>
      <c r="AG580" t="s">
        <v>103</v>
      </c>
      <c r="AH580" t="s">
        <v>103</v>
      </c>
      <c r="AI580" t="s">
        <v>141</v>
      </c>
      <c r="AJ580" t="s">
        <v>209</v>
      </c>
      <c r="AK580" t="s">
        <v>210</v>
      </c>
      <c r="AL580" t="s">
        <v>210</v>
      </c>
      <c r="AM580" t="s">
        <v>210</v>
      </c>
      <c r="AN580" t="e">
        <f>VLOOKUP(AM580,'Exp Bucket '!$B$1:C804,2,FALSE)</f>
        <v>#N/A</v>
      </c>
      <c r="AO580" t="s">
        <v>108</v>
      </c>
      <c r="AP580" t="s">
        <v>144</v>
      </c>
      <c r="AQ580" t="s">
        <v>145</v>
      </c>
      <c r="AR580" t="s">
        <v>145</v>
      </c>
      <c r="AS580" t="s">
        <v>146</v>
      </c>
      <c r="AT580" t="s">
        <v>146</v>
      </c>
      <c r="AU580" t="s">
        <v>113</v>
      </c>
      <c r="AV580" t="s">
        <v>114</v>
      </c>
      <c r="AW580" t="s">
        <v>115</v>
      </c>
      <c r="AX580" t="s">
        <v>116</v>
      </c>
      <c r="AY580" t="s">
        <v>117</v>
      </c>
      <c r="AZ580" t="s">
        <v>118</v>
      </c>
      <c r="BA580" t="s">
        <v>119</v>
      </c>
      <c r="BB580" t="s">
        <v>147</v>
      </c>
      <c r="BC580" t="s">
        <v>141</v>
      </c>
      <c r="BD580" t="s">
        <v>141</v>
      </c>
      <c r="BE580" t="s">
        <v>122</v>
      </c>
      <c r="BF580" t="s">
        <v>183</v>
      </c>
      <c r="BG580" t="s">
        <v>184</v>
      </c>
      <c r="BH580" t="s">
        <v>184</v>
      </c>
      <c r="BI580" t="s">
        <v>184</v>
      </c>
      <c r="BJ580" t="s">
        <v>184</v>
      </c>
      <c r="BK580">
        <v>64</v>
      </c>
      <c r="BL580">
        <v>332</v>
      </c>
      <c r="BM580">
        <v>887</v>
      </c>
      <c r="BN580">
        <v>2239</v>
      </c>
      <c r="BO580">
        <v>3</v>
      </c>
      <c r="BP580">
        <v>235</v>
      </c>
      <c r="BQ580">
        <v>0</v>
      </c>
      <c r="BR580">
        <v>1</v>
      </c>
      <c r="BS580">
        <v>72</v>
      </c>
      <c r="BT580">
        <v>75</v>
      </c>
      <c r="BU580">
        <v>76</v>
      </c>
      <c r="BV580">
        <v>95</v>
      </c>
      <c r="BW580">
        <v>4</v>
      </c>
      <c r="BX580">
        <v>0</v>
      </c>
      <c r="BY580">
        <v>0</v>
      </c>
      <c r="BZ580">
        <v>0</v>
      </c>
      <c r="CA580" t="s">
        <v>126</v>
      </c>
      <c r="CB580">
        <v>3533252</v>
      </c>
      <c r="CC580">
        <v>3554252</v>
      </c>
      <c r="CD580" t="s">
        <v>211</v>
      </c>
    </row>
    <row r="581" spans="1:82" hidden="1" x14ac:dyDescent="0.25">
      <c r="A581" t="s">
        <v>80</v>
      </c>
      <c r="B581" t="s">
        <v>81</v>
      </c>
      <c r="C581" t="s">
        <v>82</v>
      </c>
      <c r="D581" t="s">
        <v>83</v>
      </c>
      <c r="E581" t="s">
        <v>84</v>
      </c>
      <c r="F581" t="s">
        <v>85</v>
      </c>
      <c r="G581" t="s">
        <v>86</v>
      </c>
      <c r="H581" t="s">
        <v>86</v>
      </c>
      <c r="I581" t="s">
        <v>86</v>
      </c>
      <c r="J581" t="str">
        <f>VLOOKUP(I581,'Resp Clean'!$A$1:B587,2,FALSE)</f>
        <v>EMS MANAGEMENT</v>
      </c>
      <c r="K581" t="s">
        <v>136</v>
      </c>
      <c r="L581" t="s">
        <v>488</v>
      </c>
      <c r="M581" s="4">
        <v>0</v>
      </c>
      <c r="N581" t="s">
        <v>89</v>
      </c>
      <c r="O581" t="s">
        <v>90</v>
      </c>
      <c r="P581" t="s">
        <v>91</v>
      </c>
      <c r="Q581" t="s">
        <v>92</v>
      </c>
      <c r="R581" t="s">
        <v>93</v>
      </c>
      <c r="S581" t="s">
        <v>94</v>
      </c>
      <c r="T581" t="s">
        <v>95</v>
      </c>
      <c r="U581" t="s">
        <v>96</v>
      </c>
      <c r="V581" t="s">
        <v>96</v>
      </c>
      <c r="W581" t="s">
        <v>97</v>
      </c>
      <c r="X581" t="s">
        <v>98</v>
      </c>
      <c r="Y581" t="s">
        <v>98</v>
      </c>
      <c r="Z581" t="s">
        <v>98</v>
      </c>
      <c r="AA581" t="s">
        <v>140</v>
      </c>
      <c r="AB581" t="s">
        <v>140</v>
      </c>
      <c r="AC581" t="s">
        <v>140</v>
      </c>
      <c r="AD581" t="s">
        <v>102</v>
      </c>
      <c r="AE581" t="s">
        <v>102</v>
      </c>
      <c r="AF581" t="s">
        <v>102</v>
      </c>
      <c r="AG581" t="s">
        <v>103</v>
      </c>
      <c r="AH581" t="s">
        <v>103</v>
      </c>
      <c r="AI581" t="s">
        <v>141</v>
      </c>
      <c r="AJ581" t="s">
        <v>209</v>
      </c>
      <c r="AK581" t="s">
        <v>210</v>
      </c>
      <c r="AL581" t="s">
        <v>210</v>
      </c>
      <c r="AM581" t="s">
        <v>210</v>
      </c>
      <c r="AN581" t="e">
        <f>VLOOKUP(AM581,'Exp Bucket '!$B$1:C805,2,FALSE)</f>
        <v>#N/A</v>
      </c>
      <c r="AO581" t="s">
        <v>108</v>
      </c>
      <c r="AP581" t="s">
        <v>144</v>
      </c>
      <c r="AQ581" t="s">
        <v>145</v>
      </c>
      <c r="AR581" t="s">
        <v>145</v>
      </c>
      <c r="AS581" t="s">
        <v>146</v>
      </c>
      <c r="AT581" t="s">
        <v>146</v>
      </c>
      <c r="AU581" t="s">
        <v>113</v>
      </c>
      <c r="AV581" t="s">
        <v>114</v>
      </c>
      <c r="AW581" t="s">
        <v>115</v>
      </c>
      <c r="AX581" t="s">
        <v>116</v>
      </c>
      <c r="AY581" t="s">
        <v>117</v>
      </c>
      <c r="AZ581" t="s">
        <v>118</v>
      </c>
      <c r="BA581" t="s">
        <v>119</v>
      </c>
      <c r="BB581" t="s">
        <v>147</v>
      </c>
      <c r="BC581" t="s">
        <v>141</v>
      </c>
      <c r="BD581" t="s">
        <v>141</v>
      </c>
      <c r="BE581" t="s">
        <v>122</v>
      </c>
      <c r="BF581" t="s">
        <v>183</v>
      </c>
      <c r="BG581" t="s">
        <v>184</v>
      </c>
      <c r="BH581" t="s">
        <v>184</v>
      </c>
      <c r="BI581" t="s">
        <v>184</v>
      </c>
      <c r="BJ581" t="s">
        <v>184</v>
      </c>
      <c r="BK581">
        <v>64</v>
      </c>
      <c r="BL581">
        <v>332</v>
      </c>
      <c r="BM581">
        <v>887</v>
      </c>
      <c r="BN581">
        <v>2239</v>
      </c>
      <c r="BO581">
        <v>3</v>
      </c>
      <c r="BP581">
        <v>235</v>
      </c>
      <c r="BQ581">
        <v>0</v>
      </c>
      <c r="BR581">
        <v>1</v>
      </c>
      <c r="BS581">
        <v>72</v>
      </c>
      <c r="BT581">
        <v>75</v>
      </c>
      <c r="BU581">
        <v>76</v>
      </c>
      <c r="BV581">
        <v>95</v>
      </c>
      <c r="BW581">
        <v>4</v>
      </c>
      <c r="BX581">
        <v>0</v>
      </c>
      <c r="BY581">
        <v>0</v>
      </c>
      <c r="BZ581">
        <v>0</v>
      </c>
      <c r="CA581" t="s">
        <v>126</v>
      </c>
      <c r="CB581">
        <v>3533252</v>
      </c>
      <c r="CC581">
        <v>3554252</v>
      </c>
      <c r="CD581" t="s">
        <v>211</v>
      </c>
    </row>
    <row r="582" spans="1:82" hidden="1" x14ac:dyDescent="0.25">
      <c r="A582" t="s">
        <v>80</v>
      </c>
      <c r="B582" t="s">
        <v>81</v>
      </c>
      <c r="C582" t="s">
        <v>82</v>
      </c>
      <c r="D582" t="s">
        <v>83</v>
      </c>
      <c r="E582" t="s">
        <v>84</v>
      </c>
      <c r="F582" t="s">
        <v>85</v>
      </c>
      <c r="G582" t="s">
        <v>161</v>
      </c>
      <c r="H582" t="s">
        <v>161</v>
      </c>
      <c r="I582" t="s">
        <v>161</v>
      </c>
      <c r="J582" t="str">
        <f>VLOOKUP(I582,'Resp Clean'!$A$1:B588,2,FALSE)</f>
        <v>EMS: THABO MOFUTSANYANA</v>
      </c>
      <c r="K582" t="s">
        <v>136</v>
      </c>
      <c r="L582" t="s">
        <v>488</v>
      </c>
      <c r="M582" s="4">
        <v>87677.1</v>
      </c>
      <c r="N582" t="s">
        <v>89</v>
      </c>
      <c r="O582" t="s">
        <v>90</v>
      </c>
      <c r="P582" t="s">
        <v>91</v>
      </c>
      <c r="Q582" t="s">
        <v>153</v>
      </c>
      <c r="R582" t="s">
        <v>93</v>
      </c>
      <c r="S582" t="s">
        <v>94</v>
      </c>
      <c r="T582" t="s">
        <v>95</v>
      </c>
      <c r="U582" t="s">
        <v>96</v>
      </c>
      <c r="V582" t="s">
        <v>96</v>
      </c>
      <c r="W582" t="s">
        <v>97</v>
      </c>
      <c r="X582" t="s">
        <v>98</v>
      </c>
      <c r="Y582" t="s">
        <v>98</v>
      </c>
      <c r="Z582" t="s">
        <v>98</v>
      </c>
      <c r="AA582" t="s">
        <v>99</v>
      </c>
      <c r="AB582" t="s">
        <v>175</v>
      </c>
      <c r="AC582" t="s">
        <v>223</v>
      </c>
      <c r="AD582" t="s">
        <v>102</v>
      </c>
      <c r="AE582" t="s">
        <v>102</v>
      </c>
      <c r="AF582" t="s">
        <v>102</v>
      </c>
      <c r="AG582" t="s">
        <v>103</v>
      </c>
      <c r="AH582" t="s">
        <v>103</v>
      </c>
      <c r="AI582" t="s">
        <v>141</v>
      </c>
      <c r="AJ582" t="s">
        <v>214</v>
      </c>
      <c r="AK582" t="s">
        <v>224</v>
      </c>
      <c r="AL582" t="s">
        <v>225</v>
      </c>
      <c r="AM582" t="s">
        <v>225</v>
      </c>
      <c r="AN582" t="e">
        <f>VLOOKUP(AM582,'Exp Bucket '!$B$1:C806,2,FALSE)</f>
        <v>#N/A</v>
      </c>
      <c r="AO582" t="s">
        <v>108</v>
      </c>
      <c r="AP582" t="s">
        <v>144</v>
      </c>
      <c r="AQ582" t="s">
        <v>145</v>
      </c>
      <c r="AR582" t="s">
        <v>226</v>
      </c>
      <c r="AS582" t="s">
        <v>227</v>
      </c>
      <c r="AT582" t="s">
        <v>227</v>
      </c>
      <c r="AU582" t="s">
        <v>113</v>
      </c>
      <c r="AV582" t="s">
        <v>114</v>
      </c>
      <c r="AW582" t="s">
        <v>115</v>
      </c>
      <c r="AX582" t="s">
        <v>116</v>
      </c>
      <c r="AY582" t="s">
        <v>117</v>
      </c>
      <c r="AZ582" t="s">
        <v>118</v>
      </c>
      <c r="BA582" t="s">
        <v>119</v>
      </c>
      <c r="BB582" t="s">
        <v>147</v>
      </c>
      <c r="BC582" t="s">
        <v>141</v>
      </c>
      <c r="BD582" t="s">
        <v>141</v>
      </c>
      <c r="BE582" t="s">
        <v>148</v>
      </c>
      <c r="BF582" t="s">
        <v>149</v>
      </c>
      <c r="BG582" t="s">
        <v>149</v>
      </c>
      <c r="BH582" t="s">
        <v>149</v>
      </c>
      <c r="BI582" t="s">
        <v>149</v>
      </c>
      <c r="BJ582" t="s">
        <v>149</v>
      </c>
      <c r="BK582">
        <v>64</v>
      </c>
      <c r="BL582">
        <v>353</v>
      </c>
      <c r="BM582">
        <v>1028</v>
      </c>
      <c r="BN582">
        <v>2551</v>
      </c>
      <c r="BO582">
        <v>1</v>
      </c>
      <c r="BP582">
        <v>6</v>
      </c>
      <c r="BQ582">
        <v>66</v>
      </c>
      <c r="BR582">
        <v>1</v>
      </c>
      <c r="BS582">
        <v>72</v>
      </c>
      <c r="BT582">
        <v>75</v>
      </c>
      <c r="BU582">
        <v>77</v>
      </c>
      <c r="BV582">
        <v>96</v>
      </c>
      <c r="BW582">
        <v>4</v>
      </c>
      <c r="BX582">
        <v>0</v>
      </c>
      <c r="BY582">
        <v>0</v>
      </c>
      <c r="BZ582">
        <v>0</v>
      </c>
      <c r="CA582" t="s">
        <v>126</v>
      </c>
      <c r="CB582">
        <v>3533252</v>
      </c>
      <c r="CC582">
        <v>3554252</v>
      </c>
      <c r="CD582" t="s">
        <v>214</v>
      </c>
    </row>
    <row r="583" spans="1:82" hidden="1" x14ac:dyDescent="0.25">
      <c r="A583" t="s">
        <v>80</v>
      </c>
      <c r="B583" t="s">
        <v>81</v>
      </c>
      <c r="C583" t="s">
        <v>82</v>
      </c>
      <c r="D583" t="s">
        <v>83</v>
      </c>
      <c r="E583" t="s">
        <v>84</v>
      </c>
      <c r="F583" t="s">
        <v>85</v>
      </c>
      <c r="G583" t="s">
        <v>86</v>
      </c>
      <c r="H583" t="s">
        <v>86</v>
      </c>
      <c r="I583" t="s">
        <v>86</v>
      </c>
      <c r="J583" t="str">
        <f>VLOOKUP(I583,'Resp Clean'!$A$1:B589,2,FALSE)</f>
        <v>EMS MANAGEMENT</v>
      </c>
      <c r="K583" t="s">
        <v>136</v>
      </c>
      <c r="L583" t="s">
        <v>488</v>
      </c>
      <c r="M583" s="4">
        <v>1701467.37</v>
      </c>
      <c r="N583" t="s">
        <v>89</v>
      </c>
      <c r="O583" t="s">
        <v>90</v>
      </c>
      <c r="P583" t="s">
        <v>91</v>
      </c>
      <c r="Q583" t="s">
        <v>92</v>
      </c>
      <c r="R583" t="s">
        <v>93</v>
      </c>
      <c r="S583" t="s">
        <v>94</v>
      </c>
      <c r="T583" t="s">
        <v>95</v>
      </c>
      <c r="U583" t="s">
        <v>96</v>
      </c>
      <c r="V583" t="s">
        <v>96</v>
      </c>
      <c r="W583" t="s">
        <v>97</v>
      </c>
      <c r="X583" t="s">
        <v>98</v>
      </c>
      <c r="Y583" t="s">
        <v>98</v>
      </c>
      <c r="Z583" t="s">
        <v>98</v>
      </c>
      <c r="AA583" t="s">
        <v>99</v>
      </c>
      <c r="AB583" t="s">
        <v>175</v>
      </c>
      <c r="AC583" t="s">
        <v>223</v>
      </c>
      <c r="AD583" t="s">
        <v>102</v>
      </c>
      <c r="AE583" t="s">
        <v>102</v>
      </c>
      <c r="AF583" t="s">
        <v>102</v>
      </c>
      <c r="AG583" t="s">
        <v>103</v>
      </c>
      <c r="AH583" t="s">
        <v>103</v>
      </c>
      <c r="AI583" t="s">
        <v>141</v>
      </c>
      <c r="AJ583" t="s">
        <v>214</v>
      </c>
      <c r="AK583" t="s">
        <v>224</v>
      </c>
      <c r="AL583" t="s">
        <v>225</v>
      </c>
      <c r="AM583" t="s">
        <v>225</v>
      </c>
      <c r="AN583" t="e">
        <f>VLOOKUP(AM583,'Exp Bucket '!$B$1:C807,2,FALSE)</f>
        <v>#N/A</v>
      </c>
      <c r="AO583" t="s">
        <v>108</v>
      </c>
      <c r="AP583" t="s">
        <v>144</v>
      </c>
      <c r="AQ583" t="s">
        <v>145</v>
      </c>
      <c r="AR583" t="s">
        <v>226</v>
      </c>
      <c r="AS583" t="s">
        <v>227</v>
      </c>
      <c r="AT583" t="s">
        <v>227</v>
      </c>
      <c r="AU583" t="s">
        <v>113</v>
      </c>
      <c r="AV583" t="s">
        <v>114</v>
      </c>
      <c r="AW583" t="s">
        <v>115</v>
      </c>
      <c r="AX583" t="s">
        <v>116</v>
      </c>
      <c r="AY583" t="s">
        <v>117</v>
      </c>
      <c r="AZ583" t="s">
        <v>118</v>
      </c>
      <c r="BA583" t="s">
        <v>119</v>
      </c>
      <c r="BB583" t="s">
        <v>147</v>
      </c>
      <c r="BC583" t="s">
        <v>141</v>
      </c>
      <c r="BD583" t="s">
        <v>141</v>
      </c>
      <c r="BE583" t="s">
        <v>148</v>
      </c>
      <c r="BF583" t="s">
        <v>149</v>
      </c>
      <c r="BG583" t="s">
        <v>149</v>
      </c>
      <c r="BH583" t="s">
        <v>149</v>
      </c>
      <c r="BI583" t="s">
        <v>149</v>
      </c>
      <c r="BJ583" t="s">
        <v>149</v>
      </c>
      <c r="BK583">
        <v>64</v>
      </c>
      <c r="BL583">
        <v>353</v>
      </c>
      <c r="BM583">
        <v>1028</v>
      </c>
      <c r="BN583">
        <v>2551</v>
      </c>
      <c r="BO583">
        <v>1</v>
      </c>
      <c r="BP583">
        <v>6</v>
      </c>
      <c r="BQ583">
        <v>66</v>
      </c>
      <c r="BR583">
        <v>1</v>
      </c>
      <c r="BS583">
        <v>72</v>
      </c>
      <c r="BT583">
        <v>75</v>
      </c>
      <c r="BU583">
        <v>77</v>
      </c>
      <c r="BV583">
        <v>96</v>
      </c>
      <c r="BW583">
        <v>4</v>
      </c>
      <c r="BX583">
        <v>0</v>
      </c>
      <c r="BY583">
        <v>0</v>
      </c>
      <c r="BZ583">
        <v>0</v>
      </c>
      <c r="CA583" t="s">
        <v>126</v>
      </c>
      <c r="CB583">
        <v>3533252</v>
      </c>
      <c r="CC583">
        <v>3554252</v>
      </c>
      <c r="CD583" t="s">
        <v>214</v>
      </c>
    </row>
    <row r="584" spans="1:82" hidden="1" x14ac:dyDescent="0.25">
      <c r="A584" t="s">
        <v>80</v>
      </c>
      <c r="B584" t="s">
        <v>81</v>
      </c>
      <c r="C584" t="s">
        <v>82</v>
      </c>
      <c r="D584" t="s">
        <v>83</v>
      </c>
      <c r="E584" t="s">
        <v>84</v>
      </c>
      <c r="F584" t="s">
        <v>85</v>
      </c>
      <c r="G584" t="s">
        <v>86</v>
      </c>
      <c r="H584" t="s">
        <v>86</v>
      </c>
      <c r="I584" t="s">
        <v>86</v>
      </c>
      <c r="J584" t="str">
        <f>VLOOKUP(I584,'Resp Clean'!$A$1:B590,2,FALSE)</f>
        <v>EMS MANAGEMENT</v>
      </c>
      <c r="K584" t="s">
        <v>136</v>
      </c>
      <c r="L584" t="s">
        <v>488</v>
      </c>
      <c r="M584" s="4">
        <v>44349.2</v>
      </c>
      <c r="N584" t="s">
        <v>89</v>
      </c>
      <c r="O584" t="s">
        <v>90</v>
      </c>
      <c r="P584" t="s">
        <v>91</v>
      </c>
      <c r="Q584" t="s">
        <v>92</v>
      </c>
      <c r="R584" t="s">
        <v>93</v>
      </c>
      <c r="S584" t="s">
        <v>94</v>
      </c>
      <c r="T584" t="s">
        <v>95</v>
      </c>
      <c r="U584" t="s">
        <v>96</v>
      </c>
      <c r="V584" t="s">
        <v>96</v>
      </c>
      <c r="W584" t="s">
        <v>97</v>
      </c>
      <c r="X584" t="s">
        <v>98</v>
      </c>
      <c r="Y584" t="s">
        <v>98</v>
      </c>
      <c r="Z584" t="s">
        <v>98</v>
      </c>
      <c r="AA584" t="s">
        <v>99</v>
      </c>
      <c r="AB584" t="s">
        <v>175</v>
      </c>
      <c r="AC584" t="s">
        <v>234</v>
      </c>
      <c r="AD584" t="s">
        <v>102</v>
      </c>
      <c r="AE584" t="s">
        <v>102</v>
      </c>
      <c r="AF584" t="s">
        <v>102</v>
      </c>
      <c r="AG584" t="s">
        <v>103</v>
      </c>
      <c r="AH584" t="s">
        <v>103</v>
      </c>
      <c r="AI584" t="s">
        <v>141</v>
      </c>
      <c r="AJ584" t="s">
        <v>214</v>
      </c>
      <c r="AK584" t="s">
        <v>218</v>
      </c>
      <c r="AL584" t="s">
        <v>219</v>
      </c>
      <c r="AM584" t="s">
        <v>219</v>
      </c>
      <c r="AN584" t="e">
        <f>VLOOKUP(AM584,'Exp Bucket '!$B$1:C808,2,FALSE)</f>
        <v>#N/A</v>
      </c>
      <c r="AO584" t="s">
        <v>108</v>
      </c>
      <c r="AP584" t="s">
        <v>109</v>
      </c>
      <c r="AQ584" t="s">
        <v>130</v>
      </c>
      <c r="AR584" t="s">
        <v>220</v>
      </c>
      <c r="AS584" t="s">
        <v>221</v>
      </c>
      <c r="AT584" t="s">
        <v>221</v>
      </c>
      <c r="AU584" t="s">
        <v>113</v>
      </c>
      <c r="AV584" t="s">
        <v>114</v>
      </c>
      <c r="AW584" t="s">
        <v>115</v>
      </c>
      <c r="AX584" t="s">
        <v>116</v>
      </c>
      <c r="AY584" t="s">
        <v>117</v>
      </c>
      <c r="AZ584" t="s">
        <v>118</v>
      </c>
      <c r="BA584" t="s">
        <v>119</v>
      </c>
      <c r="BB584" t="s">
        <v>147</v>
      </c>
      <c r="BC584" t="s">
        <v>141</v>
      </c>
      <c r="BD584" t="s">
        <v>141</v>
      </c>
      <c r="BE584" t="s">
        <v>148</v>
      </c>
      <c r="BF584" t="s">
        <v>149</v>
      </c>
      <c r="BG584" t="s">
        <v>149</v>
      </c>
      <c r="BH584" t="s">
        <v>149</v>
      </c>
      <c r="BI584" t="s">
        <v>149</v>
      </c>
      <c r="BJ584" t="s">
        <v>149</v>
      </c>
      <c r="BK584">
        <v>64</v>
      </c>
      <c r="BL584">
        <v>353</v>
      </c>
      <c r="BM584">
        <v>1037</v>
      </c>
      <c r="BN584">
        <v>2578</v>
      </c>
      <c r="BO584">
        <v>1</v>
      </c>
      <c r="BP584">
        <v>6</v>
      </c>
      <c r="BQ584">
        <v>66</v>
      </c>
      <c r="BR584">
        <v>1</v>
      </c>
      <c r="BS584">
        <v>4</v>
      </c>
      <c r="BT584">
        <v>17</v>
      </c>
      <c r="BU584">
        <v>18</v>
      </c>
      <c r="BV584">
        <v>30</v>
      </c>
      <c r="BW584">
        <v>4</v>
      </c>
      <c r="BX584">
        <v>0</v>
      </c>
      <c r="BY584">
        <v>0</v>
      </c>
      <c r="BZ584">
        <v>0</v>
      </c>
      <c r="CA584" t="s">
        <v>126</v>
      </c>
      <c r="CB584">
        <v>3533252</v>
      </c>
      <c r="CC584">
        <v>3554252</v>
      </c>
      <c r="CD584" t="s">
        <v>214</v>
      </c>
    </row>
    <row r="585" spans="1:82" hidden="1" x14ac:dyDescent="0.25">
      <c r="A585" t="s">
        <v>80</v>
      </c>
      <c r="B585" t="s">
        <v>81</v>
      </c>
      <c r="C585" t="s">
        <v>82</v>
      </c>
      <c r="D585" t="s">
        <v>83</v>
      </c>
      <c r="E585" t="s">
        <v>84</v>
      </c>
      <c r="F585" t="s">
        <v>85</v>
      </c>
      <c r="G585" t="s">
        <v>86</v>
      </c>
      <c r="H585" t="s">
        <v>86</v>
      </c>
      <c r="I585" t="s">
        <v>86</v>
      </c>
      <c r="J585" t="str">
        <f>VLOOKUP(I585,'Resp Clean'!$A$1:B591,2,FALSE)</f>
        <v>EMS MANAGEMENT</v>
      </c>
      <c r="K585" t="s">
        <v>136</v>
      </c>
      <c r="L585" t="s">
        <v>488</v>
      </c>
      <c r="M585" s="4">
        <v>1211370.05</v>
      </c>
      <c r="N585" t="s">
        <v>89</v>
      </c>
      <c r="O585" t="s">
        <v>90</v>
      </c>
      <c r="P585" t="s">
        <v>91</v>
      </c>
      <c r="Q585" t="s">
        <v>92</v>
      </c>
      <c r="R585" t="s">
        <v>93</v>
      </c>
      <c r="S585" t="s">
        <v>94</v>
      </c>
      <c r="T585" t="s">
        <v>95</v>
      </c>
      <c r="U585" t="s">
        <v>96</v>
      </c>
      <c r="V585" t="s">
        <v>96</v>
      </c>
      <c r="W585" t="s">
        <v>97</v>
      </c>
      <c r="X585" t="s">
        <v>98</v>
      </c>
      <c r="Y585" t="s">
        <v>98</v>
      </c>
      <c r="Z585" t="s">
        <v>98</v>
      </c>
      <c r="AA585" t="s">
        <v>99</v>
      </c>
      <c r="AB585" t="s">
        <v>100</v>
      </c>
      <c r="AC585" t="s">
        <v>101</v>
      </c>
      <c r="AD585" t="s">
        <v>102</v>
      </c>
      <c r="AE585" t="s">
        <v>102</v>
      </c>
      <c r="AF585" t="s">
        <v>102</v>
      </c>
      <c r="AG585" t="s">
        <v>103</v>
      </c>
      <c r="AH585" t="s">
        <v>103</v>
      </c>
      <c r="AI585" t="s">
        <v>141</v>
      </c>
      <c r="AJ585" t="s">
        <v>214</v>
      </c>
      <c r="AK585" t="s">
        <v>218</v>
      </c>
      <c r="AL585" t="s">
        <v>219</v>
      </c>
      <c r="AM585" t="s">
        <v>219</v>
      </c>
      <c r="AN585" t="e">
        <f>VLOOKUP(AM585,'Exp Bucket '!$B$1:C809,2,FALSE)</f>
        <v>#N/A</v>
      </c>
      <c r="AO585" t="s">
        <v>108</v>
      </c>
      <c r="AP585" t="s">
        <v>109</v>
      </c>
      <c r="AQ585" t="s">
        <v>130</v>
      </c>
      <c r="AR585" t="s">
        <v>220</v>
      </c>
      <c r="AS585" t="s">
        <v>221</v>
      </c>
      <c r="AT585" t="s">
        <v>221</v>
      </c>
      <c r="AU585" t="s">
        <v>113</v>
      </c>
      <c r="AV585" t="s">
        <v>114</v>
      </c>
      <c r="AW585" t="s">
        <v>115</v>
      </c>
      <c r="AX585" t="s">
        <v>116</v>
      </c>
      <c r="AY585" t="s">
        <v>117</v>
      </c>
      <c r="AZ585" t="s">
        <v>118</v>
      </c>
      <c r="BA585" t="s">
        <v>119</v>
      </c>
      <c r="BB585" t="s">
        <v>147</v>
      </c>
      <c r="BC585" t="s">
        <v>141</v>
      </c>
      <c r="BD585" t="s">
        <v>141</v>
      </c>
      <c r="BE585" t="s">
        <v>148</v>
      </c>
      <c r="BF585" t="s">
        <v>149</v>
      </c>
      <c r="BG585" t="s">
        <v>149</v>
      </c>
      <c r="BH585" t="s">
        <v>149</v>
      </c>
      <c r="BI585" t="s">
        <v>149</v>
      </c>
      <c r="BJ585" t="s">
        <v>149</v>
      </c>
      <c r="BK585">
        <v>64</v>
      </c>
      <c r="BL585">
        <v>353</v>
      </c>
      <c r="BM585">
        <v>1037</v>
      </c>
      <c r="BN585">
        <v>2578</v>
      </c>
      <c r="BO585">
        <v>1</v>
      </c>
      <c r="BP585">
        <v>5</v>
      </c>
      <c r="BQ585">
        <v>71</v>
      </c>
      <c r="BR585">
        <v>1</v>
      </c>
      <c r="BS585">
        <v>4</v>
      </c>
      <c r="BT585">
        <v>17</v>
      </c>
      <c r="BU585">
        <v>18</v>
      </c>
      <c r="BV585">
        <v>30</v>
      </c>
      <c r="BW585">
        <v>4</v>
      </c>
      <c r="BX585">
        <v>0</v>
      </c>
      <c r="BY585">
        <v>0</v>
      </c>
      <c r="BZ585">
        <v>0</v>
      </c>
      <c r="CA585" t="s">
        <v>126</v>
      </c>
      <c r="CB585">
        <v>3533252</v>
      </c>
      <c r="CC585">
        <v>3554252</v>
      </c>
      <c r="CD585" t="s">
        <v>214</v>
      </c>
    </row>
    <row r="586" spans="1:82" hidden="1" x14ac:dyDescent="0.25">
      <c r="A586" t="s">
        <v>80</v>
      </c>
      <c r="B586" t="s">
        <v>81</v>
      </c>
      <c r="C586" t="s">
        <v>82</v>
      </c>
      <c r="D586" t="s">
        <v>83</v>
      </c>
      <c r="E586" t="s">
        <v>84</v>
      </c>
      <c r="F586" t="s">
        <v>85</v>
      </c>
      <c r="G586" t="s">
        <v>86</v>
      </c>
      <c r="H586" t="s">
        <v>86</v>
      </c>
      <c r="I586" t="s">
        <v>86</v>
      </c>
      <c r="J586" t="str">
        <f>VLOOKUP(I586,'Resp Clean'!$A$1:B592,2,FALSE)</f>
        <v>EMS MANAGEMENT</v>
      </c>
      <c r="K586" t="s">
        <v>136</v>
      </c>
      <c r="L586" t="s">
        <v>488</v>
      </c>
      <c r="M586" s="4">
        <v>238728.6</v>
      </c>
      <c r="N586" t="s">
        <v>89</v>
      </c>
      <c r="O586" t="s">
        <v>90</v>
      </c>
      <c r="P586" t="s">
        <v>91</v>
      </c>
      <c r="Q586" t="s">
        <v>92</v>
      </c>
      <c r="R586" t="s">
        <v>93</v>
      </c>
      <c r="S586" t="s">
        <v>94</v>
      </c>
      <c r="T586" t="s">
        <v>95</v>
      </c>
      <c r="U586" t="s">
        <v>96</v>
      </c>
      <c r="V586" t="s">
        <v>96</v>
      </c>
      <c r="W586" t="s">
        <v>97</v>
      </c>
      <c r="X586" t="s">
        <v>98</v>
      </c>
      <c r="Y586" t="s">
        <v>98</v>
      </c>
      <c r="Z586" t="s">
        <v>98</v>
      </c>
      <c r="AA586" t="s">
        <v>140</v>
      </c>
      <c r="AB586" t="s">
        <v>140</v>
      </c>
      <c r="AC586" t="s">
        <v>140</v>
      </c>
      <c r="AD586" t="s">
        <v>102</v>
      </c>
      <c r="AE586" t="s">
        <v>102</v>
      </c>
      <c r="AF586" t="s">
        <v>102</v>
      </c>
      <c r="AG586" t="s">
        <v>103</v>
      </c>
      <c r="AH586" t="s">
        <v>103</v>
      </c>
      <c r="AI586" t="s">
        <v>141</v>
      </c>
      <c r="AJ586" t="s">
        <v>214</v>
      </c>
      <c r="AK586" t="s">
        <v>215</v>
      </c>
      <c r="AL586" t="s">
        <v>216</v>
      </c>
      <c r="AM586" t="s">
        <v>216</v>
      </c>
      <c r="AN586" t="e">
        <f>VLOOKUP(AM586,'Exp Bucket '!$B$1:C810,2,FALSE)</f>
        <v>#N/A</v>
      </c>
      <c r="AO586" t="s">
        <v>108</v>
      </c>
      <c r="AP586" t="s">
        <v>144</v>
      </c>
      <c r="AQ586" t="s">
        <v>145</v>
      </c>
      <c r="AR586" t="s">
        <v>145</v>
      </c>
      <c r="AS586" t="s">
        <v>146</v>
      </c>
      <c r="AT586" t="s">
        <v>146</v>
      </c>
      <c r="AU586" t="s">
        <v>113</v>
      </c>
      <c r="AV586" t="s">
        <v>114</v>
      </c>
      <c r="AW586" t="s">
        <v>115</v>
      </c>
      <c r="AX586" t="s">
        <v>116</v>
      </c>
      <c r="AY586" t="s">
        <v>117</v>
      </c>
      <c r="AZ586" t="s">
        <v>118</v>
      </c>
      <c r="BA586" t="s">
        <v>119</v>
      </c>
      <c r="BB586" t="s">
        <v>147</v>
      </c>
      <c r="BC586" t="s">
        <v>141</v>
      </c>
      <c r="BD586" t="s">
        <v>141</v>
      </c>
      <c r="BE586" t="s">
        <v>148</v>
      </c>
      <c r="BF586" t="s">
        <v>149</v>
      </c>
      <c r="BG586" t="s">
        <v>149</v>
      </c>
      <c r="BH586" t="s">
        <v>149</v>
      </c>
      <c r="BI586" t="s">
        <v>149</v>
      </c>
      <c r="BJ586" t="s">
        <v>149</v>
      </c>
      <c r="BK586">
        <v>64</v>
      </c>
      <c r="BL586">
        <v>353</v>
      </c>
      <c r="BM586">
        <v>1023</v>
      </c>
      <c r="BN586">
        <v>2538</v>
      </c>
      <c r="BO586">
        <v>3</v>
      </c>
      <c r="BP586">
        <v>235</v>
      </c>
      <c r="BQ586">
        <v>0</v>
      </c>
      <c r="BR586">
        <v>1</v>
      </c>
      <c r="BS586">
        <v>72</v>
      </c>
      <c r="BT586">
        <v>75</v>
      </c>
      <c r="BU586">
        <v>76</v>
      </c>
      <c r="BV586">
        <v>95</v>
      </c>
      <c r="BW586">
        <v>4</v>
      </c>
      <c r="BX586">
        <v>0</v>
      </c>
      <c r="BY586">
        <v>0</v>
      </c>
      <c r="BZ586">
        <v>0</v>
      </c>
      <c r="CA586" t="s">
        <v>126</v>
      </c>
      <c r="CB586">
        <v>3533252</v>
      </c>
      <c r="CC586">
        <v>3554252</v>
      </c>
      <c r="CD586" t="s">
        <v>214</v>
      </c>
    </row>
    <row r="587" spans="1:82" x14ac:dyDescent="0.25">
      <c r="A587" t="s">
        <v>80</v>
      </c>
      <c r="B587" t="s">
        <v>81</v>
      </c>
      <c r="C587" t="s">
        <v>82</v>
      </c>
      <c r="D587" t="s">
        <v>83</v>
      </c>
      <c r="E587" t="s">
        <v>84</v>
      </c>
      <c r="F587" t="s">
        <v>85</v>
      </c>
      <c r="G587" t="s">
        <v>86</v>
      </c>
      <c r="H587" t="s">
        <v>86</v>
      </c>
      <c r="I587" t="s">
        <v>86</v>
      </c>
      <c r="J587" t="str">
        <f>VLOOKUP(I587,'Resp Clean'!$A$1:B593,2,FALSE)</f>
        <v>EMS MANAGEMENT</v>
      </c>
      <c r="K587" t="s">
        <v>136</v>
      </c>
      <c r="L587" t="s">
        <v>488</v>
      </c>
      <c r="M587" s="4">
        <v>31254280.719999999</v>
      </c>
      <c r="N587" t="s">
        <v>89</v>
      </c>
      <c r="O587" t="s">
        <v>90</v>
      </c>
      <c r="P587" t="s">
        <v>91</v>
      </c>
      <c r="Q587" t="s">
        <v>92</v>
      </c>
      <c r="R587" t="s">
        <v>93</v>
      </c>
      <c r="S587" t="s">
        <v>94</v>
      </c>
      <c r="T587" t="s">
        <v>95</v>
      </c>
      <c r="U587" t="s">
        <v>96</v>
      </c>
      <c r="V587" t="s">
        <v>96</v>
      </c>
      <c r="W587" t="s">
        <v>97</v>
      </c>
      <c r="X587" t="s">
        <v>98</v>
      </c>
      <c r="Y587" t="s">
        <v>98</v>
      </c>
      <c r="Z587" t="s">
        <v>98</v>
      </c>
      <c r="AA587" t="s">
        <v>140</v>
      </c>
      <c r="AB587" t="s">
        <v>140</v>
      </c>
      <c r="AC587" t="s">
        <v>140</v>
      </c>
      <c r="AD587" t="s">
        <v>102</v>
      </c>
      <c r="AE587" t="s">
        <v>102</v>
      </c>
      <c r="AF587" t="s">
        <v>102</v>
      </c>
      <c r="AG587" t="s">
        <v>103</v>
      </c>
      <c r="AH587" t="s">
        <v>103</v>
      </c>
      <c r="AI587" t="s">
        <v>141</v>
      </c>
      <c r="AJ587" t="s">
        <v>235</v>
      </c>
      <c r="AK587" t="s">
        <v>239</v>
      </c>
      <c r="AL587" t="s">
        <v>244</v>
      </c>
      <c r="AM587" t="s">
        <v>244</v>
      </c>
      <c r="AN587" t="str">
        <f>VLOOKUP(AM587,'Exp Bucket '!$B$1:C811,2,FALSE)</f>
        <v>FLEET SERVICES</v>
      </c>
      <c r="AO587" t="s">
        <v>108</v>
      </c>
      <c r="AP587" t="s">
        <v>144</v>
      </c>
      <c r="AQ587" t="s">
        <v>145</v>
      </c>
      <c r="AR587" t="s">
        <v>145</v>
      </c>
      <c r="AS587" t="s">
        <v>146</v>
      </c>
      <c r="AT587" t="s">
        <v>146</v>
      </c>
      <c r="AU587" t="s">
        <v>113</v>
      </c>
      <c r="AV587" t="s">
        <v>114</v>
      </c>
      <c r="AW587" t="s">
        <v>115</v>
      </c>
      <c r="AX587" t="s">
        <v>116</v>
      </c>
      <c r="AY587" t="s">
        <v>117</v>
      </c>
      <c r="AZ587" t="s">
        <v>118</v>
      </c>
      <c r="BA587" t="s">
        <v>119</v>
      </c>
      <c r="BB587" t="s">
        <v>147</v>
      </c>
      <c r="BC587" t="s">
        <v>141</v>
      </c>
      <c r="BD587" t="s">
        <v>141</v>
      </c>
      <c r="BE587" t="s">
        <v>148</v>
      </c>
      <c r="BF587" t="s">
        <v>149</v>
      </c>
      <c r="BG587" t="s">
        <v>149</v>
      </c>
      <c r="BH587" t="s">
        <v>149</v>
      </c>
      <c r="BI587" t="s">
        <v>149</v>
      </c>
      <c r="BJ587" t="s">
        <v>149</v>
      </c>
      <c r="BK587">
        <v>64</v>
      </c>
      <c r="BL587">
        <v>356</v>
      </c>
      <c r="BM587">
        <v>988</v>
      </c>
      <c r="BN587">
        <v>2469</v>
      </c>
      <c r="BO587">
        <v>3</v>
      </c>
      <c r="BP587">
        <v>235</v>
      </c>
      <c r="BQ587">
        <v>0</v>
      </c>
      <c r="BR587">
        <v>1</v>
      </c>
      <c r="BS587">
        <v>72</v>
      </c>
      <c r="BT587">
        <v>75</v>
      </c>
      <c r="BU587">
        <v>76</v>
      </c>
      <c r="BV587">
        <v>95</v>
      </c>
      <c r="BW587">
        <v>4</v>
      </c>
      <c r="BX587">
        <v>0</v>
      </c>
      <c r="BY587">
        <v>0</v>
      </c>
      <c r="BZ587">
        <v>0</v>
      </c>
      <c r="CA587" t="s">
        <v>126</v>
      </c>
      <c r="CB587">
        <v>3533252</v>
      </c>
      <c r="CC587">
        <v>3554252</v>
      </c>
      <c r="CD587" t="s">
        <v>238</v>
      </c>
    </row>
    <row r="588" spans="1:82" x14ac:dyDescent="0.25">
      <c r="A588" t="s">
        <v>80</v>
      </c>
      <c r="B588" t="s">
        <v>81</v>
      </c>
      <c r="C588" t="s">
        <v>82</v>
      </c>
      <c r="D588" t="s">
        <v>83</v>
      </c>
      <c r="E588" t="s">
        <v>84</v>
      </c>
      <c r="F588" t="s">
        <v>85</v>
      </c>
      <c r="G588" t="s">
        <v>86</v>
      </c>
      <c r="H588" t="s">
        <v>86</v>
      </c>
      <c r="I588" t="s">
        <v>86</v>
      </c>
      <c r="J588" t="str">
        <f>VLOOKUP(I588,'Resp Clean'!$A$1:B594,2,FALSE)</f>
        <v>EMS MANAGEMENT</v>
      </c>
      <c r="K588" t="s">
        <v>136</v>
      </c>
      <c r="L588" t="s">
        <v>488</v>
      </c>
      <c r="M588" s="4">
        <v>10961.5</v>
      </c>
      <c r="N588" t="s">
        <v>89</v>
      </c>
      <c r="O588" t="s">
        <v>90</v>
      </c>
      <c r="P588" t="s">
        <v>91</v>
      </c>
      <c r="Q588" t="s">
        <v>92</v>
      </c>
      <c r="R588" t="s">
        <v>93</v>
      </c>
      <c r="S588" t="s">
        <v>94</v>
      </c>
      <c r="T588" t="s">
        <v>95</v>
      </c>
      <c r="U588" t="s">
        <v>96</v>
      </c>
      <c r="V588" t="s">
        <v>96</v>
      </c>
      <c r="W588" t="s">
        <v>97</v>
      </c>
      <c r="X588" t="s">
        <v>98</v>
      </c>
      <c r="Y588" t="s">
        <v>98</v>
      </c>
      <c r="Z588" t="s">
        <v>98</v>
      </c>
      <c r="AA588" t="s">
        <v>140</v>
      </c>
      <c r="AB588" t="s">
        <v>140</v>
      </c>
      <c r="AC588" t="s">
        <v>140</v>
      </c>
      <c r="AD588" t="s">
        <v>102</v>
      </c>
      <c r="AE588" t="s">
        <v>102</v>
      </c>
      <c r="AF588" t="s">
        <v>102</v>
      </c>
      <c r="AG588" t="s">
        <v>103</v>
      </c>
      <c r="AH588" t="s">
        <v>103</v>
      </c>
      <c r="AI588" t="s">
        <v>141</v>
      </c>
      <c r="AJ588" t="s">
        <v>235</v>
      </c>
      <c r="AK588" t="s">
        <v>239</v>
      </c>
      <c r="AL588" t="s">
        <v>241</v>
      </c>
      <c r="AM588" t="s">
        <v>242</v>
      </c>
      <c r="AN588" t="str">
        <f>VLOOKUP(AM588,'Exp Bucket '!$B$1:C812,2,FALSE)</f>
        <v>FLEET SERVICES</v>
      </c>
      <c r="AO588" t="s">
        <v>108</v>
      </c>
      <c r="AP588" t="s">
        <v>144</v>
      </c>
      <c r="AQ588" t="s">
        <v>145</v>
      </c>
      <c r="AR588" t="s">
        <v>145</v>
      </c>
      <c r="AS588" t="s">
        <v>146</v>
      </c>
      <c r="AT588" t="s">
        <v>146</v>
      </c>
      <c r="AU588" t="s">
        <v>113</v>
      </c>
      <c r="AV588" t="s">
        <v>114</v>
      </c>
      <c r="AW588" t="s">
        <v>115</v>
      </c>
      <c r="AX588" t="s">
        <v>116</v>
      </c>
      <c r="AY588" t="s">
        <v>117</v>
      </c>
      <c r="AZ588" t="s">
        <v>118</v>
      </c>
      <c r="BA588" t="s">
        <v>119</v>
      </c>
      <c r="BB588" t="s">
        <v>147</v>
      </c>
      <c r="BC588" t="s">
        <v>141</v>
      </c>
      <c r="BD588" t="s">
        <v>141</v>
      </c>
      <c r="BE588" t="s">
        <v>148</v>
      </c>
      <c r="BF588" t="s">
        <v>149</v>
      </c>
      <c r="BG588" t="s">
        <v>149</v>
      </c>
      <c r="BH588" t="s">
        <v>149</v>
      </c>
      <c r="BI588" t="s">
        <v>149</v>
      </c>
      <c r="BJ588" t="s">
        <v>149</v>
      </c>
      <c r="BK588">
        <v>64</v>
      </c>
      <c r="BL588">
        <v>356</v>
      </c>
      <c r="BM588">
        <v>988</v>
      </c>
      <c r="BN588">
        <v>2473</v>
      </c>
      <c r="BO588">
        <v>3</v>
      </c>
      <c r="BP588">
        <v>235</v>
      </c>
      <c r="BQ588">
        <v>0</v>
      </c>
      <c r="BR588">
        <v>1</v>
      </c>
      <c r="BS588">
        <v>72</v>
      </c>
      <c r="BT588">
        <v>75</v>
      </c>
      <c r="BU588">
        <v>76</v>
      </c>
      <c r="BV588">
        <v>95</v>
      </c>
      <c r="BW588">
        <v>4</v>
      </c>
      <c r="BX588">
        <v>0</v>
      </c>
      <c r="BY588">
        <v>0</v>
      </c>
      <c r="BZ588">
        <v>0</v>
      </c>
      <c r="CA588" t="s">
        <v>126</v>
      </c>
      <c r="CB588">
        <v>3533252</v>
      </c>
      <c r="CC588">
        <v>3554252</v>
      </c>
      <c r="CD588" t="s">
        <v>238</v>
      </c>
    </row>
    <row r="589" spans="1:82" x14ac:dyDescent="0.25">
      <c r="A589" t="s">
        <v>80</v>
      </c>
      <c r="B589" t="s">
        <v>81</v>
      </c>
      <c r="C589" t="s">
        <v>82</v>
      </c>
      <c r="D589" t="s">
        <v>83</v>
      </c>
      <c r="E589" t="s">
        <v>84</v>
      </c>
      <c r="F589" t="s">
        <v>85</v>
      </c>
      <c r="G589" t="s">
        <v>86</v>
      </c>
      <c r="H589" t="s">
        <v>86</v>
      </c>
      <c r="I589" t="s">
        <v>86</v>
      </c>
      <c r="J589" t="str">
        <f>VLOOKUP(I589,'Resp Clean'!$A$1:B595,2,FALSE)</f>
        <v>EMS MANAGEMENT</v>
      </c>
      <c r="K589" t="s">
        <v>136</v>
      </c>
      <c r="L589" t="s">
        <v>488</v>
      </c>
      <c r="M589" s="4">
        <v>1810579.88</v>
      </c>
      <c r="N589" t="s">
        <v>89</v>
      </c>
      <c r="O589" t="s">
        <v>90</v>
      </c>
      <c r="P589" t="s">
        <v>91</v>
      </c>
      <c r="Q589" t="s">
        <v>92</v>
      </c>
      <c r="R589" t="s">
        <v>93</v>
      </c>
      <c r="S589" t="s">
        <v>94</v>
      </c>
      <c r="T589" t="s">
        <v>95</v>
      </c>
      <c r="U589" t="s">
        <v>96</v>
      </c>
      <c r="V589" t="s">
        <v>96</v>
      </c>
      <c r="W589" t="s">
        <v>97</v>
      </c>
      <c r="X589" t="s">
        <v>98</v>
      </c>
      <c r="Y589" t="s">
        <v>98</v>
      </c>
      <c r="Z589" t="s">
        <v>98</v>
      </c>
      <c r="AA589" t="s">
        <v>140</v>
      </c>
      <c r="AB589" t="s">
        <v>140</v>
      </c>
      <c r="AC589" t="s">
        <v>140</v>
      </c>
      <c r="AD589" t="s">
        <v>102</v>
      </c>
      <c r="AE589" t="s">
        <v>102</v>
      </c>
      <c r="AF589" t="s">
        <v>102</v>
      </c>
      <c r="AG589" t="s">
        <v>103</v>
      </c>
      <c r="AH589" t="s">
        <v>103</v>
      </c>
      <c r="AI589" t="s">
        <v>141</v>
      </c>
      <c r="AJ589" t="s">
        <v>235</v>
      </c>
      <c r="AK589" t="s">
        <v>239</v>
      </c>
      <c r="AL589" t="s">
        <v>240</v>
      </c>
      <c r="AM589" t="s">
        <v>240</v>
      </c>
      <c r="AN589" t="str">
        <f>VLOOKUP(AM589,'Exp Bucket '!$B$1:C813,2,FALSE)</f>
        <v>FLEET SERVICES</v>
      </c>
      <c r="AO589" t="s">
        <v>108</v>
      </c>
      <c r="AP589" t="s">
        <v>144</v>
      </c>
      <c r="AQ589" t="s">
        <v>145</v>
      </c>
      <c r="AR589" t="s">
        <v>145</v>
      </c>
      <c r="AS589" t="s">
        <v>146</v>
      </c>
      <c r="AT589" t="s">
        <v>146</v>
      </c>
      <c r="AU589" t="s">
        <v>113</v>
      </c>
      <c r="AV589" t="s">
        <v>114</v>
      </c>
      <c r="AW589" t="s">
        <v>115</v>
      </c>
      <c r="AX589" t="s">
        <v>116</v>
      </c>
      <c r="AY589" t="s">
        <v>117</v>
      </c>
      <c r="AZ589" t="s">
        <v>118</v>
      </c>
      <c r="BA589" t="s">
        <v>119</v>
      </c>
      <c r="BB589" t="s">
        <v>147</v>
      </c>
      <c r="BC589" t="s">
        <v>141</v>
      </c>
      <c r="BD589" t="s">
        <v>141</v>
      </c>
      <c r="BE589" t="s">
        <v>148</v>
      </c>
      <c r="BF589" t="s">
        <v>149</v>
      </c>
      <c r="BG589" t="s">
        <v>149</v>
      </c>
      <c r="BH589" t="s">
        <v>149</v>
      </c>
      <c r="BI589" t="s">
        <v>149</v>
      </c>
      <c r="BJ589" t="s">
        <v>149</v>
      </c>
      <c r="BK589">
        <v>64</v>
      </c>
      <c r="BL589">
        <v>356</v>
      </c>
      <c r="BM589">
        <v>988</v>
      </c>
      <c r="BN589">
        <v>2474</v>
      </c>
      <c r="BO589">
        <v>3</v>
      </c>
      <c r="BP589">
        <v>235</v>
      </c>
      <c r="BQ589">
        <v>0</v>
      </c>
      <c r="BR589">
        <v>1</v>
      </c>
      <c r="BS589">
        <v>72</v>
      </c>
      <c r="BT589">
        <v>75</v>
      </c>
      <c r="BU589">
        <v>76</v>
      </c>
      <c r="BV589">
        <v>95</v>
      </c>
      <c r="BW589">
        <v>4</v>
      </c>
      <c r="BX589">
        <v>0</v>
      </c>
      <c r="BY589">
        <v>0</v>
      </c>
      <c r="BZ589">
        <v>0</v>
      </c>
      <c r="CA589" t="s">
        <v>126</v>
      </c>
      <c r="CB589">
        <v>3533252</v>
      </c>
      <c r="CC589">
        <v>3554252</v>
      </c>
      <c r="CD589" t="s">
        <v>238</v>
      </c>
    </row>
    <row r="590" spans="1:82" x14ac:dyDescent="0.25">
      <c r="A590" t="s">
        <v>80</v>
      </c>
      <c r="B590" t="s">
        <v>81</v>
      </c>
      <c r="C590" t="s">
        <v>82</v>
      </c>
      <c r="D590" t="s">
        <v>83</v>
      </c>
      <c r="E590" t="s">
        <v>84</v>
      </c>
      <c r="F590" t="s">
        <v>85</v>
      </c>
      <c r="G590" t="s">
        <v>86</v>
      </c>
      <c r="H590" t="s">
        <v>86</v>
      </c>
      <c r="I590" t="s">
        <v>86</v>
      </c>
      <c r="J590" t="str">
        <f>VLOOKUP(I590,'Resp Clean'!$A$1:B596,2,FALSE)</f>
        <v>EMS MANAGEMENT</v>
      </c>
      <c r="K590" t="s">
        <v>136</v>
      </c>
      <c r="L590" t="s">
        <v>488</v>
      </c>
      <c r="M590" s="4">
        <v>216080.94</v>
      </c>
      <c r="N590" t="s">
        <v>89</v>
      </c>
      <c r="O590" t="s">
        <v>90</v>
      </c>
      <c r="P590" t="s">
        <v>91</v>
      </c>
      <c r="Q590" t="s">
        <v>92</v>
      </c>
      <c r="R590" t="s">
        <v>93</v>
      </c>
      <c r="S590" t="s">
        <v>94</v>
      </c>
      <c r="T590" t="s">
        <v>95</v>
      </c>
      <c r="U590" t="s">
        <v>96</v>
      </c>
      <c r="V590" t="s">
        <v>96</v>
      </c>
      <c r="W590" t="s">
        <v>97</v>
      </c>
      <c r="X590" t="s">
        <v>98</v>
      </c>
      <c r="Y590" t="s">
        <v>98</v>
      </c>
      <c r="Z590" t="s">
        <v>98</v>
      </c>
      <c r="AA590" t="s">
        <v>140</v>
      </c>
      <c r="AB590" t="s">
        <v>140</v>
      </c>
      <c r="AC590" t="s">
        <v>140</v>
      </c>
      <c r="AD590" t="s">
        <v>102</v>
      </c>
      <c r="AE590" t="s">
        <v>102</v>
      </c>
      <c r="AF590" t="s">
        <v>102</v>
      </c>
      <c r="AG590" t="s">
        <v>103</v>
      </c>
      <c r="AH590" t="s">
        <v>103</v>
      </c>
      <c r="AI590" t="s">
        <v>141</v>
      </c>
      <c r="AJ590" t="s">
        <v>235</v>
      </c>
      <c r="AK590" t="s">
        <v>239</v>
      </c>
      <c r="AL590" t="s">
        <v>243</v>
      </c>
      <c r="AM590" t="s">
        <v>243</v>
      </c>
      <c r="AN590" t="str">
        <f>VLOOKUP(AM590,'Exp Bucket '!$B$1:C814,2,FALSE)</f>
        <v>FLEET SERVICES</v>
      </c>
      <c r="AO590" t="s">
        <v>108</v>
      </c>
      <c r="AP590" t="s">
        <v>144</v>
      </c>
      <c r="AQ590" t="s">
        <v>145</v>
      </c>
      <c r="AR590" t="s">
        <v>145</v>
      </c>
      <c r="AS590" t="s">
        <v>146</v>
      </c>
      <c r="AT590" t="s">
        <v>146</v>
      </c>
      <c r="AU590" t="s">
        <v>113</v>
      </c>
      <c r="AV590" t="s">
        <v>114</v>
      </c>
      <c r="AW590" t="s">
        <v>115</v>
      </c>
      <c r="AX590" t="s">
        <v>116</v>
      </c>
      <c r="AY590" t="s">
        <v>117</v>
      </c>
      <c r="AZ590" t="s">
        <v>118</v>
      </c>
      <c r="BA590" t="s">
        <v>119</v>
      </c>
      <c r="BB590" t="s">
        <v>147</v>
      </c>
      <c r="BC590" t="s">
        <v>141</v>
      </c>
      <c r="BD590" t="s">
        <v>141</v>
      </c>
      <c r="BE590" t="s">
        <v>148</v>
      </c>
      <c r="BF590" t="s">
        <v>149</v>
      </c>
      <c r="BG590" t="s">
        <v>149</v>
      </c>
      <c r="BH590" t="s">
        <v>149</v>
      </c>
      <c r="BI590" t="s">
        <v>149</v>
      </c>
      <c r="BJ590" t="s">
        <v>149</v>
      </c>
      <c r="BK590">
        <v>64</v>
      </c>
      <c r="BL590">
        <v>356</v>
      </c>
      <c r="BM590">
        <v>988</v>
      </c>
      <c r="BN590">
        <v>2477</v>
      </c>
      <c r="BO590">
        <v>3</v>
      </c>
      <c r="BP590">
        <v>235</v>
      </c>
      <c r="BQ590">
        <v>0</v>
      </c>
      <c r="BR590">
        <v>1</v>
      </c>
      <c r="BS590">
        <v>72</v>
      </c>
      <c r="BT590">
        <v>75</v>
      </c>
      <c r="BU590">
        <v>76</v>
      </c>
      <c r="BV590">
        <v>95</v>
      </c>
      <c r="BW590">
        <v>4</v>
      </c>
      <c r="BX590">
        <v>0</v>
      </c>
      <c r="BY590">
        <v>0</v>
      </c>
      <c r="BZ590">
        <v>0</v>
      </c>
      <c r="CA590" t="s">
        <v>126</v>
      </c>
      <c r="CB590">
        <v>3533252</v>
      </c>
      <c r="CC590">
        <v>3554252</v>
      </c>
      <c r="CD590" t="s">
        <v>238</v>
      </c>
    </row>
    <row r="591" spans="1:82" x14ac:dyDescent="0.25">
      <c r="A591" t="s">
        <v>80</v>
      </c>
      <c r="B591" t="s">
        <v>81</v>
      </c>
      <c r="C591" t="s">
        <v>82</v>
      </c>
      <c r="D591" t="s">
        <v>83</v>
      </c>
      <c r="E591" t="s">
        <v>84</v>
      </c>
      <c r="F591" t="s">
        <v>85</v>
      </c>
      <c r="G591" t="s">
        <v>86</v>
      </c>
      <c r="H591" t="s">
        <v>86</v>
      </c>
      <c r="I591" t="s">
        <v>86</v>
      </c>
      <c r="J591" t="str">
        <f>VLOOKUP(I591,'Resp Clean'!$A$1:B597,2,FALSE)</f>
        <v>EMS MANAGEMENT</v>
      </c>
      <c r="K591" t="s">
        <v>136</v>
      </c>
      <c r="L591" t="s">
        <v>488</v>
      </c>
      <c r="M591" s="4">
        <v>46649</v>
      </c>
      <c r="N591" t="s">
        <v>89</v>
      </c>
      <c r="O591" t="s">
        <v>90</v>
      </c>
      <c r="P591" t="s">
        <v>91</v>
      </c>
      <c r="Q591" t="s">
        <v>92</v>
      </c>
      <c r="R591" t="s">
        <v>93</v>
      </c>
      <c r="S591" t="s">
        <v>94</v>
      </c>
      <c r="T591" t="s">
        <v>95</v>
      </c>
      <c r="U591" t="s">
        <v>96</v>
      </c>
      <c r="V591" t="s">
        <v>96</v>
      </c>
      <c r="W591" t="s">
        <v>97</v>
      </c>
      <c r="X591" t="s">
        <v>98</v>
      </c>
      <c r="Y591" t="s">
        <v>98</v>
      </c>
      <c r="Z591" t="s">
        <v>98</v>
      </c>
      <c r="AA591" t="s">
        <v>140</v>
      </c>
      <c r="AB591" t="s">
        <v>140</v>
      </c>
      <c r="AC591" t="s">
        <v>140</v>
      </c>
      <c r="AD591" t="s">
        <v>102</v>
      </c>
      <c r="AE591" t="s">
        <v>102</v>
      </c>
      <c r="AF591" t="s">
        <v>102</v>
      </c>
      <c r="AG591" t="s">
        <v>103</v>
      </c>
      <c r="AH591" t="s">
        <v>103</v>
      </c>
      <c r="AI591" t="s">
        <v>141</v>
      </c>
      <c r="AJ591" t="s">
        <v>235</v>
      </c>
      <c r="AK591" t="s">
        <v>239</v>
      </c>
      <c r="AL591" t="s">
        <v>246</v>
      </c>
      <c r="AM591" t="s">
        <v>246</v>
      </c>
      <c r="AN591" t="str">
        <f>VLOOKUP(AM591,'Exp Bucket '!$B$1:C815,2,FALSE)</f>
        <v>FLEET SERVICES</v>
      </c>
      <c r="AO591" t="s">
        <v>108</v>
      </c>
      <c r="AP591" t="s">
        <v>144</v>
      </c>
      <c r="AQ591" t="s">
        <v>145</v>
      </c>
      <c r="AR591" t="s">
        <v>145</v>
      </c>
      <c r="AS591" t="s">
        <v>146</v>
      </c>
      <c r="AT591" t="s">
        <v>146</v>
      </c>
      <c r="AU591" t="s">
        <v>113</v>
      </c>
      <c r="AV591" t="s">
        <v>114</v>
      </c>
      <c r="AW591" t="s">
        <v>115</v>
      </c>
      <c r="AX591" t="s">
        <v>116</v>
      </c>
      <c r="AY591" t="s">
        <v>117</v>
      </c>
      <c r="AZ591" t="s">
        <v>118</v>
      </c>
      <c r="BA591" t="s">
        <v>119</v>
      </c>
      <c r="BB591" t="s">
        <v>147</v>
      </c>
      <c r="BC591" t="s">
        <v>141</v>
      </c>
      <c r="BD591" t="s">
        <v>141</v>
      </c>
      <c r="BE591" t="s">
        <v>148</v>
      </c>
      <c r="BF591" t="s">
        <v>149</v>
      </c>
      <c r="BG591" t="s">
        <v>149</v>
      </c>
      <c r="BH591" t="s">
        <v>149</v>
      </c>
      <c r="BI591" t="s">
        <v>149</v>
      </c>
      <c r="BJ591" t="s">
        <v>149</v>
      </c>
      <c r="BK591">
        <v>64</v>
      </c>
      <c r="BL591">
        <v>356</v>
      </c>
      <c r="BM591">
        <v>988</v>
      </c>
      <c r="BN591">
        <v>2480</v>
      </c>
      <c r="BO591">
        <v>3</v>
      </c>
      <c r="BP591">
        <v>235</v>
      </c>
      <c r="BQ591">
        <v>0</v>
      </c>
      <c r="BR591">
        <v>1</v>
      </c>
      <c r="BS591">
        <v>72</v>
      </c>
      <c r="BT591">
        <v>75</v>
      </c>
      <c r="BU591">
        <v>76</v>
      </c>
      <c r="BV591">
        <v>95</v>
      </c>
      <c r="BW591">
        <v>4</v>
      </c>
      <c r="BX591">
        <v>0</v>
      </c>
      <c r="BY591">
        <v>0</v>
      </c>
      <c r="BZ591">
        <v>0</v>
      </c>
      <c r="CA591" t="s">
        <v>126</v>
      </c>
      <c r="CB591">
        <v>3533252</v>
      </c>
      <c r="CC591">
        <v>3554252</v>
      </c>
      <c r="CD591" t="s">
        <v>238</v>
      </c>
    </row>
    <row r="592" spans="1:82" x14ac:dyDescent="0.25">
      <c r="A592" t="s">
        <v>80</v>
      </c>
      <c r="B592" t="s">
        <v>81</v>
      </c>
      <c r="C592" t="s">
        <v>82</v>
      </c>
      <c r="D592" t="s">
        <v>83</v>
      </c>
      <c r="E592" t="s">
        <v>84</v>
      </c>
      <c r="F592" t="s">
        <v>85</v>
      </c>
      <c r="G592" t="s">
        <v>86</v>
      </c>
      <c r="H592" t="s">
        <v>86</v>
      </c>
      <c r="I592" t="s">
        <v>86</v>
      </c>
      <c r="J592" t="str">
        <f>VLOOKUP(I592,'Resp Clean'!$A$1:B598,2,FALSE)</f>
        <v>EMS MANAGEMENT</v>
      </c>
      <c r="K592" t="s">
        <v>136</v>
      </c>
      <c r="L592" t="s">
        <v>488</v>
      </c>
      <c r="M592" s="4">
        <v>1320936.8999999999</v>
      </c>
      <c r="N592" t="s">
        <v>89</v>
      </c>
      <c r="O592" t="s">
        <v>90</v>
      </c>
      <c r="P592" t="s">
        <v>91</v>
      </c>
      <c r="Q592" t="s">
        <v>92</v>
      </c>
      <c r="R592" t="s">
        <v>93</v>
      </c>
      <c r="S592" t="s">
        <v>94</v>
      </c>
      <c r="T592" t="s">
        <v>95</v>
      </c>
      <c r="U592" t="s">
        <v>96</v>
      </c>
      <c r="V592" t="s">
        <v>96</v>
      </c>
      <c r="W592" t="s">
        <v>97</v>
      </c>
      <c r="X592" t="s">
        <v>98</v>
      </c>
      <c r="Y592" t="s">
        <v>98</v>
      </c>
      <c r="Z592" t="s">
        <v>98</v>
      </c>
      <c r="AA592" t="s">
        <v>140</v>
      </c>
      <c r="AB592" t="s">
        <v>140</v>
      </c>
      <c r="AC592" t="s">
        <v>140</v>
      </c>
      <c r="AD592" t="s">
        <v>102</v>
      </c>
      <c r="AE592" t="s">
        <v>102</v>
      </c>
      <c r="AF592" t="s">
        <v>102</v>
      </c>
      <c r="AG592" t="s">
        <v>103</v>
      </c>
      <c r="AH592" t="s">
        <v>103</v>
      </c>
      <c r="AI592" t="s">
        <v>141</v>
      </c>
      <c r="AJ592" t="s">
        <v>235</v>
      </c>
      <c r="AK592" t="s">
        <v>239</v>
      </c>
      <c r="AL592" t="s">
        <v>245</v>
      </c>
      <c r="AM592" t="s">
        <v>245</v>
      </c>
      <c r="AN592" t="str">
        <f>VLOOKUP(AM592,'Exp Bucket '!$B$1:C816,2,FALSE)</f>
        <v>FLEET SERVICES</v>
      </c>
      <c r="AO592" t="s">
        <v>108</v>
      </c>
      <c r="AP592" t="s">
        <v>144</v>
      </c>
      <c r="AQ592" t="s">
        <v>145</v>
      </c>
      <c r="AR592" t="s">
        <v>145</v>
      </c>
      <c r="AS592" t="s">
        <v>146</v>
      </c>
      <c r="AT592" t="s">
        <v>146</v>
      </c>
      <c r="AU592" t="s">
        <v>113</v>
      </c>
      <c r="AV592" t="s">
        <v>114</v>
      </c>
      <c r="AW592" t="s">
        <v>115</v>
      </c>
      <c r="AX592" t="s">
        <v>116</v>
      </c>
      <c r="AY592" t="s">
        <v>117</v>
      </c>
      <c r="AZ592" t="s">
        <v>118</v>
      </c>
      <c r="BA592" t="s">
        <v>119</v>
      </c>
      <c r="BB592" t="s">
        <v>147</v>
      </c>
      <c r="BC592" t="s">
        <v>141</v>
      </c>
      <c r="BD592" t="s">
        <v>141</v>
      </c>
      <c r="BE592" t="s">
        <v>148</v>
      </c>
      <c r="BF592" t="s">
        <v>149</v>
      </c>
      <c r="BG592" t="s">
        <v>149</v>
      </c>
      <c r="BH592" t="s">
        <v>149</v>
      </c>
      <c r="BI592" t="s">
        <v>149</v>
      </c>
      <c r="BJ592" t="s">
        <v>149</v>
      </c>
      <c r="BK592">
        <v>64</v>
      </c>
      <c r="BL592">
        <v>356</v>
      </c>
      <c r="BM592">
        <v>988</v>
      </c>
      <c r="BN592">
        <v>2479</v>
      </c>
      <c r="BO592">
        <v>3</v>
      </c>
      <c r="BP592">
        <v>235</v>
      </c>
      <c r="BQ592">
        <v>0</v>
      </c>
      <c r="BR592">
        <v>1</v>
      </c>
      <c r="BS592">
        <v>72</v>
      </c>
      <c r="BT592">
        <v>75</v>
      </c>
      <c r="BU592">
        <v>76</v>
      </c>
      <c r="BV592">
        <v>95</v>
      </c>
      <c r="BW592">
        <v>4</v>
      </c>
      <c r="BX592">
        <v>0</v>
      </c>
      <c r="BY592">
        <v>0</v>
      </c>
      <c r="BZ592">
        <v>0</v>
      </c>
      <c r="CA592" t="s">
        <v>126</v>
      </c>
      <c r="CB592">
        <v>3533252</v>
      </c>
      <c r="CC592">
        <v>3554252</v>
      </c>
      <c r="CD592" t="s">
        <v>238</v>
      </c>
    </row>
    <row r="593" spans="1:82" hidden="1" x14ac:dyDescent="0.25">
      <c r="A593" t="s">
        <v>80</v>
      </c>
      <c r="B593" t="s">
        <v>81</v>
      </c>
      <c r="C593" t="s">
        <v>82</v>
      </c>
      <c r="D593" t="s">
        <v>83</v>
      </c>
      <c r="E593" t="s">
        <v>84</v>
      </c>
      <c r="F593" t="s">
        <v>85</v>
      </c>
      <c r="G593" t="s">
        <v>152</v>
      </c>
      <c r="H593" t="s">
        <v>152</v>
      </c>
      <c r="I593" t="s">
        <v>152</v>
      </c>
      <c r="J593" t="str">
        <f>VLOOKUP(I593,'Resp Clean'!$A$1:B599,2,FALSE)</f>
        <v>EMS: FEZILE DABI</v>
      </c>
      <c r="K593" t="s">
        <v>247</v>
      </c>
      <c r="L593" t="s">
        <v>488</v>
      </c>
      <c r="M593" s="4">
        <v>83203.25</v>
      </c>
      <c r="N593" t="s">
        <v>89</v>
      </c>
      <c r="O593" t="s">
        <v>90</v>
      </c>
      <c r="P593" t="s">
        <v>91</v>
      </c>
      <c r="Q593" t="s">
        <v>153</v>
      </c>
      <c r="R593" t="s">
        <v>93</v>
      </c>
      <c r="S593" t="s">
        <v>94</v>
      </c>
      <c r="T593" t="s">
        <v>95</v>
      </c>
      <c r="U593" t="s">
        <v>96</v>
      </c>
      <c r="V593" t="s">
        <v>96</v>
      </c>
      <c r="W593" t="s">
        <v>97</v>
      </c>
      <c r="X593" t="s">
        <v>98</v>
      </c>
      <c r="Y593" t="s">
        <v>98</v>
      </c>
      <c r="Z593" t="s">
        <v>98</v>
      </c>
      <c r="AA593" t="s">
        <v>140</v>
      </c>
      <c r="AB593" t="s">
        <v>140</v>
      </c>
      <c r="AC593" t="s">
        <v>140</v>
      </c>
      <c r="AD593" t="s">
        <v>102</v>
      </c>
      <c r="AE593" t="s">
        <v>102</v>
      </c>
      <c r="AF593" t="s">
        <v>102</v>
      </c>
      <c r="AG593" t="s">
        <v>103</v>
      </c>
      <c r="AH593" t="s">
        <v>248</v>
      </c>
      <c r="AI593" t="s">
        <v>249</v>
      </c>
      <c r="AJ593" t="s">
        <v>250</v>
      </c>
      <c r="AK593" t="s">
        <v>251</v>
      </c>
      <c r="AM593" t="s">
        <v>251</v>
      </c>
      <c r="AN593" t="e">
        <f>VLOOKUP(AM593,'Exp Bucket '!$B$1:C817,2,FALSE)</f>
        <v>#N/A</v>
      </c>
      <c r="AO593" t="s">
        <v>108</v>
      </c>
      <c r="AP593" t="s">
        <v>144</v>
      </c>
      <c r="AQ593" t="s">
        <v>252</v>
      </c>
      <c r="AR593" t="s">
        <v>253</v>
      </c>
      <c r="AT593" t="s">
        <v>253</v>
      </c>
      <c r="AU593" t="s">
        <v>113</v>
      </c>
      <c r="AV593" t="s">
        <v>114</v>
      </c>
      <c r="AW593" t="s">
        <v>115</v>
      </c>
      <c r="AX593" t="s">
        <v>116</v>
      </c>
      <c r="AY593" t="s">
        <v>117</v>
      </c>
      <c r="AZ593" t="s">
        <v>118</v>
      </c>
      <c r="BA593" t="s">
        <v>119</v>
      </c>
      <c r="BB593" t="s">
        <v>248</v>
      </c>
      <c r="BC593" t="s">
        <v>254</v>
      </c>
      <c r="BD593" t="s">
        <v>254</v>
      </c>
      <c r="BE593" t="s">
        <v>148</v>
      </c>
      <c r="BF593" t="s">
        <v>255</v>
      </c>
      <c r="BG593" t="s">
        <v>256</v>
      </c>
      <c r="BH593" t="s">
        <v>257</v>
      </c>
      <c r="BI593" t="s">
        <v>257</v>
      </c>
      <c r="BJ593" t="s">
        <v>257</v>
      </c>
      <c r="BK593">
        <v>46</v>
      </c>
      <c r="BL593">
        <v>233</v>
      </c>
      <c r="BM593">
        <v>712</v>
      </c>
      <c r="BN593">
        <v>0</v>
      </c>
      <c r="BO593">
        <v>3</v>
      </c>
      <c r="BP593">
        <v>235</v>
      </c>
      <c r="BQ593">
        <v>0</v>
      </c>
      <c r="BR593">
        <v>1</v>
      </c>
      <c r="BS593">
        <v>72</v>
      </c>
      <c r="BT593">
        <v>82</v>
      </c>
      <c r="BU593">
        <v>86</v>
      </c>
      <c r="BV593">
        <v>0</v>
      </c>
      <c r="BW593">
        <v>4</v>
      </c>
      <c r="BX593">
        <v>0</v>
      </c>
      <c r="BY593">
        <v>0</v>
      </c>
      <c r="BZ593">
        <v>0</v>
      </c>
      <c r="CA593" t="s">
        <v>126</v>
      </c>
      <c r="CB593">
        <v>3533252</v>
      </c>
      <c r="CC593">
        <v>3554252</v>
      </c>
      <c r="CD593" t="s">
        <v>258</v>
      </c>
    </row>
    <row r="594" spans="1:82" hidden="1" x14ac:dyDescent="0.25">
      <c r="A594" t="s">
        <v>80</v>
      </c>
      <c r="B594" t="s">
        <v>81</v>
      </c>
      <c r="C594" t="s">
        <v>82</v>
      </c>
      <c r="D594" t="s">
        <v>83</v>
      </c>
      <c r="E594" t="s">
        <v>84</v>
      </c>
      <c r="F594" t="s">
        <v>85</v>
      </c>
      <c r="G594" t="s">
        <v>157</v>
      </c>
      <c r="H594" t="s">
        <v>157</v>
      </c>
      <c r="I594" t="s">
        <v>157</v>
      </c>
      <c r="J594" t="str">
        <f>VLOOKUP(I594,'Resp Clean'!$A$1:B600,2,FALSE)</f>
        <v>EMS: LEJWELEPUTSWA</v>
      </c>
      <c r="K594" t="s">
        <v>247</v>
      </c>
      <c r="L594" t="s">
        <v>488</v>
      </c>
      <c r="M594" s="4">
        <v>199054.2</v>
      </c>
      <c r="N594" t="s">
        <v>89</v>
      </c>
      <c r="O594" t="s">
        <v>90</v>
      </c>
      <c r="P594" t="s">
        <v>91</v>
      </c>
      <c r="Q594" t="s">
        <v>153</v>
      </c>
      <c r="R594" t="s">
        <v>93</v>
      </c>
      <c r="S594" t="s">
        <v>94</v>
      </c>
      <c r="T594" t="s">
        <v>95</v>
      </c>
      <c r="U594" t="s">
        <v>96</v>
      </c>
      <c r="V594" t="s">
        <v>96</v>
      </c>
      <c r="W594" t="s">
        <v>97</v>
      </c>
      <c r="X594" t="s">
        <v>98</v>
      </c>
      <c r="Y594" t="s">
        <v>98</v>
      </c>
      <c r="Z594" t="s">
        <v>98</v>
      </c>
      <c r="AA594" t="s">
        <v>140</v>
      </c>
      <c r="AB594" t="s">
        <v>140</v>
      </c>
      <c r="AC594" t="s">
        <v>140</v>
      </c>
      <c r="AD594" t="s">
        <v>102</v>
      </c>
      <c r="AE594" t="s">
        <v>102</v>
      </c>
      <c r="AF594" t="s">
        <v>102</v>
      </c>
      <c r="AG594" t="s">
        <v>103</v>
      </c>
      <c r="AH594" t="s">
        <v>248</v>
      </c>
      <c r="AI594" t="s">
        <v>249</v>
      </c>
      <c r="AJ594" t="s">
        <v>250</v>
      </c>
      <c r="AK594" t="s">
        <v>251</v>
      </c>
      <c r="AM594" t="s">
        <v>251</v>
      </c>
      <c r="AN594" t="e">
        <f>VLOOKUP(AM594,'Exp Bucket '!$B$1:C818,2,FALSE)</f>
        <v>#N/A</v>
      </c>
      <c r="AO594" t="s">
        <v>108</v>
      </c>
      <c r="AP594" t="s">
        <v>144</v>
      </c>
      <c r="AQ594" t="s">
        <v>252</v>
      </c>
      <c r="AR594" t="s">
        <v>253</v>
      </c>
      <c r="AT594" t="s">
        <v>253</v>
      </c>
      <c r="AU594" t="s">
        <v>113</v>
      </c>
      <c r="AV594" t="s">
        <v>114</v>
      </c>
      <c r="AW594" t="s">
        <v>115</v>
      </c>
      <c r="AX594" t="s">
        <v>116</v>
      </c>
      <c r="AY594" t="s">
        <v>117</v>
      </c>
      <c r="AZ594" t="s">
        <v>118</v>
      </c>
      <c r="BA594" t="s">
        <v>119</v>
      </c>
      <c r="BB594" t="s">
        <v>248</v>
      </c>
      <c r="BC594" t="s">
        <v>254</v>
      </c>
      <c r="BD594" t="s">
        <v>254</v>
      </c>
      <c r="BE594" t="s">
        <v>148</v>
      </c>
      <c r="BF594" t="s">
        <v>255</v>
      </c>
      <c r="BG594" t="s">
        <v>256</v>
      </c>
      <c r="BH594" t="s">
        <v>257</v>
      </c>
      <c r="BI594" t="s">
        <v>257</v>
      </c>
      <c r="BJ594" t="s">
        <v>257</v>
      </c>
      <c r="BK594">
        <v>46</v>
      </c>
      <c r="BL594">
        <v>233</v>
      </c>
      <c r="BM594">
        <v>712</v>
      </c>
      <c r="BN594">
        <v>0</v>
      </c>
      <c r="BO594">
        <v>3</v>
      </c>
      <c r="BP594">
        <v>235</v>
      </c>
      <c r="BQ594">
        <v>0</v>
      </c>
      <c r="BR594">
        <v>1</v>
      </c>
      <c r="BS594">
        <v>72</v>
      </c>
      <c r="BT594">
        <v>82</v>
      </c>
      <c r="BU594">
        <v>86</v>
      </c>
      <c r="BV594">
        <v>0</v>
      </c>
      <c r="BW594">
        <v>4</v>
      </c>
      <c r="BX594">
        <v>0</v>
      </c>
      <c r="BY594">
        <v>0</v>
      </c>
      <c r="BZ594">
        <v>0</v>
      </c>
      <c r="CA594" t="s">
        <v>126</v>
      </c>
      <c r="CB594">
        <v>3533252</v>
      </c>
      <c r="CC594">
        <v>3554252</v>
      </c>
      <c r="CD594" t="s">
        <v>258</v>
      </c>
    </row>
    <row r="595" spans="1:82" hidden="1" x14ac:dyDescent="0.25">
      <c r="A595" t="s">
        <v>80</v>
      </c>
      <c r="B595" t="s">
        <v>81</v>
      </c>
      <c r="C595" t="s">
        <v>82</v>
      </c>
      <c r="D595" t="s">
        <v>83</v>
      </c>
      <c r="E595" t="s">
        <v>84</v>
      </c>
      <c r="F595" t="s">
        <v>85</v>
      </c>
      <c r="G595" t="s">
        <v>158</v>
      </c>
      <c r="H595" t="s">
        <v>158</v>
      </c>
      <c r="I595" t="s">
        <v>158</v>
      </c>
      <c r="J595" t="str">
        <f>VLOOKUP(I595,'Resp Clean'!$A$1:B601,2,FALSE)</f>
        <v>EMS: MOTHEO</v>
      </c>
      <c r="K595" t="s">
        <v>247</v>
      </c>
      <c r="L595" t="s">
        <v>488</v>
      </c>
      <c r="M595" s="4">
        <v>126186.64</v>
      </c>
      <c r="N595" t="s">
        <v>89</v>
      </c>
      <c r="O595" t="s">
        <v>90</v>
      </c>
      <c r="P595" t="s">
        <v>91</v>
      </c>
      <c r="Q595" t="s">
        <v>159</v>
      </c>
      <c r="R595" t="s">
        <v>93</v>
      </c>
      <c r="S595" t="s">
        <v>94</v>
      </c>
      <c r="T595" t="s">
        <v>95</v>
      </c>
      <c r="U595" t="s">
        <v>96</v>
      </c>
      <c r="V595" t="s">
        <v>96</v>
      </c>
      <c r="W595" t="s">
        <v>97</v>
      </c>
      <c r="X595" t="s">
        <v>98</v>
      </c>
      <c r="Y595" t="s">
        <v>98</v>
      </c>
      <c r="Z595" t="s">
        <v>98</v>
      </c>
      <c r="AA595" t="s">
        <v>140</v>
      </c>
      <c r="AB595" t="s">
        <v>140</v>
      </c>
      <c r="AC595" t="s">
        <v>140</v>
      </c>
      <c r="AD595" t="s">
        <v>102</v>
      </c>
      <c r="AE595" t="s">
        <v>102</v>
      </c>
      <c r="AF595" t="s">
        <v>102</v>
      </c>
      <c r="AG595" t="s">
        <v>103</v>
      </c>
      <c r="AH595" t="s">
        <v>248</v>
      </c>
      <c r="AI595" t="s">
        <v>249</v>
      </c>
      <c r="AJ595" t="s">
        <v>250</v>
      </c>
      <c r="AK595" t="s">
        <v>251</v>
      </c>
      <c r="AM595" t="s">
        <v>251</v>
      </c>
      <c r="AN595" t="e">
        <f>VLOOKUP(AM595,'Exp Bucket '!$B$1:C819,2,FALSE)</f>
        <v>#N/A</v>
      </c>
      <c r="AO595" t="s">
        <v>108</v>
      </c>
      <c r="AP595" t="s">
        <v>144</v>
      </c>
      <c r="AQ595" t="s">
        <v>252</v>
      </c>
      <c r="AR595" t="s">
        <v>253</v>
      </c>
      <c r="AT595" t="s">
        <v>253</v>
      </c>
      <c r="AU595" t="s">
        <v>113</v>
      </c>
      <c r="AV595" t="s">
        <v>114</v>
      </c>
      <c r="AW595" t="s">
        <v>115</v>
      </c>
      <c r="AX595" t="s">
        <v>116</v>
      </c>
      <c r="AY595" t="s">
        <v>117</v>
      </c>
      <c r="AZ595" t="s">
        <v>118</v>
      </c>
      <c r="BA595" t="s">
        <v>119</v>
      </c>
      <c r="BB595" t="s">
        <v>248</v>
      </c>
      <c r="BC595" t="s">
        <v>254</v>
      </c>
      <c r="BD595" t="s">
        <v>254</v>
      </c>
      <c r="BE595" t="s">
        <v>148</v>
      </c>
      <c r="BF595" t="s">
        <v>255</v>
      </c>
      <c r="BG595" t="s">
        <v>256</v>
      </c>
      <c r="BH595" t="s">
        <v>257</v>
      </c>
      <c r="BI595" t="s">
        <v>257</v>
      </c>
      <c r="BJ595" t="s">
        <v>257</v>
      </c>
      <c r="BK595">
        <v>46</v>
      </c>
      <c r="BL595">
        <v>233</v>
      </c>
      <c r="BM595">
        <v>712</v>
      </c>
      <c r="BN595">
        <v>0</v>
      </c>
      <c r="BO595">
        <v>3</v>
      </c>
      <c r="BP595">
        <v>235</v>
      </c>
      <c r="BQ595">
        <v>0</v>
      </c>
      <c r="BR595">
        <v>1</v>
      </c>
      <c r="BS595">
        <v>72</v>
      </c>
      <c r="BT595">
        <v>82</v>
      </c>
      <c r="BU595">
        <v>86</v>
      </c>
      <c r="BV595">
        <v>0</v>
      </c>
      <c r="BW595">
        <v>4</v>
      </c>
      <c r="BX595">
        <v>0</v>
      </c>
      <c r="BY595">
        <v>0</v>
      </c>
      <c r="BZ595">
        <v>0</v>
      </c>
      <c r="CA595" t="s">
        <v>126</v>
      </c>
      <c r="CB595">
        <v>3533252</v>
      </c>
      <c r="CC595">
        <v>3554252</v>
      </c>
      <c r="CD595" t="s">
        <v>258</v>
      </c>
    </row>
    <row r="596" spans="1:82" hidden="1" x14ac:dyDescent="0.25">
      <c r="A596" t="s">
        <v>80</v>
      </c>
      <c r="B596" t="s">
        <v>81</v>
      </c>
      <c r="C596" t="s">
        <v>82</v>
      </c>
      <c r="D596" t="s">
        <v>83</v>
      </c>
      <c r="E596" t="s">
        <v>84</v>
      </c>
      <c r="F596" t="s">
        <v>85</v>
      </c>
      <c r="G596" t="s">
        <v>160</v>
      </c>
      <c r="H596" t="s">
        <v>160</v>
      </c>
      <c r="I596" t="s">
        <v>160</v>
      </c>
      <c r="J596" t="str">
        <f>VLOOKUP(I596,'Resp Clean'!$A$1:B602,2,FALSE)</f>
        <v>EMS: XHARIEP</v>
      </c>
      <c r="K596" t="s">
        <v>247</v>
      </c>
      <c r="L596" t="s">
        <v>488</v>
      </c>
      <c r="M596" s="4">
        <v>18938.580000000002</v>
      </c>
      <c r="N596" t="s">
        <v>89</v>
      </c>
      <c r="O596" t="s">
        <v>90</v>
      </c>
      <c r="P596" t="s">
        <v>91</v>
      </c>
      <c r="Q596" t="s">
        <v>153</v>
      </c>
      <c r="R596" t="s">
        <v>93</v>
      </c>
      <c r="S596" t="s">
        <v>94</v>
      </c>
      <c r="T596" t="s">
        <v>95</v>
      </c>
      <c r="U596" t="s">
        <v>96</v>
      </c>
      <c r="V596" t="s">
        <v>96</v>
      </c>
      <c r="W596" t="s">
        <v>97</v>
      </c>
      <c r="X596" t="s">
        <v>98</v>
      </c>
      <c r="Y596" t="s">
        <v>98</v>
      </c>
      <c r="Z596" t="s">
        <v>98</v>
      </c>
      <c r="AA596" t="s">
        <v>140</v>
      </c>
      <c r="AB596" t="s">
        <v>140</v>
      </c>
      <c r="AC596" t="s">
        <v>140</v>
      </c>
      <c r="AD596" t="s">
        <v>102</v>
      </c>
      <c r="AE596" t="s">
        <v>102</v>
      </c>
      <c r="AF596" t="s">
        <v>102</v>
      </c>
      <c r="AG596" t="s">
        <v>103</v>
      </c>
      <c r="AH596" t="s">
        <v>248</v>
      </c>
      <c r="AI596" t="s">
        <v>249</v>
      </c>
      <c r="AJ596" t="s">
        <v>250</v>
      </c>
      <c r="AK596" t="s">
        <v>251</v>
      </c>
      <c r="AM596" t="s">
        <v>251</v>
      </c>
      <c r="AN596" t="e">
        <f>VLOOKUP(AM596,'Exp Bucket '!$B$1:C820,2,FALSE)</f>
        <v>#N/A</v>
      </c>
      <c r="AO596" t="s">
        <v>108</v>
      </c>
      <c r="AP596" t="s">
        <v>144</v>
      </c>
      <c r="AQ596" t="s">
        <v>252</v>
      </c>
      <c r="AR596" t="s">
        <v>253</v>
      </c>
      <c r="AT596" t="s">
        <v>253</v>
      </c>
      <c r="AU596" t="s">
        <v>113</v>
      </c>
      <c r="AV596" t="s">
        <v>114</v>
      </c>
      <c r="AW596" t="s">
        <v>115</v>
      </c>
      <c r="AX596" t="s">
        <v>116</v>
      </c>
      <c r="AY596" t="s">
        <v>117</v>
      </c>
      <c r="AZ596" t="s">
        <v>118</v>
      </c>
      <c r="BA596" t="s">
        <v>119</v>
      </c>
      <c r="BB596" t="s">
        <v>248</v>
      </c>
      <c r="BC596" t="s">
        <v>254</v>
      </c>
      <c r="BD596" t="s">
        <v>254</v>
      </c>
      <c r="BE596" t="s">
        <v>148</v>
      </c>
      <c r="BF596" t="s">
        <v>255</v>
      </c>
      <c r="BG596" t="s">
        <v>256</v>
      </c>
      <c r="BH596" t="s">
        <v>257</v>
      </c>
      <c r="BI596" t="s">
        <v>257</v>
      </c>
      <c r="BJ596" t="s">
        <v>257</v>
      </c>
      <c r="BK596">
        <v>46</v>
      </c>
      <c r="BL596">
        <v>233</v>
      </c>
      <c r="BM596">
        <v>712</v>
      </c>
      <c r="BN596">
        <v>0</v>
      </c>
      <c r="BO596">
        <v>3</v>
      </c>
      <c r="BP596">
        <v>235</v>
      </c>
      <c r="BQ596">
        <v>0</v>
      </c>
      <c r="BR596">
        <v>1</v>
      </c>
      <c r="BS596">
        <v>72</v>
      </c>
      <c r="BT596">
        <v>82</v>
      </c>
      <c r="BU596">
        <v>86</v>
      </c>
      <c r="BV596">
        <v>0</v>
      </c>
      <c r="BW596">
        <v>4</v>
      </c>
      <c r="BX596">
        <v>0</v>
      </c>
      <c r="BY596">
        <v>0</v>
      </c>
      <c r="BZ596">
        <v>0</v>
      </c>
      <c r="CA596" t="s">
        <v>126</v>
      </c>
      <c r="CB596">
        <v>3533252</v>
      </c>
      <c r="CC596">
        <v>3554252</v>
      </c>
      <c r="CD596" t="s">
        <v>258</v>
      </c>
    </row>
    <row r="597" spans="1:82" hidden="1" x14ac:dyDescent="0.25">
      <c r="A597" t="s">
        <v>80</v>
      </c>
      <c r="B597" t="s">
        <v>81</v>
      </c>
      <c r="C597" t="s">
        <v>82</v>
      </c>
      <c r="D597" t="s">
        <v>83</v>
      </c>
      <c r="E597" t="s">
        <v>84</v>
      </c>
      <c r="F597" t="s">
        <v>85</v>
      </c>
      <c r="G597" t="s">
        <v>86</v>
      </c>
      <c r="H597" t="s">
        <v>86</v>
      </c>
      <c r="I597" t="s">
        <v>86</v>
      </c>
      <c r="J597" t="str">
        <f>VLOOKUP(I597,'Resp Clean'!$A$1:B603,2,FALSE)</f>
        <v>EMS MANAGEMENT</v>
      </c>
      <c r="K597" t="s">
        <v>247</v>
      </c>
      <c r="L597" t="s">
        <v>488</v>
      </c>
      <c r="M597" s="4">
        <v>1719.13</v>
      </c>
      <c r="N597" t="s">
        <v>89</v>
      </c>
      <c r="O597" t="s">
        <v>90</v>
      </c>
      <c r="P597" t="s">
        <v>91</v>
      </c>
      <c r="Q597" t="s">
        <v>92</v>
      </c>
      <c r="R597" t="s">
        <v>93</v>
      </c>
      <c r="S597" t="s">
        <v>94</v>
      </c>
      <c r="T597" t="s">
        <v>95</v>
      </c>
      <c r="U597" t="s">
        <v>96</v>
      </c>
      <c r="V597" t="s">
        <v>96</v>
      </c>
      <c r="W597" t="s">
        <v>97</v>
      </c>
      <c r="X597" t="s">
        <v>98</v>
      </c>
      <c r="Y597" t="s">
        <v>98</v>
      </c>
      <c r="Z597" t="s">
        <v>98</v>
      </c>
      <c r="AA597" t="s">
        <v>140</v>
      </c>
      <c r="AB597" t="s">
        <v>140</v>
      </c>
      <c r="AC597" t="s">
        <v>140</v>
      </c>
      <c r="AD597" t="s">
        <v>102</v>
      </c>
      <c r="AE597" t="s">
        <v>102</v>
      </c>
      <c r="AF597" t="s">
        <v>102</v>
      </c>
      <c r="AG597" t="s">
        <v>103</v>
      </c>
      <c r="AH597" t="s">
        <v>248</v>
      </c>
      <c r="AI597" t="s">
        <v>249</v>
      </c>
      <c r="AJ597" t="s">
        <v>250</v>
      </c>
      <c r="AK597" t="s">
        <v>251</v>
      </c>
      <c r="AM597" t="s">
        <v>251</v>
      </c>
      <c r="AN597" t="e">
        <f>VLOOKUP(AM597,'Exp Bucket '!$B$1:C821,2,FALSE)</f>
        <v>#N/A</v>
      </c>
      <c r="AO597" t="s">
        <v>108</v>
      </c>
      <c r="AP597" t="s">
        <v>144</v>
      </c>
      <c r="AQ597" t="s">
        <v>252</v>
      </c>
      <c r="AR597" t="s">
        <v>253</v>
      </c>
      <c r="AT597" t="s">
        <v>253</v>
      </c>
      <c r="AU597" t="s">
        <v>113</v>
      </c>
      <c r="AV597" t="s">
        <v>114</v>
      </c>
      <c r="AW597" t="s">
        <v>115</v>
      </c>
      <c r="AX597" t="s">
        <v>116</v>
      </c>
      <c r="AY597" t="s">
        <v>117</v>
      </c>
      <c r="AZ597" t="s">
        <v>118</v>
      </c>
      <c r="BA597" t="s">
        <v>119</v>
      </c>
      <c r="BB597" t="s">
        <v>248</v>
      </c>
      <c r="BC597" t="s">
        <v>254</v>
      </c>
      <c r="BD597" t="s">
        <v>254</v>
      </c>
      <c r="BE597" t="s">
        <v>148</v>
      </c>
      <c r="BF597" t="s">
        <v>255</v>
      </c>
      <c r="BG597" t="s">
        <v>256</v>
      </c>
      <c r="BH597" t="s">
        <v>257</v>
      </c>
      <c r="BI597" t="s">
        <v>257</v>
      </c>
      <c r="BJ597" t="s">
        <v>257</v>
      </c>
      <c r="BK597">
        <v>46</v>
      </c>
      <c r="BL597">
        <v>233</v>
      </c>
      <c r="BM597">
        <v>712</v>
      </c>
      <c r="BN597">
        <v>0</v>
      </c>
      <c r="BO597">
        <v>3</v>
      </c>
      <c r="BP597">
        <v>235</v>
      </c>
      <c r="BQ597">
        <v>0</v>
      </c>
      <c r="BR597">
        <v>1</v>
      </c>
      <c r="BS597">
        <v>72</v>
      </c>
      <c r="BT597">
        <v>82</v>
      </c>
      <c r="BU597">
        <v>86</v>
      </c>
      <c r="BV597">
        <v>0</v>
      </c>
      <c r="BW597">
        <v>4</v>
      </c>
      <c r="BX597">
        <v>0</v>
      </c>
      <c r="BY597">
        <v>0</v>
      </c>
      <c r="BZ597">
        <v>0</v>
      </c>
      <c r="CA597" t="s">
        <v>126</v>
      </c>
      <c r="CB597">
        <v>3533252</v>
      </c>
      <c r="CC597">
        <v>3554252</v>
      </c>
      <c r="CD597" t="s">
        <v>258</v>
      </c>
    </row>
    <row r="598" spans="1:82" hidden="1" x14ac:dyDescent="0.25">
      <c r="A598" t="s">
        <v>80</v>
      </c>
      <c r="B598" t="s">
        <v>81</v>
      </c>
      <c r="C598" t="s">
        <v>82</v>
      </c>
      <c r="D598" t="s">
        <v>83</v>
      </c>
      <c r="E598" t="s">
        <v>84</v>
      </c>
      <c r="F598" t="s">
        <v>85</v>
      </c>
      <c r="G598" t="s">
        <v>161</v>
      </c>
      <c r="H598" t="s">
        <v>161</v>
      </c>
      <c r="I598" t="s">
        <v>161</v>
      </c>
      <c r="K598" t="s">
        <v>247</v>
      </c>
      <c r="L598" t="s">
        <v>488</v>
      </c>
      <c r="M598">
        <v>3556.34</v>
      </c>
      <c r="N598" t="s">
        <v>453</v>
      </c>
      <c r="O598" t="s">
        <v>453</v>
      </c>
      <c r="R598" t="s">
        <v>93</v>
      </c>
      <c r="S598" t="s">
        <v>94</v>
      </c>
      <c r="T598" t="s">
        <v>95</v>
      </c>
      <c r="U598" t="s">
        <v>96</v>
      </c>
      <c r="V598" t="s">
        <v>96</v>
      </c>
      <c r="W598" t="s">
        <v>97</v>
      </c>
      <c r="X598" t="s">
        <v>98</v>
      </c>
      <c r="Y598" t="s">
        <v>98</v>
      </c>
      <c r="Z598" t="s">
        <v>98</v>
      </c>
      <c r="AA598" t="s">
        <v>140</v>
      </c>
      <c r="AB598" t="s">
        <v>140</v>
      </c>
      <c r="AC598" t="s">
        <v>140</v>
      </c>
      <c r="AD598" t="s">
        <v>102</v>
      </c>
      <c r="AE598" t="s">
        <v>102</v>
      </c>
      <c r="AF598" t="s">
        <v>102</v>
      </c>
      <c r="AG598" t="s">
        <v>103</v>
      </c>
      <c r="AH598" t="s">
        <v>248</v>
      </c>
      <c r="AI598" t="s">
        <v>249</v>
      </c>
      <c r="AJ598" t="s">
        <v>250</v>
      </c>
      <c r="AK598" t="s">
        <v>251</v>
      </c>
      <c r="AM598" t="s">
        <v>251</v>
      </c>
      <c r="AO598" t="s">
        <v>108</v>
      </c>
      <c r="AP598" t="s">
        <v>144</v>
      </c>
      <c r="AQ598" t="s">
        <v>252</v>
      </c>
      <c r="AR598" t="s">
        <v>253</v>
      </c>
      <c r="AT598" t="s">
        <v>253</v>
      </c>
      <c r="AU598" t="s">
        <v>113</v>
      </c>
      <c r="AV598" t="s">
        <v>114</v>
      </c>
      <c r="AW598" t="s">
        <v>115</v>
      </c>
      <c r="AX598" t="s">
        <v>116</v>
      </c>
      <c r="AY598" t="s">
        <v>117</v>
      </c>
      <c r="AZ598" t="s">
        <v>118</v>
      </c>
      <c r="BA598" t="s">
        <v>119</v>
      </c>
      <c r="BB598" t="s">
        <v>248</v>
      </c>
      <c r="BC598" t="s">
        <v>254</v>
      </c>
      <c r="BD598" t="s">
        <v>254</v>
      </c>
      <c r="BE598" t="s">
        <v>148</v>
      </c>
      <c r="BF598" t="s">
        <v>255</v>
      </c>
      <c r="BG598" t="s">
        <v>256</v>
      </c>
      <c r="BH598" t="s">
        <v>257</v>
      </c>
      <c r="BI598" t="s">
        <v>257</v>
      </c>
      <c r="BJ598" t="s">
        <v>257</v>
      </c>
      <c r="BK598">
        <v>46</v>
      </c>
      <c r="BL598">
        <v>233</v>
      </c>
      <c r="BM598">
        <v>712</v>
      </c>
      <c r="BN598">
        <v>0</v>
      </c>
      <c r="BO598">
        <v>3</v>
      </c>
      <c r="BP598">
        <v>235</v>
      </c>
      <c r="BQ598">
        <v>0</v>
      </c>
      <c r="BR598">
        <v>1</v>
      </c>
      <c r="BS598">
        <v>72</v>
      </c>
      <c r="BT598">
        <v>82</v>
      </c>
      <c r="BU598">
        <v>86</v>
      </c>
      <c r="BV598">
        <v>0</v>
      </c>
      <c r="BW598">
        <v>4</v>
      </c>
      <c r="BX598">
        <v>0</v>
      </c>
      <c r="BY598">
        <v>0</v>
      </c>
      <c r="BZ598">
        <v>0</v>
      </c>
      <c r="CA598" t="s">
        <v>126</v>
      </c>
      <c r="CB598">
        <v>3533252</v>
      </c>
      <c r="CC598">
        <v>3554252</v>
      </c>
      <c r="CD598" t="s">
        <v>258</v>
      </c>
    </row>
    <row r="599" spans="1:82" hidden="1" x14ac:dyDescent="0.25">
      <c r="A599" t="s">
        <v>80</v>
      </c>
      <c r="B599" t="s">
        <v>81</v>
      </c>
      <c r="C599" t="s">
        <v>82</v>
      </c>
      <c r="D599" t="s">
        <v>83</v>
      </c>
      <c r="E599" t="s">
        <v>84</v>
      </c>
      <c r="F599" t="s">
        <v>85</v>
      </c>
      <c r="G599" t="s">
        <v>161</v>
      </c>
      <c r="H599" t="s">
        <v>161</v>
      </c>
      <c r="I599" t="s">
        <v>161</v>
      </c>
      <c r="J599" t="str">
        <f>VLOOKUP(I599,'Resp Clean'!$A$1:B605,2,FALSE)</f>
        <v>EMS: THABO MOFUTSANYANA</v>
      </c>
      <c r="K599" t="s">
        <v>247</v>
      </c>
      <c r="L599" t="s">
        <v>488</v>
      </c>
      <c r="M599" s="4">
        <v>86377.22</v>
      </c>
      <c r="N599" t="s">
        <v>89</v>
      </c>
      <c r="O599" t="s">
        <v>90</v>
      </c>
      <c r="P599" t="s">
        <v>91</v>
      </c>
      <c r="Q599" t="s">
        <v>153</v>
      </c>
      <c r="R599" t="s">
        <v>93</v>
      </c>
      <c r="S599" t="s">
        <v>94</v>
      </c>
      <c r="T599" t="s">
        <v>95</v>
      </c>
      <c r="U599" t="s">
        <v>96</v>
      </c>
      <c r="V599" t="s">
        <v>96</v>
      </c>
      <c r="W599" t="s">
        <v>97</v>
      </c>
      <c r="X599" t="s">
        <v>98</v>
      </c>
      <c r="Y599" t="s">
        <v>98</v>
      </c>
      <c r="Z599" t="s">
        <v>98</v>
      </c>
      <c r="AA599" t="s">
        <v>140</v>
      </c>
      <c r="AB599" t="s">
        <v>140</v>
      </c>
      <c r="AC599" t="s">
        <v>140</v>
      </c>
      <c r="AD599" t="s">
        <v>102</v>
      </c>
      <c r="AE599" t="s">
        <v>102</v>
      </c>
      <c r="AF599" t="s">
        <v>102</v>
      </c>
      <c r="AG599" t="s">
        <v>103</v>
      </c>
      <c r="AH599" t="s">
        <v>248</v>
      </c>
      <c r="AI599" t="s">
        <v>249</v>
      </c>
      <c r="AJ599" t="s">
        <v>250</v>
      </c>
      <c r="AK599" t="s">
        <v>251</v>
      </c>
      <c r="AM599" t="s">
        <v>251</v>
      </c>
      <c r="AN599" t="e">
        <f>VLOOKUP(AM599,'Exp Bucket '!$B$1:C823,2,FALSE)</f>
        <v>#N/A</v>
      </c>
      <c r="AO599" t="s">
        <v>108</v>
      </c>
      <c r="AP599" t="s">
        <v>144</v>
      </c>
      <c r="AQ599" t="s">
        <v>252</v>
      </c>
      <c r="AR599" t="s">
        <v>253</v>
      </c>
      <c r="AT599" t="s">
        <v>253</v>
      </c>
      <c r="AU599" t="s">
        <v>113</v>
      </c>
      <c r="AV599" t="s">
        <v>114</v>
      </c>
      <c r="AW599" t="s">
        <v>115</v>
      </c>
      <c r="AX599" t="s">
        <v>116</v>
      </c>
      <c r="AY599" t="s">
        <v>117</v>
      </c>
      <c r="AZ599" t="s">
        <v>118</v>
      </c>
      <c r="BA599" t="s">
        <v>119</v>
      </c>
      <c r="BB599" t="s">
        <v>248</v>
      </c>
      <c r="BC599" t="s">
        <v>254</v>
      </c>
      <c r="BD599" t="s">
        <v>254</v>
      </c>
      <c r="BE599" t="s">
        <v>148</v>
      </c>
      <c r="BF599" t="s">
        <v>255</v>
      </c>
      <c r="BG599" t="s">
        <v>256</v>
      </c>
      <c r="BH599" t="s">
        <v>257</v>
      </c>
      <c r="BI599" t="s">
        <v>257</v>
      </c>
      <c r="BJ599" t="s">
        <v>257</v>
      </c>
      <c r="BK599">
        <v>46</v>
      </c>
      <c r="BL599">
        <v>233</v>
      </c>
      <c r="BM599">
        <v>712</v>
      </c>
      <c r="BN599">
        <v>0</v>
      </c>
      <c r="BO599">
        <v>3</v>
      </c>
      <c r="BP599">
        <v>235</v>
      </c>
      <c r="BQ599">
        <v>0</v>
      </c>
      <c r="BR599">
        <v>1</v>
      </c>
      <c r="BS599">
        <v>72</v>
      </c>
      <c r="BT599">
        <v>82</v>
      </c>
      <c r="BU599">
        <v>86</v>
      </c>
      <c r="BV599">
        <v>0</v>
      </c>
      <c r="BW599">
        <v>4</v>
      </c>
      <c r="BX599">
        <v>0</v>
      </c>
      <c r="BY599">
        <v>0</v>
      </c>
      <c r="BZ599">
        <v>0</v>
      </c>
      <c r="CA599" t="s">
        <v>126</v>
      </c>
      <c r="CB599">
        <v>3533252</v>
      </c>
      <c r="CC599">
        <v>3554252</v>
      </c>
      <c r="CD599" t="s">
        <v>258</v>
      </c>
    </row>
    <row r="600" spans="1:82" x14ac:dyDescent="0.25">
      <c r="A600" t="s">
        <v>80</v>
      </c>
      <c r="B600" t="s">
        <v>81</v>
      </c>
      <c r="C600" t="s">
        <v>82</v>
      </c>
      <c r="D600" t="s">
        <v>83</v>
      </c>
      <c r="E600" t="s">
        <v>84</v>
      </c>
      <c r="F600" t="s">
        <v>85</v>
      </c>
      <c r="G600" t="s">
        <v>157</v>
      </c>
      <c r="H600" t="s">
        <v>157</v>
      </c>
      <c r="I600" t="s">
        <v>157</v>
      </c>
      <c r="J600" t="str">
        <f>VLOOKUP(I600,'Resp Clean'!$A$1:B606,2,FALSE)</f>
        <v>EMS: LEJWELEPUTSWA</v>
      </c>
      <c r="K600" t="s">
        <v>247</v>
      </c>
      <c r="L600" t="s">
        <v>488</v>
      </c>
      <c r="M600" s="4">
        <v>15300</v>
      </c>
      <c r="N600" t="s">
        <v>89</v>
      </c>
      <c r="O600" t="s">
        <v>90</v>
      </c>
      <c r="P600" t="s">
        <v>91</v>
      </c>
      <c r="Q600" t="s">
        <v>153</v>
      </c>
      <c r="R600" t="s">
        <v>93</v>
      </c>
      <c r="S600" t="s">
        <v>94</v>
      </c>
      <c r="T600" t="s">
        <v>95</v>
      </c>
      <c r="U600" t="s">
        <v>96</v>
      </c>
      <c r="V600" t="s">
        <v>96</v>
      </c>
      <c r="W600" t="s">
        <v>97</v>
      </c>
      <c r="X600" t="s">
        <v>98</v>
      </c>
      <c r="Y600" t="s">
        <v>98</v>
      </c>
      <c r="Z600" t="s">
        <v>98</v>
      </c>
      <c r="AA600" t="s">
        <v>140</v>
      </c>
      <c r="AB600" t="s">
        <v>140</v>
      </c>
      <c r="AC600" t="s">
        <v>140</v>
      </c>
      <c r="AD600" t="s">
        <v>102</v>
      </c>
      <c r="AE600" t="s">
        <v>102</v>
      </c>
      <c r="AF600" t="s">
        <v>102</v>
      </c>
      <c r="AG600" t="s">
        <v>103</v>
      </c>
      <c r="AH600" t="s">
        <v>248</v>
      </c>
      <c r="AI600" t="s">
        <v>249</v>
      </c>
      <c r="AJ600" t="s">
        <v>259</v>
      </c>
      <c r="AK600" t="s">
        <v>260</v>
      </c>
      <c r="AM600" t="s">
        <v>260</v>
      </c>
      <c r="AN600" t="str">
        <f>VLOOKUP(AM600,'Exp Bucket '!$B$1:C824,2,FALSE)</f>
        <v>CLAIMS AGAINST THE STATE</v>
      </c>
      <c r="AO600" t="s">
        <v>108</v>
      </c>
      <c r="AP600" t="s">
        <v>144</v>
      </c>
      <c r="AQ600" t="s">
        <v>252</v>
      </c>
      <c r="AR600" t="s">
        <v>253</v>
      </c>
      <c r="AT600" t="s">
        <v>253</v>
      </c>
      <c r="AU600" t="s">
        <v>113</v>
      </c>
      <c r="AV600" t="s">
        <v>114</v>
      </c>
      <c r="AW600" t="s">
        <v>115</v>
      </c>
      <c r="AX600" t="s">
        <v>116</v>
      </c>
      <c r="AY600" t="s">
        <v>117</v>
      </c>
      <c r="AZ600" t="s">
        <v>118</v>
      </c>
      <c r="BA600" t="s">
        <v>119</v>
      </c>
      <c r="BB600" t="s">
        <v>248</v>
      </c>
      <c r="BC600" t="s">
        <v>254</v>
      </c>
      <c r="BD600" t="s">
        <v>254</v>
      </c>
      <c r="BE600" t="s">
        <v>148</v>
      </c>
      <c r="BF600" t="s">
        <v>261</v>
      </c>
      <c r="BG600" t="s">
        <v>262</v>
      </c>
      <c r="BH600" t="s">
        <v>263</v>
      </c>
      <c r="BI600" t="s">
        <v>263</v>
      </c>
      <c r="BJ600" t="s">
        <v>263</v>
      </c>
      <c r="BK600">
        <v>46</v>
      </c>
      <c r="BL600">
        <v>235</v>
      </c>
      <c r="BM600">
        <v>698</v>
      </c>
      <c r="BN600">
        <v>0</v>
      </c>
      <c r="BO600">
        <v>3</v>
      </c>
      <c r="BP600">
        <v>235</v>
      </c>
      <c r="BQ600">
        <v>0</v>
      </c>
      <c r="BR600">
        <v>1</v>
      </c>
      <c r="BS600">
        <v>72</v>
      </c>
      <c r="BT600">
        <v>82</v>
      </c>
      <c r="BU600">
        <v>86</v>
      </c>
      <c r="BV600">
        <v>0</v>
      </c>
      <c r="BW600">
        <v>4</v>
      </c>
      <c r="BX600">
        <v>0</v>
      </c>
      <c r="BY600">
        <v>0</v>
      </c>
      <c r="BZ600">
        <v>0</v>
      </c>
      <c r="CA600" t="s">
        <v>126</v>
      </c>
      <c r="CB600">
        <v>3533252</v>
      </c>
      <c r="CC600">
        <v>3554252</v>
      </c>
      <c r="CD600" t="s">
        <v>264</v>
      </c>
    </row>
    <row r="601" spans="1:82" x14ac:dyDescent="0.25">
      <c r="A601" t="s">
        <v>80</v>
      </c>
      <c r="B601" t="s">
        <v>81</v>
      </c>
      <c r="C601" t="s">
        <v>82</v>
      </c>
      <c r="D601" t="s">
        <v>83</v>
      </c>
      <c r="E601" t="s">
        <v>84</v>
      </c>
      <c r="F601" t="s">
        <v>85</v>
      </c>
      <c r="G601" t="s">
        <v>152</v>
      </c>
      <c r="H601" t="s">
        <v>152</v>
      </c>
      <c r="I601" t="s">
        <v>152</v>
      </c>
      <c r="J601" t="str">
        <f>VLOOKUP(I601,'Resp Clean'!$A$1:B607,2,FALSE)</f>
        <v>EMS: FEZILE DABI</v>
      </c>
      <c r="K601" t="s">
        <v>247</v>
      </c>
      <c r="L601" t="s">
        <v>488</v>
      </c>
      <c r="M601" s="4">
        <v>75082.5</v>
      </c>
      <c r="N601" t="s">
        <v>89</v>
      </c>
      <c r="O601" t="s">
        <v>90</v>
      </c>
      <c r="P601" t="s">
        <v>91</v>
      </c>
      <c r="Q601" t="s">
        <v>153</v>
      </c>
      <c r="R601" t="s">
        <v>93</v>
      </c>
      <c r="S601" t="s">
        <v>94</v>
      </c>
      <c r="T601" t="s">
        <v>95</v>
      </c>
      <c r="U601" t="s">
        <v>96</v>
      </c>
      <c r="V601" t="s">
        <v>96</v>
      </c>
      <c r="W601" t="s">
        <v>97</v>
      </c>
      <c r="X601" t="s">
        <v>98</v>
      </c>
      <c r="Y601" t="s">
        <v>98</v>
      </c>
      <c r="Z601" t="s">
        <v>98</v>
      </c>
      <c r="AA601" t="s">
        <v>140</v>
      </c>
      <c r="AB601" t="s">
        <v>140</v>
      </c>
      <c r="AC601" t="s">
        <v>140</v>
      </c>
      <c r="AD601" t="s">
        <v>102</v>
      </c>
      <c r="AE601" t="s">
        <v>102</v>
      </c>
      <c r="AF601" t="s">
        <v>102</v>
      </c>
      <c r="AG601" t="s">
        <v>103</v>
      </c>
      <c r="AH601" t="s">
        <v>248</v>
      </c>
      <c r="AI601" t="s">
        <v>249</v>
      </c>
      <c r="AJ601" t="s">
        <v>259</v>
      </c>
      <c r="AK601" t="s">
        <v>260</v>
      </c>
      <c r="AM601" t="s">
        <v>260</v>
      </c>
      <c r="AN601" t="str">
        <f>VLOOKUP(AM601,'Exp Bucket '!$B$1:C825,2,FALSE)</f>
        <v>CLAIMS AGAINST THE STATE</v>
      </c>
      <c r="AO601" t="s">
        <v>108</v>
      </c>
      <c r="AP601" t="s">
        <v>144</v>
      </c>
      <c r="AQ601" t="s">
        <v>252</v>
      </c>
      <c r="AR601" t="s">
        <v>253</v>
      </c>
      <c r="AT601" t="s">
        <v>253</v>
      </c>
      <c r="AU601" t="s">
        <v>113</v>
      </c>
      <c r="AV601" t="s">
        <v>114</v>
      </c>
      <c r="AW601" t="s">
        <v>115</v>
      </c>
      <c r="AX601" t="s">
        <v>116</v>
      </c>
      <c r="AY601" t="s">
        <v>117</v>
      </c>
      <c r="AZ601" t="s">
        <v>118</v>
      </c>
      <c r="BA601" t="s">
        <v>119</v>
      </c>
      <c r="BB601" t="s">
        <v>248</v>
      </c>
      <c r="BC601" t="s">
        <v>254</v>
      </c>
      <c r="BD601" t="s">
        <v>254</v>
      </c>
      <c r="BE601" t="s">
        <v>148</v>
      </c>
      <c r="BF601" t="s">
        <v>261</v>
      </c>
      <c r="BG601" t="s">
        <v>262</v>
      </c>
      <c r="BH601" t="s">
        <v>263</v>
      </c>
      <c r="BI601" t="s">
        <v>263</v>
      </c>
      <c r="BJ601" t="s">
        <v>263</v>
      </c>
      <c r="BK601">
        <v>46</v>
      </c>
      <c r="BL601">
        <v>235</v>
      </c>
      <c r="BM601">
        <v>698</v>
      </c>
      <c r="BN601">
        <v>0</v>
      </c>
      <c r="BO601">
        <v>3</v>
      </c>
      <c r="BP601">
        <v>235</v>
      </c>
      <c r="BQ601">
        <v>0</v>
      </c>
      <c r="BR601">
        <v>1</v>
      </c>
      <c r="BS601">
        <v>72</v>
      </c>
      <c r="BT601">
        <v>82</v>
      </c>
      <c r="BU601">
        <v>86</v>
      </c>
      <c r="BV601">
        <v>0</v>
      </c>
      <c r="BW601">
        <v>4</v>
      </c>
      <c r="BX601">
        <v>0</v>
      </c>
      <c r="BY601">
        <v>0</v>
      </c>
      <c r="BZ601">
        <v>0</v>
      </c>
      <c r="CA601" t="s">
        <v>126</v>
      </c>
      <c r="CB601">
        <v>3533252</v>
      </c>
      <c r="CC601">
        <v>3554252</v>
      </c>
      <c r="CD601" t="s">
        <v>264</v>
      </c>
    </row>
    <row r="602" spans="1:82" x14ac:dyDescent="0.25">
      <c r="A602" t="s">
        <v>80</v>
      </c>
      <c r="B602" t="s">
        <v>81</v>
      </c>
      <c r="C602" t="s">
        <v>82</v>
      </c>
      <c r="D602" t="s">
        <v>83</v>
      </c>
      <c r="E602" t="s">
        <v>84</v>
      </c>
      <c r="F602" t="s">
        <v>85</v>
      </c>
      <c r="G602" t="s">
        <v>158</v>
      </c>
      <c r="H602" t="s">
        <v>158</v>
      </c>
      <c r="I602" t="s">
        <v>158</v>
      </c>
      <c r="J602" t="str">
        <f>VLOOKUP(I602,'Resp Clean'!$A$1:B608,2,FALSE)</f>
        <v>EMS: MOTHEO</v>
      </c>
      <c r="K602" t="s">
        <v>247</v>
      </c>
      <c r="L602" t="s">
        <v>488</v>
      </c>
      <c r="M602" s="4">
        <v>16779.09</v>
      </c>
      <c r="N602" t="s">
        <v>89</v>
      </c>
      <c r="O602" t="s">
        <v>90</v>
      </c>
      <c r="P602" t="s">
        <v>91</v>
      </c>
      <c r="Q602" t="s">
        <v>159</v>
      </c>
      <c r="R602" t="s">
        <v>93</v>
      </c>
      <c r="S602" t="s">
        <v>94</v>
      </c>
      <c r="T602" t="s">
        <v>95</v>
      </c>
      <c r="U602" t="s">
        <v>96</v>
      </c>
      <c r="V602" t="s">
        <v>96</v>
      </c>
      <c r="W602" t="s">
        <v>97</v>
      </c>
      <c r="X602" t="s">
        <v>98</v>
      </c>
      <c r="Y602" t="s">
        <v>98</v>
      </c>
      <c r="Z602" t="s">
        <v>98</v>
      </c>
      <c r="AA602" t="s">
        <v>140</v>
      </c>
      <c r="AB602" t="s">
        <v>140</v>
      </c>
      <c r="AC602" t="s">
        <v>140</v>
      </c>
      <c r="AD602" t="s">
        <v>102</v>
      </c>
      <c r="AE602" t="s">
        <v>102</v>
      </c>
      <c r="AF602" t="s">
        <v>102</v>
      </c>
      <c r="AG602" t="s">
        <v>103</v>
      </c>
      <c r="AH602" t="s">
        <v>248</v>
      </c>
      <c r="AI602" t="s">
        <v>249</v>
      </c>
      <c r="AJ602" t="s">
        <v>259</v>
      </c>
      <c r="AK602" t="s">
        <v>260</v>
      </c>
      <c r="AM602" t="s">
        <v>260</v>
      </c>
      <c r="AN602" t="str">
        <f>VLOOKUP(AM602,'Exp Bucket '!$B$1:C826,2,FALSE)</f>
        <v>CLAIMS AGAINST THE STATE</v>
      </c>
      <c r="AO602" t="s">
        <v>108</v>
      </c>
      <c r="AP602" t="s">
        <v>144</v>
      </c>
      <c r="AQ602" t="s">
        <v>252</v>
      </c>
      <c r="AR602" t="s">
        <v>253</v>
      </c>
      <c r="AT602" t="s">
        <v>253</v>
      </c>
      <c r="AU602" t="s">
        <v>113</v>
      </c>
      <c r="AV602" t="s">
        <v>114</v>
      </c>
      <c r="AW602" t="s">
        <v>115</v>
      </c>
      <c r="AX602" t="s">
        <v>116</v>
      </c>
      <c r="AY602" t="s">
        <v>117</v>
      </c>
      <c r="AZ602" t="s">
        <v>118</v>
      </c>
      <c r="BA602" t="s">
        <v>119</v>
      </c>
      <c r="BB602" t="s">
        <v>248</v>
      </c>
      <c r="BC602" t="s">
        <v>254</v>
      </c>
      <c r="BD602" t="s">
        <v>254</v>
      </c>
      <c r="BE602" t="s">
        <v>148</v>
      </c>
      <c r="BF602" t="s">
        <v>261</v>
      </c>
      <c r="BG602" t="s">
        <v>262</v>
      </c>
      <c r="BH602" t="s">
        <v>263</v>
      </c>
      <c r="BI602" t="s">
        <v>263</v>
      </c>
      <c r="BJ602" t="s">
        <v>263</v>
      </c>
      <c r="BK602">
        <v>46</v>
      </c>
      <c r="BL602">
        <v>235</v>
      </c>
      <c r="BM602">
        <v>698</v>
      </c>
      <c r="BN602">
        <v>0</v>
      </c>
      <c r="BO602">
        <v>3</v>
      </c>
      <c r="BP602">
        <v>235</v>
      </c>
      <c r="BQ602">
        <v>0</v>
      </c>
      <c r="BR602">
        <v>1</v>
      </c>
      <c r="BS602">
        <v>72</v>
      </c>
      <c r="BT602">
        <v>82</v>
      </c>
      <c r="BU602">
        <v>86</v>
      </c>
      <c r="BV602">
        <v>0</v>
      </c>
      <c r="BW602">
        <v>4</v>
      </c>
      <c r="BX602">
        <v>0</v>
      </c>
      <c r="BY602">
        <v>0</v>
      </c>
      <c r="BZ602">
        <v>0</v>
      </c>
      <c r="CA602" t="s">
        <v>126</v>
      </c>
      <c r="CB602">
        <v>3533252</v>
      </c>
      <c r="CC602">
        <v>3554252</v>
      </c>
      <c r="CD602" t="s">
        <v>264</v>
      </c>
    </row>
    <row r="603" spans="1:82" hidden="1" x14ac:dyDescent="0.25">
      <c r="A603" t="s">
        <v>80</v>
      </c>
      <c r="B603" t="s">
        <v>81</v>
      </c>
      <c r="C603" t="s">
        <v>82</v>
      </c>
      <c r="D603" t="s">
        <v>83</v>
      </c>
      <c r="E603" t="s">
        <v>84</v>
      </c>
      <c r="F603" t="s">
        <v>85</v>
      </c>
      <c r="G603" t="s">
        <v>86</v>
      </c>
      <c r="H603" t="s">
        <v>86</v>
      </c>
      <c r="I603" t="s">
        <v>86</v>
      </c>
      <c r="J603" t="str">
        <f>VLOOKUP(I603,'Resp Clean'!$A$1:B609,2,FALSE)</f>
        <v>EMS MANAGEMENT</v>
      </c>
      <c r="K603" t="s">
        <v>136</v>
      </c>
      <c r="L603" t="s">
        <v>488</v>
      </c>
      <c r="M603" s="4">
        <v>5549.35</v>
      </c>
      <c r="N603" t="s">
        <v>89</v>
      </c>
      <c r="O603" t="s">
        <v>90</v>
      </c>
      <c r="P603" t="s">
        <v>91</v>
      </c>
      <c r="Q603" t="s">
        <v>92</v>
      </c>
      <c r="R603" t="s">
        <v>93</v>
      </c>
      <c r="S603" t="s">
        <v>94</v>
      </c>
      <c r="T603" t="s">
        <v>95</v>
      </c>
      <c r="U603" t="s">
        <v>96</v>
      </c>
      <c r="V603" t="s">
        <v>96</v>
      </c>
      <c r="W603" t="s">
        <v>97</v>
      </c>
      <c r="X603" t="s">
        <v>98</v>
      </c>
      <c r="Y603" t="s">
        <v>98</v>
      </c>
      <c r="Z603" t="s">
        <v>98</v>
      </c>
      <c r="AA603" t="s">
        <v>140</v>
      </c>
      <c r="AB603" t="s">
        <v>140</v>
      </c>
      <c r="AC603" t="s">
        <v>140</v>
      </c>
      <c r="AD603" t="s">
        <v>102</v>
      </c>
      <c r="AE603" t="s">
        <v>102</v>
      </c>
      <c r="AF603" t="s">
        <v>102</v>
      </c>
      <c r="AG603" t="s">
        <v>103</v>
      </c>
      <c r="AH603" t="s">
        <v>103</v>
      </c>
      <c r="AI603" t="s">
        <v>265</v>
      </c>
      <c r="AJ603" t="s">
        <v>266</v>
      </c>
      <c r="AK603" t="s">
        <v>267</v>
      </c>
      <c r="AM603" t="s">
        <v>267</v>
      </c>
      <c r="AN603" t="e">
        <f>VLOOKUP(AM603,'Exp Bucket '!$B$1:C827,2,FALSE)</f>
        <v>#N/A</v>
      </c>
      <c r="AO603" t="s">
        <v>108</v>
      </c>
      <c r="AP603" t="s">
        <v>144</v>
      </c>
      <c r="AQ603" t="s">
        <v>145</v>
      </c>
      <c r="AR603" t="s">
        <v>145</v>
      </c>
      <c r="AS603" t="s">
        <v>146</v>
      </c>
      <c r="AT603" t="s">
        <v>146</v>
      </c>
      <c r="AU603" t="s">
        <v>113</v>
      </c>
      <c r="AV603" t="s">
        <v>114</v>
      </c>
      <c r="AW603" t="s">
        <v>115</v>
      </c>
      <c r="AX603" t="s">
        <v>116</v>
      </c>
      <c r="AY603" t="s">
        <v>117</v>
      </c>
      <c r="AZ603" t="s">
        <v>118</v>
      </c>
      <c r="BA603" t="s">
        <v>119</v>
      </c>
      <c r="BB603" t="s">
        <v>147</v>
      </c>
      <c r="BC603" t="s">
        <v>265</v>
      </c>
      <c r="BD603" t="s">
        <v>265</v>
      </c>
      <c r="BE603" t="s">
        <v>148</v>
      </c>
      <c r="BF603" t="s">
        <v>268</v>
      </c>
      <c r="BG603" t="s">
        <v>269</v>
      </c>
      <c r="BH603" t="s">
        <v>269</v>
      </c>
      <c r="BI603" t="s">
        <v>269</v>
      </c>
      <c r="BJ603" t="s">
        <v>269</v>
      </c>
      <c r="BK603">
        <v>65</v>
      </c>
      <c r="BL603">
        <v>319</v>
      </c>
      <c r="BM603">
        <v>819</v>
      </c>
      <c r="BN603">
        <v>0</v>
      </c>
      <c r="BO603">
        <v>3</v>
      </c>
      <c r="BP603">
        <v>235</v>
      </c>
      <c r="BQ603">
        <v>0</v>
      </c>
      <c r="BR603">
        <v>1</v>
      </c>
      <c r="BS603">
        <v>72</v>
      </c>
      <c r="BT603">
        <v>75</v>
      </c>
      <c r="BU603">
        <v>76</v>
      </c>
      <c r="BV603">
        <v>95</v>
      </c>
      <c r="BW603">
        <v>4</v>
      </c>
      <c r="BX603">
        <v>0</v>
      </c>
      <c r="BY603">
        <v>0</v>
      </c>
      <c r="BZ603">
        <v>0</v>
      </c>
      <c r="CA603" t="s">
        <v>126</v>
      </c>
      <c r="CB603">
        <v>3533252</v>
      </c>
      <c r="CC603">
        <v>3554252</v>
      </c>
      <c r="CD603" t="s">
        <v>270</v>
      </c>
    </row>
    <row r="604" spans="1:82" x14ac:dyDescent="0.25">
      <c r="A604" t="s">
        <v>80</v>
      </c>
      <c r="B604" t="s">
        <v>81</v>
      </c>
      <c r="C604" t="s">
        <v>82</v>
      </c>
      <c r="D604" t="s">
        <v>83</v>
      </c>
      <c r="E604" t="s">
        <v>84</v>
      </c>
      <c r="F604" t="s">
        <v>85</v>
      </c>
      <c r="G604" t="s">
        <v>161</v>
      </c>
      <c r="H604" t="s">
        <v>161</v>
      </c>
      <c r="I604" t="s">
        <v>161</v>
      </c>
      <c r="J604" t="str">
        <f>VLOOKUP(I604,'Resp Clean'!$A$1:B610,2,FALSE)</f>
        <v>EMS: THABO MOFUTSANYANA</v>
      </c>
      <c r="K604" t="s">
        <v>136</v>
      </c>
      <c r="L604" t="s">
        <v>488</v>
      </c>
      <c r="M604" s="4">
        <v>452744.07</v>
      </c>
      <c r="N604" t="s">
        <v>89</v>
      </c>
      <c r="O604" t="s">
        <v>90</v>
      </c>
      <c r="P604" t="s">
        <v>91</v>
      </c>
      <c r="Q604" t="s">
        <v>153</v>
      </c>
      <c r="R604" t="s">
        <v>93</v>
      </c>
      <c r="S604" t="s">
        <v>94</v>
      </c>
      <c r="T604" t="s">
        <v>95</v>
      </c>
      <c r="U604" t="s">
        <v>96</v>
      </c>
      <c r="V604" t="s">
        <v>96</v>
      </c>
      <c r="W604" t="s">
        <v>97</v>
      </c>
      <c r="X604" t="s">
        <v>98</v>
      </c>
      <c r="Y604" t="s">
        <v>98</v>
      </c>
      <c r="Z604" t="s">
        <v>98</v>
      </c>
      <c r="AA604" t="s">
        <v>140</v>
      </c>
      <c r="AB604" t="s">
        <v>140</v>
      </c>
      <c r="AC604" t="s">
        <v>140</v>
      </c>
      <c r="AD604" t="s">
        <v>102</v>
      </c>
      <c r="AE604" t="s">
        <v>102</v>
      </c>
      <c r="AF604" t="s">
        <v>102</v>
      </c>
      <c r="AG604" t="s">
        <v>103</v>
      </c>
      <c r="AH604" t="s">
        <v>103</v>
      </c>
      <c r="AI604" t="s">
        <v>141</v>
      </c>
      <c r="AJ604" t="s">
        <v>271</v>
      </c>
      <c r="AK604" t="s">
        <v>274</v>
      </c>
      <c r="AL604" t="s">
        <v>275</v>
      </c>
      <c r="AM604" t="s">
        <v>275</v>
      </c>
      <c r="AN604" t="str">
        <f>VLOOKUP(AM604,'Exp Bucket '!$B$1:C828,2,FALSE)</f>
        <v>INVENTORY MEDICINE</v>
      </c>
      <c r="AO604" t="s">
        <v>108</v>
      </c>
      <c r="AP604" t="s">
        <v>144</v>
      </c>
      <c r="AQ604" t="s">
        <v>145</v>
      </c>
      <c r="AR604" t="s">
        <v>145</v>
      </c>
      <c r="AS604" t="s">
        <v>146</v>
      </c>
      <c r="AT604" t="s">
        <v>146</v>
      </c>
      <c r="AU604" t="s">
        <v>113</v>
      </c>
      <c r="AV604" t="s">
        <v>114</v>
      </c>
      <c r="AW604" t="s">
        <v>115</v>
      </c>
      <c r="AX604" t="s">
        <v>116</v>
      </c>
      <c r="AY604" t="s">
        <v>117</v>
      </c>
      <c r="AZ604" t="s">
        <v>118</v>
      </c>
      <c r="BA604" t="s">
        <v>119</v>
      </c>
      <c r="BB604" t="s">
        <v>147</v>
      </c>
      <c r="BC604" t="s">
        <v>141</v>
      </c>
      <c r="BD604" t="s">
        <v>141</v>
      </c>
      <c r="BE604" t="s">
        <v>122</v>
      </c>
      <c r="BF604" t="s">
        <v>183</v>
      </c>
      <c r="BG604" t="s">
        <v>184</v>
      </c>
      <c r="BH604" t="s">
        <v>184</v>
      </c>
      <c r="BI604" t="s">
        <v>184</v>
      </c>
      <c r="BJ604" t="s">
        <v>184</v>
      </c>
      <c r="BK604">
        <v>64</v>
      </c>
      <c r="BL604">
        <v>328</v>
      </c>
      <c r="BM604">
        <v>916</v>
      </c>
      <c r="BN604">
        <v>2321</v>
      </c>
      <c r="BO604">
        <v>3</v>
      </c>
      <c r="BP604">
        <v>235</v>
      </c>
      <c r="BQ604">
        <v>0</v>
      </c>
      <c r="BR604">
        <v>1</v>
      </c>
      <c r="BS604">
        <v>72</v>
      </c>
      <c r="BT604">
        <v>75</v>
      </c>
      <c r="BU604">
        <v>76</v>
      </c>
      <c r="BV604">
        <v>95</v>
      </c>
      <c r="BW604">
        <v>4</v>
      </c>
      <c r="BX604">
        <v>0</v>
      </c>
      <c r="BY604">
        <v>0</v>
      </c>
      <c r="BZ604">
        <v>0</v>
      </c>
      <c r="CA604" t="s">
        <v>126</v>
      </c>
      <c r="CB604">
        <v>3533252</v>
      </c>
      <c r="CC604">
        <v>3554252</v>
      </c>
      <c r="CD604" t="s">
        <v>273</v>
      </c>
    </row>
    <row r="605" spans="1:82" x14ac:dyDescent="0.25">
      <c r="A605" t="s">
        <v>80</v>
      </c>
      <c r="B605" t="s">
        <v>81</v>
      </c>
      <c r="C605" t="s">
        <v>82</v>
      </c>
      <c r="D605" t="s">
        <v>83</v>
      </c>
      <c r="E605" t="s">
        <v>84</v>
      </c>
      <c r="F605" t="s">
        <v>85</v>
      </c>
      <c r="G605" t="s">
        <v>152</v>
      </c>
      <c r="H605" t="s">
        <v>152</v>
      </c>
      <c r="I605" t="s">
        <v>152</v>
      </c>
      <c r="J605" t="str">
        <f>VLOOKUP(I605,'Resp Clean'!$A$1:B611,2,FALSE)</f>
        <v>EMS: FEZILE DABI</v>
      </c>
      <c r="K605" t="s">
        <v>136</v>
      </c>
      <c r="L605" t="s">
        <v>488</v>
      </c>
      <c r="M605" s="4">
        <v>179925.66</v>
      </c>
      <c r="N605" t="s">
        <v>89</v>
      </c>
      <c r="O605" t="s">
        <v>90</v>
      </c>
      <c r="P605" t="s">
        <v>91</v>
      </c>
      <c r="Q605" t="s">
        <v>153</v>
      </c>
      <c r="R605" t="s">
        <v>93</v>
      </c>
      <c r="S605" t="s">
        <v>94</v>
      </c>
      <c r="T605" t="s">
        <v>95</v>
      </c>
      <c r="U605" t="s">
        <v>96</v>
      </c>
      <c r="V605" t="s">
        <v>96</v>
      </c>
      <c r="W605" t="s">
        <v>97</v>
      </c>
      <c r="X605" t="s">
        <v>98</v>
      </c>
      <c r="Y605" t="s">
        <v>98</v>
      </c>
      <c r="Z605" t="s">
        <v>98</v>
      </c>
      <c r="AA605" t="s">
        <v>140</v>
      </c>
      <c r="AB605" t="s">
        <v>140</v>
      </c>
      <c r="AC605" t="s">
        <v>140</v>
      </c>
      <c r="AD605" t="s">
        <v>102</v>
      </c>
      <c r="AE605" t="s">
        <v>102</v>
      </c>
      <c r="AF605" t="s">
        <v>102</v>
      </c>
      <c r="AG605" t="s">
        <v>103</v>
      </c>
      <c r="AH605" t="s">
        <v>103</v>
      </c>
      <c r="AI605" t="s">
        <v>141</v>
      </c>
      <c r="AJ605" t="s">
        <v>271</v>
      </c>
      <c r="AK605" t="s">
        <v>274</v>
      </c>
      <c r="AL605" t="s">
        <v>275</v>
      </c>
      <c r="AM605" t="s">
        <v>275</v>
      </c>
      <c r="AN605" t="str">
        <f>VLOOKUP(AM605,'Exp Bucket '!$B$1:C829,2,FALSE)</f>
        <v>INVENTORY MEDICINE</v>
      </c>
      <c r="AO605" t="s">
        <v>108</v>
      </c>
      <c r="AP605" t="s">
        <v>144</v>
      </c>
      <c r="AQ605" t="s">
        <v>145</v>
      </c>
      <c r="AR605" t="s">
        <v>145</v>
      </c>
      <c r="AS605" t="s">
        <v>146</v>
      </c>
      <c r="AT605" t="s">
        <v>146</v>
      </c>
      <c r="AU605" t="s">
        <v>113</v>
      </c>
      <c r="AV605" t="s">
        <v>114</v>
      </c>
      <c r="AW605" t="s">
        <v>115</v>
      </c>
      <c r="AX605" t="s">
        <v>116</v>
      </c>
      <c r="AY605" t="s">
        <v>117</v>
      </c>
      <c r="AZ605" t="s">
        <v>118</v>
      </c>
      <c r="BA605" t="s">
        <v>119</v>
      </c>
      <c r="BB605" t="s">
        <v>147</v>
      </c>
      <c r="BC605" t="s">
        <v>141</v>
      </c>
      <c r="BD605" t="s">
        <v>141</v>
      </c>
      <c r="BE605" t="s">
        <v>122</v>
      </c>
      <c r="BF605" t="s">
        <v>183</v>
      </c>
      <c r="BG605" t="s">
        <v>184</v>
      </c>
      <c r="BH605" t="s">
        <v>184</v>
      </c>
      <c r="BI605" t="s">
        <v>184</v>
      </c>
      <c r="BJ605" t="s">
        <v>184</v>
      </c>
      <c r="BK605">
        <v>64</v>
      </c>
      <c r="BL605">
        <v>328</v>
      </c>
      <c r="BM605">
        <v>916</v>
      </c>
      <c r="BN605">
        <v>2321</v>
      </c>
      <c r="BO605">
        <v>3</v>
      </c>
      <c r="BP605">
        <v>235</v>
      </c>
      <c r="BQ605">
        <v>0</v>
      </c>
      <c r="BR605">
        <v>1</v>
      </c>
      <c r="BS605">
        <v>72</v>
      </c>
      <c r="BT605">
        <v>75</v>
      </c>
      <c r="BU605">
        <v>76</v>
      </c>
      <c r="BV605">
        <v>95</v>
      </c>
      <c r="BW605">
        <v>4</v>
      </c>
      <c r="BX605">
        <v>0</v>
      </c>
      <c r="BY605">
        <v>0</v>
      </c>
      <c r="BZ605">
        <v>0</v>
      </c>
      <c r="CA605" t="s">
        <v>126</v>
      </c>
      <c r="CB605">
        <v>3533252</v>
      </c>
      <c r="CC605">
        <v>3554252</v>
      </c>
      <c r="CD605" t="s">
        <v>273</v>
      </c>
    </row>
    <row r="606" spans="1:82" x14ac:dyDescent="0.25">
      <c r="A606" t="s">
        <v>80</v>
      </c>
      <c r="B606" t="s">
        <v>81</v>
      </c>
      <c r="C606" t="s">
        <v>82</v>
      </c>
      <c r="D606" t="s">
        <v>83</v>
      </c>
      <c r="E606" t="s">
        <v>84</v>
      </c>
      <c r="F606" t="s">
        <v>85</v>
      </c>
      <c r="G606" t="s">
        <v>157</v>
      </c>
      <c r="H606" t="s">
        <v>157</v>
      </c>
      <c r="I606" t="s">
        <v>157</v>
      </c>
      <c r="J606" t="str">
        <f>VLOOKUP(I606,'Resp Clean'!$A$1:B612,2,FALSE)</f>
        <v>EMS: LEJWELEPUTSWA</v>
      </c>
      <c r="K606" t="s">
        <v>136</v>
      </c>
      <c r="L606" t="s">
        <v>488</v>
      </c>
      <c r="M606" s="4">
        <v>27495.81</v>
      </c>
      <c r="N606" t="s">
        <v>89</v>
      </c>
      <c r="O606" t="s">
        <v>90</v>
      </c>
      <c r="P606" t="s">
        <v>91</v>
      </c>
      <c r="Q606" t="s">
        <v>153</v>
      </c>
      <c r="R606" t="s">
        <v>93</v>
      </c>
      <c r="S606" t="s">
        <v>94</v>
      </c>
      <c r="T606" t="s">
        <v>95</v>
      </c>
      <c r="U606" t="s">
        <v>96</v>
      </c>
      <c r="V606" t="s">
        <v>96</v>
      </c>
      <c r="W606" t="s">
        <v>97</v>
      </c>
      <c r="X606" t="s">
        <v>98</v>
      </c>
      <c r="Y606" t="s">
        <v>98</v>
      </c>
      <c r="Z606" t="s">
        <v>98</v>
      </c>
      <c r="AA606" t="s">
        <v>140</v>
      </c>
      <c r="AB606" t="s">
        <v>140</v>
      </c>
      <c r="AC606" t="s">
        <v>140</v>
      </c>
      <c r="AD606" t="s">
        <v>102</v>
      </c>
      <c r="AE606" t="s">
        <v>102</v>
      </c>
      <c r="AF606" t="s">
        <v>102</v>
      </c>
      <c r="AG606" t="s">
        <v>103</v>
      </c>
      <c r="AH606" t="s">
        <v>103</v>
      </c>
      <c r="AI606" t="s">
        <v>141</v>
      </c>
      <c r="AJ606" t="s">
        <v>271</v>
      </c>
      <c r="AK606" t="s">
        <v>274</v>
      </c>
      <c r="AL606" t="s">
        <v>275</v>
      </c>
      <c r="AM606" t="s">
        <v>275</v>
      </c>
      <c r="AN606" t="str">
        <f>VLOOKUP(AM606,'Exp Bucket '!$B$1:C830,2,FALSE)</f>
        <v>INVENTORY MEDICINE</v>
      </c>
      <c r="AO606" t="s">
        <v>108</v>
      </c>
      <c r="AP606" t="s">
        <v>144</v>
      </c>
      <c r="AQ606" t="s">
        <v>145</v>
      </c>
      <c r="AR606" t="s">
        <v>145</v>
      </c>
      <c r="AS606" t="s">
        <v>146</v>
      </c>
      <c r="AT606" t="s">
        <v>146</v>
      </c>
      <c r="AU606" t="s">
        <v>113</v>
      </c>
      <c r="AV606" t="s">
        <v>114</v>
      </c>
      <c r="AW606" t="s">
        <v>115</v>
      </c>
      <c r="AX606" t="s">
        <v>116</v>
      </c>
      <c r="AY606" t="s">
        <v>117</v>
      </c>
      <c r="AZ606" t="s">
        <v>118</v>
      </c>
      <c r="BA606" t="s">
        <v>119</v>
      </c>
      <c r="BB606" t="s">
        <v>147</v>
      </c>
      <c r="BC606" t="s">
        <v>141</v>
      </c>
      <c r="BD606" t="s">
        <v>141</v>
      </c>
      <c r="BE606" t="s">
        <v>122</v>
      </c>
      <c r="BF606" t="s">
        <v>183</v>
      </c>
      <c r="BG606" t="s">
        <v>184</v>
      </c>
      <c r="BH606" t="s">
        <v>184</v>
      </c>
      <c r="BI606" t="s">
        <v>184</v>
      </c>
      <c r="BJ606" t="s">
        <v>184</v>
      </c>
      <c r="BK606">
        <v>64</v>
      </c>
      <c r="BL606">
        <v>328</v>
      </c>
      <c r="BM606">
        <v>916</v>
      </c>
      <c r="BN606">
        <v>2321</v>
      </c>
      <c r="BO606">
        <v>3</v>
      </c>
      <c r="BP606">
        <v>235</v>
      </c>
      <c r="BQ606">
        <v>0</v>
      </c>
      <c r="BR606">
        <v>1</v>
      </c>
      <c r="BS606">
        <v>72</v>
      </c>
      <c r="BT606">
        <v>75</v>
      </c>
      <c r="BU606">
        <v>76</v>
      </c>
      <c r="BV606">
        <v>95</v>
      </c>
      <c r="BW606">
        <v>4</v>
      </c>
      <c r="BX606">
        <v>0</v>
      </c>
      <c r="BY606">
        <v>0</v>
      </c>
      <c r="BZ606">
        <v>0</v>
      </c>
      <c r="CA606" t="s">
        <v>126</v>
      </c>
      <c r="CB606">
        <v>3533252</v>
      </c>
      <c r="CC606">
        <v>3554252</v>
      </c>
      <c r="CD606" t="s">
        <v>273</v>
      </c>
    </row>
    <row r="607" spans="1:82" x14ac:dyDescent="0.25">
      <c r="A607" t="s">
        <v>80</v>
      </c>
      <c r="B607" t="s">
        <v>81</v>
      </c>
      <c r="C607" t="s">
        <v>82</v>
      </c>
      <c r="D607" t="s">
        <v>83</v>
      </c>
      <c r="E607" t="s">
        <v>84</v>
      </c>
      <c r="F607" t="s">
        <v>85</v>
      </c>
      <c r="G607" t="s">
        <v>158</v>
      </c>
      <c r="H607" t="s">
        <v>158</v>
      </c>
      <c r="I607" t="s">
        <v>158</v>
      </c>
      <c r="J607" t="str">
        <f>VLOOKUP(I607,'Resp Clean'!$A$1:B613,2,FALSE)</f>
        <v>EMS: MOTHEO</v>
      </c>
      <c r="K607" t="s">
        <v>136</v>
      </c>
      <c r="L607" t="s">
        <v>488</v>
      </c>
      <c r="M607" s="4">
        <v>231581.95</v>
      </c>
      <c r="N607" t="s">
        <v>89</v>
      </c>
      <c r="O607" t="s">
        <v>90</v>
      </c>
      <c r="P607" t="s">
        <v>91</v>
      </c>
      <c r="Q607" t="s">
        <v>159</v>
      </c>
      <c r="R607" t="s">
        <v>93</v>
      </c>
      <c r="S607" t="s">
        <v>94</v>
      </c>
      <c r="T607" t="s">
        <v>95</v>
      </c>
      <c r="U607" t="s">
        <v>96</v>
      </c>
      <c r="V607" t="s">
        <v>96</v>
      </c>
      <c r="W607" t="s">
        <v>97</v>
      </c>
      <c r="X607" t="s">
        <v>98</v>
      </c>
      <c r="Y607" t="s">
        <v>98</v>
      </c>
      <c r="Z607" t="s">
        <v>98</v>
      </c>
      <c r="AA607" t="s">
        <v>140</v>
      </c>
      <c r="AB607" t="s">
        <v>140</v>
      </c>
      <c r="AC607" t="s">
        <v>140</v>
      </c>
      <c r="AD607" t="s">
        <v>102</v>
      </c>
      <c r="AE607" t="s">
        <v>102</v>
      </c>
      <c r="AF607" t="s">
        <v>102</v>
      </c>
      <c r="AG607" t="s">
        <v>103</v>
      </c>
      <c r="AH607" t="s">
        <v>103</v>
      </c>
      <c r="AI607" t="s">
        <v>141</v>
      </c>
      <c r="AJ607" t="s">
        <v>271</v>
      </c>
      <c r="AK607" t="s">
        <v>274</v>
      </c>
      <c r="AL607" t="s">
        <v>275</v>
      </c>
      <c r="AM607" t="s">
        <v>275</v>
      </c>
      <c r="AN607" t="str">
        <f>VLOOKUP(AM607,'Exp Bucket '!$B$1:C831,2,FALSE)</f>
        <v>INVENTORY MEDICINE</v>
      </c>
      <c r="AO607" t="s">
        <v>108</v>
      </c>
      <c r="AP607" t="s">
        <v>144</v>
      </c>
      <c r="AQ607" t="s">
        <v>145</v>
      </c>
      <c r="AR607" t="s">
        <v>145</v>
      </c>
      <c r="AS607" t="s">
        <v>146</v>
      </c>
      <c r="AT607" t="s">
        <v>146</v>
      </c>
      <c r="AU607" t="s">
        <v>113</v>
      </c>
      <c r="AV607" t="s">
        <v>114</v>
      </c>
      <c r="AW607" t="s">
        <v>115</v>
      </c>
      <c r="AX607" t="s">
        <v>116</v>
      </c>
      <c r="AY607" t="s">
        <v>117</v>
      </c>
      <c r="AZ607" t="s">
        <v>118</v>
      </c>
      <c r="BA607" t="s">
        <v>119</v>
      </c>
      <c r="BB607" t="s">
        <v>147</v>
      </c>
      <c r="BC607" t="s">
        <v>141</v>
      </c>
      <c r="BD607" t="s">
        <v>141</v>
      </c>
      <c r="BE607" t="s">
        <v>122</v>
      </c>
      <c r="BF607" t="s">
        <v>183</v>
      </c>
      <c r="BG607" t="s">
        <v>184</v>
      </c>
      <c r="BH607" t="s">
        <v>184</v>
      </c>
      <c r="BI607" t="s">
        <v>184</v>
      </c>
      <c r="BJ607" t="s">
        <v>184</v>
      </c>
      <c r="BK607">
        <v>64</v>
      </c>
      <c r="BL607">
        <v>328</v>
      </c>
      <c r="BM607">
        <v>916</v>
      </c>
      <c r="BN607">
        <v>2321</v>
      </c>
      <c r="BO607">
        <v>3</v>
      </c>
      <c r="BP607">
        <v>235</v>
      </c>
      <c r="BQ607">
        <v>0</v>
      </c>
      <c r="BR607">
        <v>1</v>
      </c>
      <c r="BS607">
        <v>72</v>
      </c>
      <c r="BT607">
        <v>75</v>
      </c>
      <c r="BU607">
        <v>76</v>
      </c>
      <c r="BV607">
        <v>95</v>
      </c>
      <c r="BW607">
        <v>4</v>
      </c>
      <c r="BX607">
        <v>0</v>
      </c>
      <c r="BY607">
        <v>0</v>
      </c>
      <c r="BZ607">
        <v>0</v>
      </c>
      <c r="CA607" t="s">
        <v>126</v>
      </c>
      <c r="CB607">
        <v>3533252</v>
      </c>
      <c r="CC607">
        <v>3554252</v>
      </c>
      <c r="CD607" t="s">
        <v>273</v>
      </c>
    </row>
    <row r="608" spans="1:82" x14ac:dyDescent="0.25">
      <c r="A608" t="s">
        <v>80</v>
      </c>
      <c r="B608" t="s">
        <v>81</v>
      </c>
      <c r="C608" t="s">
        <v>82</v>
      </c>
      <c r="D608" t="s">
        <v>83</v>
      </c>
      <c r="E608" t="s">
        <v>84</v>
      </c>
      <c r="F608" t="s">
        <v>85</v>
      </c>
      <c r="G608" t="s">
        <v>160</v>
      </c>
      <c r="H608" t="s">
        <v>160</v>
      </c>
      <c r="I608" t="s">
        <v>160</v>
      </c>
      <c r="J608" t="str">
        <f>VLOOKUP(I608,'Resp Clean'!$A$1:B614,2,FALSE)</f>
        <v>EMS: XHARIEP</v>
      </c>
      <c r="K608" t="s">
        <v>136</v>
      </c>
      <c r="L608" t="s">
        <v>488</v>
      </c>
      <c r="M608" s="4">
        <v>47841.83</v>
      </c>
      <c r="N608" t="s">
        <v>89</v>
      </c>
      <c r="O608" t="s">
        <v>90</v>
      </c>
      <c r="P608" t="s">
        <v>91</v>
      </c>
      <c r="Q608" t="s">
        <v>153</v>
      </c>
      <c r="R608" t="s">
        <v>93</v>
      </c>
      <c r="S608" t="s">
        <v>94</v>
      </c>
      <c r="T608" t="s">
        <v>95</v>
      </c>
      <c r="U608" t="s">
        <v>96</v>
      </c>
      <c r="V608" t="s">
        <v>96</v>
      </c>
      <c r="W608" t="s">
        <v>97</v>
      </c>
      <c r="X608" t="s">
        <v>98</v>
      </c>
      <c r="Y608" t="s">
        <v>98</v>
      </c>
      <c r="Z608" t="s">
        <v>98</v>
      </c>
      <c r="AA608" t="s">
        <v>140</v>
      </c>
      <c r="AB608" t="s">
        <v>140</v>
      </c>
      <c r="AC608" t="s">
        <v>140</v>
      </c>
      <c r="AD608" t="s">
        <v>102</v>
      </c>
      <c r="AE608" t="s">
        <v>102</v>
      </c>
      <c r="AF608" t="s">
        <v>102</v>
      </c>
      <c r="AG608" t="s">
        <v>103</v>
      </c>
      <c r="AH608" t="s">
        <v>103</v>
      </c>
      <c r="AI608" t="s">
        <v>141</v>
      </c>
      <c r="AJ608" t="s">
        <v>271</v>
      </c>
      <c r="AK608" t="s">
        <v>274</v>
      </c>
      <c r="AL608" t="s">
        <v>275</v>
      </c>
      <c r="AM608" t="s">
        <v>275</v>
      </c>
      <c r="AN608" t="str">
        <f>VLOOKUP(AM608,'Exp Bucket '!$B$1:C832,2,FALSE)</f>
        <v>INVENTORY MEDICINE</v>
      </c>
      <c r="AO608" t="s">
        <v>108</v>
      </c>
      <c r="AP608" t="s">
        <v>144</v>
      </c>
      <c r="AQ608" t="s">
        <v>145</v>
      </c>
      <c r="AR608" t="s">
        <v>145</v>
      </c>
      <c r="AS608" t="s">
        <v>146</v>
      </c>
      <c r="AT608" t="s">
        <v>146</v>
      </c>
      <c r="AU608" t="s">
        <v>113</v>
      </c>
      <c r="AV608" t="s">
        <v>114</v>
      </c>
      <c r="AW608" t="s">
        <v>115</v>
      </c>
      <c r="AX608" t="s">
        <v>116</v>
      </c>
      <c r="AY608" t="s">
        <v>117</v>
      </c>
      <c r="AZ608" t="s">
        <v>118</v>
      </c>
      <c r="BA608" t="s">
        <v>119</v>
      </c>
      <c r="BB608" t="s">
        <v>147</v>
      </c>
      <c r="BC608" t="s">
        <v>141</v>
      </c>
      <c r="BD608" t="s">
        <v>141</v>
      </c>
      <c r="BE608" t="s">
        <v>122</v>
      </c>
      <c r="BF608" t="s">
        <v>183</v>
      </c>
      <c r="BG608" t="s">
        <v>184</v>
      </c>
      <c r="BH608" t="s">
        <v>184</v>
      </c>
      <c r="BI608" t="s">
        <v>184</v>
      </c>
      <c r="BJ608" t="s">
        <v>184</v>
      </c>
      <c r="BK608">
        <v>64</v>
      </c>
      <c r="BL608">
        <v>328</v>
      </c>
      <c r="BM608">
        <v>916</v>
      </c>
      <c r="BN608">
        <v>2321</v>
      </c>
      <c r="BO608">
        <v>3</v>
      </c>
      <c r="BP608">
        <v>235</v>
      </c>
      <c r="BQ608">
        <v>0</v>
      </c>
      <c r="BR608">
        <v>1</v>
      </c>
      <c r="BS608">
        <v>72</v>
      </c>
      <c r="BT608">
        <v>75</v>
      </c>
      <c r="BU608">
        <v>76</v>
      </c>
      <c r="BV608">
        <v>95</v>
      </c>
      <c r="BW608">
        <v>4</v>
      </c>
      <c r="BX608">
        <v>0</v>
      </c>
      <c r="BY608">
        <v>0</v>
      </c>
      <c r="BZ608">
        <v>0</v>
      </c>
      <c r="CA608" t="s">
        <v>126</v>
      </c>
      <c r="CB608">
        <v>3533252</v>
      </c>
      <c r="CC608">
        <v>3554252</v>
      </c>
      <c r="CD608" t="s">
        <v>273</v>
      </c>
    </row>
    <row r="609" spans="1:82" x14ac:dyDescent="0.25">
      <c r="A609" t="s">
        <v>80</v>
      </c>
      <c r="B609" t="s">
        <v>81</v>
      </c>
      <c r="C609" t="s">
        <v>82</v>
      </c>
      <c r="D609" t="s">
        <v>83</v>
      </c>
      <c r="E609" t="s">
        <v>84</v>
      </c>
      <c r="F609" t="s">
        <v>85</v>
      </c>
      <c r="G609" t="s">
        <v>161</v>
      </c>
      <c r="H609" t="s">
        <v>161</v>
      </c>
      <c r="I609" t="s">
        <v>161</v>
      </c>
      <c r="J609" t="str">
        <f>VLOOKUP(I609,'Resp Clean'!$A$1:B615,2,FALSE)</f>
        <v>EMS: THABO MOFUTSANYANA</v>
      </c>
      <c r="K609" t="s">
        <v>136</v>
      </c>
      <c r="L609" t="s">
        <v>488</v>
      </c>
      <c r="M609" s="4">
        <v>27898.17</v>
      </c>
      <c r="N609" t="s">
        <v>89</v>
      </c>
      <c r="O609" t="s">
        <v>90</v>
      </c>
      <c r="P609" t="s">
        <v>91</v>
      </c>
      <c r="Q609" t="s">
        <v>153</v>
      </c>
      <c r="R609" t="s">
        <v>93</v>
      </c>
      <c r="S609" t="s">
        <v>94</v>
      </c>
      <c r="T609" t="s">
        <v>95</v>
      </c>
      <c r="U609" t="s">
        <v>96</v>
      </c>
      <c r="V609" t="s">
        <v>96</v>
      </c>
      <c r="W609" t="s">
        <v>97</v>
      </c>
      <c r="X609" t="s">
        <v>98</v>
      </c>
      <c r="Y609" t="s">
        <v>98</v>
      </c>
      <c r="Z609" t="s">
        <v>98</v>
      </c>
      <c r="AA609" t="s">
        <v>140</v>
      </c>
      <c r="AB609" t="s">
        <v>140</v>
      </c>
      <c r="AC609" t="s">
        <v>140</v>
      </c>
      <c r="AD609" t="s">
        <v>102</v>
      </c>
      <c r="AE609" t="s">
        <v>102</v>
      </c>
      <c r="AF609" t="s">
        <v>102</v>
      </c>
      <c r="AG609" t="s">
        <v>103</v>
      </c>
      <c r="AH609" t="s">
        <v>103</v>
      </c>
      <c r="AI609" t="s">
        <v>141</v>
      </c>
      <c r="AJ609" t="s">
        <v>280</v>
      </c>
      <c r="AK609" t="s">
        <v>281</v>
      </c>
      <c r="AL609" t="s">
        <v>281</v>
      </c>
      <c r="AM609" t="s">
        <v>281</v>
      </c>
      <c r="AN609" t="str">
        <f>VLOOKUP(AM609,'Exp Bucket '!$B$1:C833,2,FALSE)</f>
        <v>MEDICAL SUPPLIES</v>
      </c>
      <c r="AO609" t="s">
        <v>108</v>
      </c>
      <c r="AP609" t="s">
        <v>144</v>
      </c>
      <c r="AQ609" t="s">
        <v>145</v>
      </c>
      <c r="AR609" t="s">
        <v>145</v>
      </c>
      <c r="AS609" t="s">
        <v>146</v>
      </c>
      <c r="AT609" t="s">
        <v>146</v>
      </c>
      <c r="AU609" t="s">
        <v>113</v>
      </c>
      <c r="AV609" t="s">
        <v>114</v>
      </c>
      <c r="AW609" t="s">
        <v>115</v>
      </c>
      <c r="AX609" t="s">
        <v>116</v>
      </c>
      <c r="AY609" t="s">
        <v>117</v>
      </c>
      <c r="AZ609" t="s">
        <v>118</v>
      </c>
      <c r="BA609" t="s">
        <v>119</v>
      </c>
      <c r="BB609" t="s">
        <v>147</v>
      </c>
      <c r="BC609" t="s">
        <v>141</v>
      </c>
      <c r="BD609" t="s">
        <v>141</v>
      </c>
      <c r="BE609" t="s">
        <v>122</v>
      </c>
      <c r="BF609" t="s">
        <v>183</v>
      </c>
      <c r="BG609" t="s">
        <v>184</v>
      </c>
      <c r="BH609" t="s">
        <v>184</v>
      </c>
      <c r="BI609" t="s">
        <v>184</v>
      </c>
      <c r="BJ609" t="s">
        <v>184</v>
      </c>
      <c r="BK609">
        <v>64</v>
      </c>
      <c r="BL609">
        <v>324</v>
      </c>
      <c r="BM609">
        <v>964</v>
      </c>
      <c r="BN609">
        <v>2420</v>
      </c>
      <c r="BO609">
        <v>3</v>
      </c>
      <c r="BP609">
        <v>235</v>
      </c>
      <c r="BQ609">
        <v>0</v>
      </c>
      <c r="BR609">
        <v>1</v>
      </c>
      <c r="BS609">
        <v>72</v>
      </c>
      <c r="BT609">
        <v>75</v>
      </c>
      <c r="BU609">
        <v>76</v>
      </c>
      <c r="BV609">
        <v>95</v>
      </c>
      <c r="BW609">
        <v>4</v>
      </c>
      <c r="BX609">
        <v>0</v>
      </c>
      <c r="BY609">
        <v>0</v>
      </c>
      <c r="BZ609">
        <v>0</v>
      </c>
      <c r="CA609" t="s">
        <v>126</v>
      </c>
      <c r="CB609">
        <v>3533252</v>
      </c>
      <c r="CC609">
        <v>3554252</v>
      </c>
      <c r="CD609" t="s">
        <v>282</v>
      </c>
    </row>
    <row r="610" spans="1:82" x14ac:dyDescent="0.25">
      <c r="A610" t="s">
        <v>80</v>
      </c>
      <c r="B610" t="s">
        <v>81</v>
      </c>
      <c r="C610" t="s">
        <v>82</v>
      </c>
      <c r="D610" t="s">
        <v>83</v>
      </c>
      <c r="E610" t="s">
        <v>84</v>
      </c>
      <c r="F610" t="s">
        <v>85</v>
      </c>
      <c r="G610" t="s">
        <v>152</v>
      </c>
      <c r="H610" t="s">
        <v>152</v>
      </c>
      <c r="I610" t="s">
        <v>152</v>
      </c>
      <c r="J610" t="str">
        <f>VLOOKUP(I610,'Resp Clean'!$A$1:B616,2,FALSE)</f>
        <v>EMS: FEZILE DABI</v>
      </c>
      <c r="K610" t="s">
        <v>136</v>
      </c>
      <c r="L610" t="s">
        <v>488</v>
      </c>
      <c r="M610" s="4">
        <v>14236.25</v>
      </c>
      <c r="N610" t="s">
        <v>89</v>
      </c>
      <c r="O610" t="s">
        <v>90</v>
      </c>
      <c r="P610" t="s">
        <v>91</v>
      </c>
      <c r="Q610" t="s">
        <v>153</v>
      </c>
      <c r="R610" t="s">
        <v>93</v>
      </c>
      <c r="S610" t="s">
        <v>94</v>
      </c>
      <c r="T610" t="s">
        <v>95</v>
      </c>
      <c r="U610" t="s">
        <v>96</v>
      </c>
      <c r="V610" t="s">
        <v>96</v>
      </c>
      <c r="W610" t="s">
        <v>97</v>
      </c>
      <c r="X610" t="s">
        <v>98</v>
      </c>
      <c r="Y610" t="s">
        <v>98</v>
      </c>
      <c r="Z610" t="s">
        <v>98</v>
      </c>
      <c r="AA610" t="s">
        <v>140</v>
      </c>
      <c r="AB610" t="s">
        <v>140</v>
      </c>
      <c r="AC610" t="s">
        <v>140</v>
      </c>
      <c r="AD610" t="s">
        <v>102</v>
      </c>
      <c r="AE610" t="s">
        <v>102</v>
      </c>
      <c r="AF610" t="s">
        <v>102</v>
      </c>
      <c r="AG610" t="s">
        <v>103</v>
      </c>
      <c r="AH610" t="s">
        <v>103</v>
      </c>
      <c r="AI610" t="s">
        <v>141</v>
      </c>
      <c r="AJ610" t="s">
        <v>280</v>
      </c>
      <c r="AK610" t="s">
        <v>281</v>
      </c>
      <c r="AL610" t="s">
        <v>281</v>
      </c>
      <c r="AM610" t="s">
        <v>281</v>
      </c>
      <c r="AN610" t="str">
        <f>VLOOKUP(AM610,'Exp Bucket '!$B$1:C834,2,FALSE)</f>
        <v>MEDICAL SUPPLIES</v>
      </c>
      <c r="AO610" t="s">
        <v>108</v>
      </c>
      <c r="AP610" t="s">
        <v>144</v>
      </c>
      <c r="AQ610" t="s">
        <v>145</v>
      </c>
      <c r="AR610" t="s">
        <v>145</v>
      </c>
      <c r="AS610" t="s">
        <v>146</v>
      </c>
      <c r="AT610" t="s">
        <v>146</v>
      </c>
      <c r="AU610" t="s">
        <v>113</v>
      </c>
      <c r="AV610" t="s">
        <v>114</v>
      </c>
      <c r="AW610" t="s">
        <v>115</v>
      </c>
      <c r="AX610" t="s">
        <v>116</v>
      </c>
      <c r="AY610" t="s">
        <v>117</v>
      </c>
      <c r="AZ610" t="s">
        <v>118</v>
      </c>
      <c r="BA610" t="s">
        <v>119</v>
      </c>
      <c r="BB610" t="s">
        <v>147</v>
      </c>
      <c r="BC610" t="s">
        <v>141</v>
      </c>
      <c r="BD610" t="s">
        <v>141</v>
      </c>
      <c r="BE610" t="s">
        <v>122</v>
      </c>
      <c r="BF610" t="s">
        <v>183</v>
      </c>
      <c r="BG610" t="s">
        <v>184</v>
      </c>
      <c r="BH610" t="s">
        <v>184</v>
      </c>
      <c r="BI610" t="s">
        <v>184</v>
      </c>
      <c r="BJ610" t="s">
        <v>184</v>
      </c>
      <c r="BK610">
        <v>64</v>
      </c>
      <c r="BL610">
        <v>324</v>
      </c>
      <c r="BM610">
        <v>964</v>
      </c>
      <c r="BN610">
        <v>2420</v>
      </c>
      <c r="BO610">
        <v>3</v>
      </c>
      <c r="BP610">
        <v>235</v>
      </c>
      <c r="BQ610">
        <v>0</v>
      </c>
      <c r="BR610">
        <v>1</v>
      </c>
      <c r="BS610">
        <v>72</v>
      </c>
      <c r="BT610">
        <v>75</v>
      </c>
      <c r="BU610">
        <v>76</v>
      </c>
      <c r="BV610">
        <v>95</v>
      </c>
      <c r="BW610">
        <v>4</v>
      </c>
      <c r="BX610">
        <v>0</v>
      </c>
      <c r="BY610">
        <v>0</v>
      </c>
      <c r="BZ610">
        <v>0</v>
      </c>
      <c r="CA610" t="s">
        <v>126</v>
      </c>
      <c r="CB610">
        <v>3533252</v>
      </c>
      <c r="CC610">
        <v>3554252</v>
      </c>
      <c r="CD610" t="s">
        <v>282</v>
      </c>
    </row>
    <row r="611" spans="1:82" x14ac:dyDescent="0.25">
      <c r="A611" t="s">
        <v>80</v>
      </c>
      <c r="B611" t="s">
        <v>81</v>
      </c>
      <c r="C611" t="s">
        <v>82</v>
      </c>
      <c r="D611" t="s">
        <v>83</v>
      </c>
      <c r="E611" t="s">
        <v>84</v>
      </c>
      <c r="F611" t="s">
        <v>85</v>
      </c>
      <c r="G611" t="s">
        <v>157</v>
      </c>
      <c r="H611" t="s">
        <v>157</v>
      </c>
      <c r="I611" t="s">
        <v>157</v>
      </c>
      <c r="J611" t="str">
        <f>VLOOKUP(I611,'Resp Clean'!$A$1:B617,2,FALSE)</f>
        <v>EMS: LEJWELEPUTSWA</v>
      </c>
      <c r="K611" t="s">
        <v>136</v>
      </c>
      <c r="L611" t="s">
        <v>488</v>
      </c>
      <c r="M611" s="4">
        <v>18697.55</v>
      </c>
      <c r="N611" t="s">
        <v>89</v>
      </c>
      <c r="O611" t="s">
        <v>90</v>
      </c>
      <c r="P611" t="s">
        <v>91</v>
      </c>
      <c r="Q611" t="s">
        <v>153</v>
      </c>
      <c r="R611" t="s">
        <v>93</v>
      </c>
      <c r="S611" t="s">
        <v>94</v>
      </c>
      <c r="T611" t="s">
        <v>95</v>
      </c>
      <c r="U611" t="s">
        <v>96</v>
      </c>
      <c r="V611" t="s">
        <v>96</v>
      </c>
      <c r="W611" t="s">
        <v>97</v>
      </c>
      <c r="X611" t="s">
        <v>98</v>
      </c>
      <c r="Y611" t="s">
        <v>98</v>
      </c>
      <c r="Z611" t="s">
        <v>98</v>
      </c>
      <c r="AA611" t="s">
        <v>140</v>
      </c>
      <c r="AB611" t="s">
        <v>140</v>
      </c>
      <c r="AC611" t="s">
        <v>140</v>
      </c>
      <c r="AD611" t="s">
        <v>102</v>
      </c>
      <c r="AE611" t="s">
        <v>102</v>
      </c>
      <c r="AF611" t="s">
        <v>102</v>
      </c>
      <c r="AG611" t="s">
        <v>103</v>
      </c>
      <c r="AH611" t="s">
        <v>103</v>
      </c>
      <c r="AI611" t="s">
        <v>141</v>
      </c>
      <c r="AJ611" t="s">
        <v>280</v>
      </c>
      <c r="AK611" t="s">
        <v>281</v>
      </c>
      <c r="AL611" t="s">
        <v>281</v>
      </c>
      <c r="AM611" t="s">
        <v>281</v>
      </c>
      <c r="AN611" t="str">
        <f>VLOOKUP(AM611,'Exp Bucket '!$B$1:C835,2,FALSE)</f>
        <v>MEDICAL SUPPLIES</v>
      </c>
      <c r="AO611" t="s">
        <v>108</v>
      </c>
      <c r="AP611" t="s">
        <v>144</v>
      </c>
      <c r="AQ611" t="s">
        <v>145</v>
      </c>
      <c r="AR611" t="s">
        <v>145</v>
      </c>
      <c r="AS611" t="s">
        <v>146</v>
      </c>
      <c r="AT611" t="s">
        <v>146</v>
      </c>
      <c r="AU611" t="s">
        <v>113</v>
      </c>
      <c r="AV611" t="s">
        <v>114</v>
      </c>
      <c r="AW611" t="s">
        <v>115</v>
      </c>
      <c r="AX611" t="s">
        <v>116</v>
      </c>
      <c r="AY611" t="s">
        <v>117</v>
      </c>
      <c r="AZ611" t="s">
        <v>118</v>
      </c>
      <c r="BA611" t="s">
        <v>119</v>
      </c>
      <c r="BB611" t="s">
        <v>147</v>
      </c>
      <c r="BC611" t="s">
        <v>141</v>
      </c>
      <c r="BD611" t="s">
        <v>141</v>
      </c>
      <c r="BE611" t="s">
        <v>122</v>
      </c>
      <c r="BF611" t="s">
        <v>183</v>
      </c>
      <c r="BG611" t="s">
        <v>184</v>
      </c>
      <c r="BH611" t="s">
        <v>184</v>
      </c>
      <c r="BI611" t="s">
        <v>184</v>
      </c>
      <c r="BJ611" t="s">
        <v>184</v>
      </c>
      <c r="BK611">
        <v>64</v>
      </c>
      <c r="BL611">
        <v>324</v>
      </c>
      <c r="BM611">
        <v>964</v>
      </c>
      <c r="BN611">
        <v>2420</v>
      </c>
      <c r="BO611">
        <v>3</v>
      </c>
      <c r="BP611">
        <v>235</v>
      </c>
      <c r="BQ611">
        <v>0</v>
      </c>
      <c r="BR611">
        <v>1</v>
      </c>
      <c r="BS611">
        <v>72</v>
      </c>
      <c r="BT611">
        <v>75</v>
      </c>
      <c r="BU611">
        <v>76</v>
      </c>
      <c r="BV611">
        <v>95</v>
      </c>
      <c r="BW611">
        <v>4</v>
      </c>
      <c r="BX611">
        <v>0</v>
      </c>
      <c r="BY611">
        <v>0</v>
      </c>
      <c r="BZ611">
        <v>0</v>
      </c>
      <c r="CA611" t="s">
        <v>126</v>
      </c>
      <c r="CB611">
        <v>3533252</v>
      </c>
      <c r="CC611">
        <v>3554252</v>
      </c>
      <c r="CD611" t="s">
        <v>282</v>
      </c>
    </row>
    <row r="612" spans="1:82" x14ac:dyDescent="0.25">
      <c r="A612" t="s">
        <v>80</v>
      </c>
      <c r="B612" t="s">
        <v>81</v>
      </c>
      <c r="C612" t="s">
        <v>82</v>
      </c>
      <c r="D612" t="s">
        <v>83</v>
      </c>
      <c r="E612" t="s">
        <v>84</v>
      </c>
      <c r="F612" t="s">
        <v>85</v>
      </c>
      <c r="G612" t="s">
        <v>160</v>
      </c>
      <c r="H612" t="s">
        <v>160</v>
      </c>
      <c r="I612" t="s">
        <v>160</v>
      </c>
      <c r="J612" t="str">
        <f>VLOOKUP(I612,'Resp Clean'!$A$1:B618,2,FALSE)</f>
        <v>EMS: XHARIEP</v>
      </c>
      <c r="K612" t="s">
        <v>136</v>
      </c>
      <c r="L612" t="s">
        <v>488</v>
      </c>
      <c r="M612" s="4">
        <v>14479.44</v>
      </c>
      <c r="N612" t="s">
        <v>89</v>
      </c>
      <c r="O612" t="s">
        <v>90</v>
      </c>
      <c r="P612" t="s">
        <v>91</v>
      </c>
      <c r="Q612" t="s">
        <v>153</v>
      </c>
      <c r="R612" t="s">
        <v>93</v>
      </c>
      <c r="S612" t="s">
        <v>94</v>
      </c>
      <c r="T612" t="s">
        <v>95</v>
      </c>
      <c r="U612" t="s">
        <v>96</v>
      </c>
      <c r="V612" t="s">
        <v>96</v>
      </c>
      <c r="W612" t="s">
        <v>97</v>
      </c>
      <c r="X612" t="s">
        <v>98</v>
      </c>
      <c r="Y612" t="s">
        <v>98</v>
      </c>
      <c r="Z612" t="s">
        <v>98</v>
      </c>
      <c r="AA612" t="s">
        <v>140</v>
      </c>
      <c r="AB612" t="s">
        <v>140</v>
      </c>
      <c r="AC612" t="s">
        <v>140</v>
      </c>
      <c r="AD612" t="s">
        <v>102</v>
      </c>
      <c r="AE612" t="s">
        <v>102</v>
      </c>
      <c r="AF612" t="s">
        <v>102</v>
      </c>
      <c r="AG612" t="s">
        <v>103</v>
      </c>
      <c r="AH612" t="s">
        <v>103</v>
      </c>
      <c r="AI612" t="s">
        <v>141</v>
      </c>
      <c r="AJ612" t="s">
        <v>280</v>
      </c>
      <c r="AK612" t="s">
        <v>281</v>
      </c>
      <c r="AL612" t="s">
        <v>281</v>
      </c>
      <c r="AM612" t="s">
        <v>281</v>
      </c>
      <c r="AN612" t="str">
        <f>VLOOKUP(AM612,'Exp Bucket '!$B$1:C836,2,FALSE)</f>
        <v>MEDICAL SUPPLIES</v>
      </c>
      <c r="AO612" t="s">
        <v>108</v>
      </c>
      <c r="AP612" t="s">
        <v>144</v>
      </c>
      <c r="AQ612" t="s">
        <v>145</v>
      </c>
      <c r="AR612" t="s">
        <v>145</v>
      </c>
      <c r="AS612" t="s">
        <v>146</v>
      </c>
      <c r="AT612" t="s">
        <v>146</v>
      </c>
      <c r="AU612" t="s">
        <v>113</v>
      </c>
      <c r="AV612" t="s">
        <v>114</v>
      </c>
      <c r="AW612" t="s">
        <v>115</v>
      </c>
      <c r="AX612" t="s">
        <v>116</v>
      </c>
      <c r="AY612" t="s">
        <v>117</v>
      </c>
      <c r="AZ612" t="s">
        <v>118</v>
      </c>
      <c r="BA612" t="s">
        <v>119</v>
      </c>
      <c r="BB612" t="s">
        <v>147</v>
      </c>
      <c r="BC612" t="s">
        <v>141</v>
      </c>
      <c r="BD612" t="s">
        <v>141</v>
      </c>
      <c r="BE612" t="s">
        <v>122</v>
      </c>
      <c r="BF612" t="s">
        <v>183</v>
      </c>
      <c r="BG612" t="s">
        <v>184</v>
      </c>
      <c r="BH612" t="s">
        <v>184</v>
      </c>
      <c r="BI612" t="s">
        <v>184</v>
      </c>
      <c r="BJ612" t="s">
        <v>184</v>
      </c>
      <c r="BK612">
        <v>64</v>
      </c>
      <c r="BL612">
        <v>324</v>
      </c>
      <c r="BM612">
        <v>964</v>
      </c>
      <c r="BN612">
        <v>2420</v>
      </c>
      <c r="BO612">
        <v>3</v>
      </c>
      <c r="BP612">
        <v>235</v>
      </c>
      <c r="BQ612">
        <v>0</v>
      </c>
      <c r="BR612">
        <v>1</v>
      </c>
      <c r="BS612">
        <v>72</v>
      </c>
      <c r="BT612">
        <v>75</v>
      </c>
      <c r="BU612">
        <v>76</v>
      </c>
      <c r="BV612">
        <v>95</v>
      </c>
      <c r="BW612">
        <v>4</v>
      </c>
      <c r="BX612">
        <v>0</v>
      </c>
      <c r="BY612">
        <v>0</v>
      </c>
      <c r="BZ612">
        <v>0</v>
      </c>
      <c r="CA612" t="s">
        <v>126</v>
      </c>
      <c r="CB612">
        <v>3533252</v>
      </c>
      <c r="CC612">
        <v>3554252</v>
      </c>
      <c r="CD612" t="s">
        <v>282</v>
      </c>
    </row>
    <row r="613" spans="1:82" x14ac:dyDescent="0.25">
      <c r="A613" t="s">
        <v>80</v>
      </c>
      <c r="B613" t="s">
        <v>81</v>
      </c>
      <c r="C613" t="s">
        <v>82</v>
      </c>
      <c r="D613" t="s">
        <v>83</v>
      </c>
      <c r="E613" t="s">
        <v>84</v>
      </c>
      <c r="F613" t="s">
        <v>85</v>
      </c>
      <c r="G613" t="s">
        <v>158</v>
      </c>
      <c r="H613" t="s">
        <v>158</v>
      </c>
      <c r="I613" t="s">
        <v>158</v>
      </c>
      <c r="J613" t="str">
        <f>VLOOKUP(I613,'Resp Clean'!$A$1:B619,2,FALSE)</f>
        <v>EMS: MOTHEO</v>
      </c>
      <c r="K613" t="s">
        <v>136</v>
      </c>
      <c r="L613" t="s">
        <v>488</v>
      </c>
      <c r="M613" s="4">
        <v>18431.650000000001</v>
      </c>
      <c r="N613" t="s">
        <v>89</v>
      </c>
      <c r="O613" t="s">
        <v>90</v>
      </c>
      <c r="P613" t="s">
        <v>91</v>
      </c>
      <c r="Q613" t="s">
        <v>159</v>
      </c>
      <c r="R613" t="s">
        <v>93</v>
      </c>
      <c r="S613" t="s">
        <v>94</v>
      </c>
      <c r="T613" t="s">
        <v>95</v>
      </c>
      <c r="U613" t="s">
        <v>96</v>
      </c>
      <c r="V613" t="s">
        <v>96</v>
      </c>
      <c r="W613" t="s">
        <v>97</v>
      </c>
      <c r="X613" t="s">
        <v>98</v>
      </c>
      <c r="Y613" t="s">
        <v>98</v>
      </c>
      <c r="Z613" t="s">
        <v>98</v>
      </c>
      <c r="AA613" t="s">
        <v>140</v>
      </c>
      <c r="AB613" t="s">
        <v>140</v>
      </c>
      <c r="AC613" t="s">
        <v>140</v>
      </c>
      <c r="AD613" t="s">
        <v>102</v>
      </c>
      <c r="AE613" t="s">
        <v>102</v>
      </c>
      <c r="AF613" t="s">
        <v>102</v>
      </c>
      <c r="AG613" t="s">
        <v>103</v>
      </c>
      <c r="AH613" t="s">
        <v>103</v>
      </c>
      <c r="AI613" t="s">
        <v>141</v>
      </c>
      <c r="AJ613" t="s">
        <v>280</v>
      </c>
      <c r="AK613" t="s">
        <v>281</v>
      </c>
      <c r="AL613" t="s">
        <v>281</v>
      </c>
      <c r="AM613" t="s">
        <v>281</v>
      </c>
      <c r="AN613" t="str">
        <f>VLOOKUP(AM613,'Exp Bucket '!$B$1:C837,2,FALSE)</f>
        <v>MEDICAL SUPPLIES</v>
      </c>
      <c r="AO613" t="s">
        <v>108</v>
      </c>
      <c r="AP613" t="s">
        <v>144</v>
      </c>
      <c r="AQ613" t="s">
        <v>145</v>
      </c>
      <c r="AR613" t="s">
        <v>145</v>
      </c>
      <c r="AS613" t="s">
        <v>146</v>
      </c>
      <c r="AT613" t="s">
        <v>146</v>
      </c>
      <c r="AU613" t="s">
        <v>113</v>
      </c>
      <c r="AV613" t="s">
        <v>114</v>
      </c>
      <c r="AW613" t="s">
        <v>115</v>
      </c>
      <c r="AX613" t="s">
        <v>116</v>
      </c>
      <c r="AY613" t="s">
        <v>117</v>
      </c>
      <c r="AZ613" t="s">
        <v>118</v>
      </c>
      <c r="BA613" t="s">
        <v>119</v>
      </c>
      <c r="BB613" t="s">
        <v>147</v>
      </c>
      <c r="BC613" t="s">
        <v>141</v>
      </c>
      <c r="BD613" t="s">
        <v>141</v>
      </c>
      <c r="BE613" t="s">
        <v>122</v>
      </c>
      <c r="BF613" t="s">
        <v>183</v>
      </c>
      <c r="BG613" t="s">
        <v>184</v>
      </c>
      <c r="BH613" t="s">
        <v>184</v>
      </c>
      <c r="BI613" t="s">
        <v>184</v>
      </c>
      <c r="BJ613" t="s">
        <v>184</v>
      </c>
      <c r="BK613">
        <v>64</v>
      </c>
      <c r="BL613">
        <v>324</v>
      </c>
      <c r="BM613">
        <v>964</v>
      </c>
      <c r="BN613">
        <v>2420</v>
      </c>
      <c r="BO613">
        <v>3</v>
      </c>
      <c r="BP613">
        <v>235</v>
      </c>
      <c r="BQ613">
        <v>0</v>
      </c>
      <c r="BR613">
        <v>1</v>
      </c>
      <c r="BS613">
        <v>72</v>
      </c>
      <c r="BT613">
        <v>75</v>
      </c>
      <c r="BU613">
        <v>76</v>
      </c>
      <c r="BV613">
        <v>95</v>
      </c>
      <c r="BW613">
        <v>4</v>
      </c>
      <c r="BX613">
        <v>0</v>
      </c>
      <c r="BY613">
        <v>0</v>
      </c>
      <c r="BZ613">
        <v>0</v>
      </c>
      <c r="CA613" t="s">
        <v>126</v>
      </c>
      <c r="CB613">
        <v>3533252</v>
      </c>
      <c r="CC613">
        <v>3554252</v>
      </c>
      <c r="CD613" t="s">
        <v>282</v>
      </c>
    </row>
    <row r="614" spans="1:82" hidden="1" x14ac:dyDescent="0.25">
      <c r="A614" t="s">
        <v>80</v>
      </c>
      <c r="B614" t="s">
        <v>81</v>
      </c>
      <c r="C614" t="s">
        <v>82</v>
      </c>
      <c r="D614" t="s">
        <v>83</v>
      </c>
      <c r="E614" t="s">
        <v>84</v>
      </c>
      <c r="F614" t="s">
        <v>85</v>
      </c>
      <c r="G614" t="s">
        <v>152</v>
      </c>
      <c r="H614" t="s">
        <v>152</v>
      </c>
      <c r="I614" t="s">
        <v>152</v>
      </c>
      <c r="J614" t="str">
        <f>VLOOKUP(I614,'Resp Clean'!$A$1:B620,2,FALSE)</f>
        <v>EMS: FEZILE DABI</v>
      </c>
      <c r="K614" t="s">
        <v>136</v>
      </c>
      <c r="L614" t="s">
        <v>488</v>
      </c>
      <c r="M614" s="4">
        <v>0</v>
      </c>
      <c r="N614" t="s">
        <v>89</v>
      </c>
      <c r="O614" t="s">
        <v>90</v>
      </c>
      <c r="P614" t="s">
        <v>91</v>
      </c>
      <c r="Q614" t="s">
        <v>153</v>
      </c>
      <c r="R614" t="s">
        <v>93</v>
      </c>
      <c r="S614" t="s">
        <v>94</v>
      </c>
      <c r="T614" t="s">
        <v>95</v>
      </c>
      <c r="U614" t="s">
        <v>96</v>
      </c>
      <c r="V614" t="s">
        <v>96</v>
      </c>
      <c r="W614" t="s">
        <v>97</v>
      </c>
      <c r="X614" t="s">
        <v>98</v>
      </c>
      <c r="Y614" t="s">
        <v>98</v>
      </c>
      <c r="Z614" t="s">
        <v>98</v>
      </c>
      <c r="AA614" t="s">
        <v>140</v>
      </c>
      <c r="AB614" t="s">
        <v>140</v>
      </c>
      <c r="AC614" t="s">
        <v>140</v>
      </c>
      <c r="AD614" t="s">
        <v>102</v>
      </c>
      <c r="AE614" t="s">
        <v>102</v>
      </c>
      <c r="AF614" t="s">
        <v>102</v>
      </c>
      <c r="AG614" t="s">
        <v>103</v>
      </c>
      <c r="AH614" t="s">
        <v>103</v>
      </c>
      <c r="AI614" t="s">
        <v>141</v>
      </c>
      <c r="AJ614" t="s">
        <v>285</v>
      </c>
      <c r="AK614" t="s">
        <v>286</v>
      </c>
      <c r="AL614" t="s">
        <v>286</v>
      </c>
      <c r="AM614" t="s">
        <v>286</v>
      </c>
      <c r="AN614" t="e">
        <f>VLOOKUP(AM614,'Exp Bucket '!$B$1:C838,2,FALSE)</f>
        <v>#N/A</v>
      </c>
      <c r="AO614" t="s">
        <v>108</v>
      </c>
      <c r="AP614" t="s">
        <v>144</v>
      </c>
      <c r="AQ614" t="s">
        <v>145</v>
      </c>
      <c r="AR614" t="s">
        <v>145</v>
      </c>
      <c r="AS614" t="s">
        <v>146</v>
      </c>
      <c r="AT614" t="s">
        <v>146</v>
      </c>
      <c r="AU614" t="s">
        <v>113</v>
      </c>
      <c r="AV614" t="s">
        <v>114</v>
      </c>
      <c r="AW614" t="s">
        <v>115</v>
      </c>
      <c r="AX614" t="s">
        <v>116</v>
      </c>
      <c r="AY614" t="s">
        <v>117</v>
      </c>
      <c r="AZ614" t="s">
        <v>118</v>
      </c>
      <c r="BA614" t="s">
        <v>119</v>
      </c>
      <c r="BB614" t="s">
        <v>147</v>
      </c>
      <c r="BC614" t="s">
        <v>141</v>
      </c>
      <c r="BD614" t="s">
        <v>141</v>
      </c>
      <c r="BE614" t="s">
        <v>122</v>
      </c>
      <c r="BF614" t="s">
        <v>183</v>
      </c>
      <c r="BG614" t="s">
        <v>184</v>
      </c>
      <c r="BH614" t="s">
        <v>184</v>
      </c>
      <c r="BI614" t="s">
        <v>184</v>
      </c>
      <c r="BJ614" t="s">
        <v>184</v>
      </c>
      <c r="BK614">
        <v>64</v>
      </c>
      <c r="BL614">
        <v>326</v>
      </c>
      <c r="BM614">
        <v>4237</v>
      </c>
      <c r="BN614">
        <v>4238</v>
      </c>
      <c r="BO614">
        <v>3</v>
      </c>
      <c r="BP614">
        <v>235</v>
      </c>
      <c r="BQ614">
        <v>0</v>
      </c>
      <c r="BR614">
        <v>1</v>
      </c>
      <c r="BS614">
        <v>72</v>
      </c>
      <c r="BT614">
        <v>75</v>
      </c>
      <c r="BU614">
        <v>76</v>
      </c>
      <c r="BV614">
        <v>95</v>
      </c>
      <c r="BW614">
        <v>4</v>
      </c>
      <c r="BX614">
        <v>0</v>
      </c>
      <c r="BY614">
        <v>0</v>
      </c>
      <c r="BZ614">
        <v>0</v>
      </c>
      <c r="CA614" t="s">
        <v>126</v>
      </c>
      <c r="CB614">
        <v>3533252</v>
      </c>
      <c r="CC614">
        <v>3554252</v>
      </c>
      <c r="CD614" t="s">
        <v>287</v>
      </c>
    </row>
    <row r="615" spans="1:82" hidden="1" x14ac:dyDescent="0.25">
      <c r="A615" t="s">
        <v>80</v>
      </c>
      <c r="B615" t="s">
        <v>81</v>
      </c>
      <c r="C615" t="s">
        <v>82</v>
      </c>
      <c r="D615" t="s">
        <v>83</v>
      </c>
      <c r="E615" t="s">
        <v>84</v>
      </c>
      <c r="F615" t="s">
        <v>85</v>
      </c>
      <c r="G615" t="s">
        <v>152</v>
      </c>
      <c r="H615" t="s">
        <v>152</v>
      </c>
      <c r="I615" t="s">
        <v>152</v>
      </c>
      <c r="J615" t="str">
        <f>VLOOKUP(I615,'Resp Clean'!$A$1:B621,2,FALSE)</f>
        <v>EMS: FEZILE DABI</v>
      </c>
      <c r="K615" t="s">
        <v>136</v>
      </c>
      <c r="L615" t="s">
        <v>488</v>
      </c>
      <c r="M615" s="4">
        <v>0</v>
      </c>
      <c r="N615" t="s">
        <v>89</v>
      </c>
      <c r="O615" t="s">
        <v>90</v>
      </c>
      <c r="P615" t="s">
        <v>91</v>
      </c>
      <c r="Q615" t="s">
        <v>153</v>
      </c>
      <c r="R615" t="s">
        <v>93</v>
      </c>
      <c r="S615" t="s">
        <v>94</v>
      </c>
      <c r="T615" t="s">
        <v>95</v>
      </c>
      <c r="U615" t="s">
        <v>96</v>
      </c>
      <c r="V615" t="s">
        <v>96</v>
      </c>
      <c r="W615" t="s">
        <v>97</v>
      </c>
      <c r="X615" t="s">
        <v>98</v>
      </c>
      <c r="Y615" t="s">
        <v>98</v>
      </c>
      <c r="Z615" t="s">
        <v>98</v>
      </c>
      <c r="AA615" t="s">
        <v>140</v>
      </c>
      <c r="AB615" t="s">
        <v>140</v>
      </c>
      <c r="AC615" t="s">
        <v>140</v>
      </c>
      <c r="AD615" t="s">
        <v>102</v>
      </c>
      <c r="AE615" t="s">
        <v>102</v>
      </c>
      <c r="AF615" t="s">
        <v>102</v>
      </c>
      <c r="AG615" t="s">
        <v>103</v>
      </c>
      <c r="AH615" t="s">
        <v>103</v>
      </c>
      <c r="AI615" t="s">
        <v>141</v>
      </c>
      <c r="AJ615" t="s">
        <v>285</v>
      </c>
      <c r="AK615" t="s">
        <v>288</v>
      </c>
      <c r="AL615" t="s">
        <v>289</v>
      </c>
      <c r="AM615" t="s">
        <v>289</v>
      </c>
      <c r="AN615" t="e">
        <f>VLOOKUP(AM615,'Exp Bucket '!$B$1:C839,2,FALSE)</f>
        <v>#N/A</v>
      </c>
      <c r="AO615" t="s">
        <v>108</v>
      </c>
      <c r="AP615" t="s">
        <v>144</v>
      </c>
      <c r="AQ615" t="s">
        <v>145</v>
      </c>
      <c r="AR615" t="s">
        <v>145</v>
      </c>
      <c r="AS615" t="s">
        <v>146</v>
      </c>
      <c r="AT615" t="s">
        <v>146</v>
      </c>
      <c r="AU615" t="s">
        <v>113</v>
      </c>
      <c r="AV615" t="s">
        <v>114</v>
      </c>
      <c r="AW615" t="s">
        <v>115</v>
      </c>
      <c r="AX615" t="s">
        <v>116</v>
      </c>
      <c r="AY615" t="s">
        <v>117</v>
      </c>
      <c r="AZ615" t="s">
        <v>118</v>
      </c>
      <c r="BA615" t="s">
        <v>119</v>
      </c>
      <c r="BB615" t="s">
        <v>147</v>
      </c>
      <c r="BC615" t="s">
        <v>141</v>
      </c>
      <c r="BD615" t="s">
        <v>141</v>
      </c>
      <c r="BE615" t="s">
        <v>122</v>
      </c>
      <c r="BF615" t="s">
        <v>183</v>
      </c>
      <c r="BG615" t="s">
        <v>184</v>
      </c>
      <c r="BH615" t="s">
        <v>184</v>
      </c>
      <c r="BI615" t="s">
        <v>184</v>
      </c>
      <c r="BJ615" t="s">
        <v>184</v>
      </c>
      <c r="BK615">
        <v>64</v>
      </c>
      <c r="BL615">
        <v>326</v>
      </c>
      <c r="BM615">
        <v>952</v>
      </c>
      <c r="BN615">
        <v>2393</v>
      </c>
      <c r="BO615">
        <v>3</v>
      </c>
      <c r="BP615">
        <v>235</v>
      </c>
      <c r="BQ615">
        <v>0</v>
      </c>
      <c r="BR615">
        <v>1</v>
      </c>
      <c r="BS615">
        <v>72</v>
      </c>
      <c r="BT615">
        <v>75</v>
      </c>
      <c r="BU615">
        <v>76</v>
      </c>
      <c r="BV615">
        <v>95</v>
      </c>
      <c r="BW615">
        <v>4</v>
      </c>
      <c r="BX615">
        <v>0</v>
      </c>
      <c r="BY615">
        <v>0</v>
      </c>
      <c r="BZ615">
        <v>0</v>
      </c>
      <c r="CA615" t="s">
        <v>126</v>
      </c>
      <c r="CB615">
        <v>3533252</v>
      </c>
      <c r="CC615">
        <v>3554252</v>
      </c>
      <c r="CD615" t="s">
        <v>287</v>
      </c>
    </row>
    <row r="616" spans="1:82" hidden="1" x14ac:dyDescent="0.25">
      <c r="A616" t="s">
        <v>80</v>
      </c>
      <c r="B616" t="s">
        <v>81</v>
      </c>
      <c r="C616" t="s">
        <v>82</v>
      </c>
      <c r="D616" t="s">
        <v>83</v>
      </c>
      <c r="E616" t="s">
        <v>84</v>
      </c>
      <c r="F616" t="s">
        <v>85</v>
      </c>
      <c r="G616" t="s">
        <v>157</v>
      </c>
      <c r="H616" t="s">
        <v>157</v>
      </c>
      <c r="I616" t="s">
        <v>157</v>
      </c>
      <c r="J616" t="str">
        <f>VLOOKUP(I616,'Resp Clean'!$A$1:B622,2,FALSE)</f>
        <v>EMS: LEJWELEPUTSWA</v>
      </c>
      <c r="K616" t="s">
        <v>136</v>
      </c>
      <c r="L616" t="s">
        <v>488</v>
      </c>
      <c r="M616" s="4">
        <v>0</v>
      </c>
      <c r="N616" t="s">
        <v>89</v>
      </c>
      <c r="O616" t="s">
        <v>90</v>
      </c>
      <c r="P616" t="s">
        <v>91</v>
      </c>
      <c r="Q616" t="s">
        <v>153</v>
      </c>
      <c r="R616" t="s">
        <v>93</v>
      </c>
      <c r="S616" t="s">
        <v>94</v>
      </c>
      <c r="T616" t="s">
        <v>95</v>
      </c>
      <c r="U616" t="s">
        <v>96</v>
      </c>
      <c r="V616" t="s">
        <v>96</v>
      </c>
      <c r="W616" t="s">
        <v>97</v>
      </c>
      <c r="X616" t="s">
        <v>98</v>
      </c>
      <c r="Y616" t="s">
        <v>98</v>
      </c>
      <c r="Z616" t="s">
        <v>98</v>
      </c>
      <c r="AA616" t="s">
        <v>140</v>
      </c>
      <c r="AB616" t="s">
        <v>140</v>
      </c>
      <c r="AC616" t="s">
        <v>140</v>
      </c>
      <c r="AD616" t="s">
        <v>102</v>
      </c>
      <c r="AE616" t="s">
        <v>102</v>
      </c>
      <c r="AF616" t="s">
        <v>102</v>
      </c>
      <c r="AG616" t="s">
        <v>103</v>
      </c>
      <c r="AH616" t="s">
        <v>103</v>
      </c>
      <c r="AI616" t="s">
        <v>141</v>
      </c>
      <c r="AJ616" t="s">
        <v>285</v>
      </c>
      <c r="AK616" t="s">
        <v>288</v>
      </c>
      <c r="AL616" t="s">
        <v>289</v>
      </c>
      <c r="AM616" t="s">
        <v>289</v>
      </c>
      <c r="AN616" t="e">
        <f>VLOOKUP(AM616,'Exp Bucket '!$B$1:C840,2,FALSE)</f>
        <v>#N/A</v>
      </c>
      <c r="AO616" t="s">
        <v>108</v>
      </c>
      <c r="AP616" t="s">
        <v>144</v>
      </c>
      <c r="AQ616" t="s">
        <v>145</v>
      </c>
      <c r="AR616" t="s">
        <v>145</v>
      </c>
      <c r="AS616" t="s">
        <v>146</v>
      </c>
      <c r="AT616" t="s">
        <v>146</v>
      </c>
      <c r="AU616" t="s">
        <v>113</v>
      </c>
      <c r="AV616" t="s">
        <v>114</v>
      </c>
      <c r="AW616" t="s">
        <v>115</v>
      </c>
      <c r="AX616" t="s">
        <v>116</v>
      </c>
      <c r="AY616" t="s">
        <v>117</v>
      </c>
      <c r="AZ616" t="s">
        <v>118</v>
      </c>
      <c r="BA616" t="s">
        <v>119</v>
      </c>
      <c r="BB616" t="s">
        <v>147</v>
      </c>
      <c r="BC616" t="s">
        <v>141</v>
      </c>
      <c r="BD616" t="s">
        <v>141</v>
      </c>
      <c r="BE616" t="s">
        <v>122</v>
      </c>
      <c r="BF616" t="s">
        <v>183</v>
      </c>
      <c r="BG616" t="s">
        <v>184</v>
      </c>
      <c r="BH616" t="s">
        <v>184</v>
      </c>
      <c r="BI616" t="s">
        <v>184</v>
      </c>
      <c r="BJ616" t="s">
        <v>184</v>
      </c>
      <c r="BK616">
        <v>64</v>
      </c>
      <c r="BL616">
        <v>326</v>
      </c>
      <c r="BM616">
        <v>952</v>
      </c>
      <c r="BN616">
        <v>2393</v>
      </c>
      <c r="BO616">
        <v>3</v>
      </c>
      <c r="BP616">
        <v>235</v>
      </c>
      <c r="BQ616">
        <v>0</v>
      </c>
      <c r="BR616">
        <v>1</v>
      </c>
      <c r="BS616">
        <v>72</v>
      </c>
      <c r="BT616">
        <v>75</v>
      </c>
      <c r="BU616">
        <v>76</v>
      </c>
      <c r="BV616">
        <v>95</v>
      </c>
      <c r="BW616">
        <v>4</v>
      </c>
      <c r="BX616">
        <v>0</v>
      </c>
      <c r="BY616">
        <v>0</v>
      </c>
      <c r="BZ616">
        <v>0</v>
      </c>
      <c r="CA616" t="s">
        <v>126</v>
      </c>
      <c r="CB616">
        <v>3533252</v>
      </c>
      <c r="CC616">
        <v>3554252</v>
      </c>
      <c r="CD616" t="s">
        <v>287</v>
      </c>
    </row>
    <row r="617" spans="1:82" x14ac:dyDescent="0.25">
      <c r="A617" t="s">
        <v>80</v>
      </c>
      <c r="B617" t="s">
        <v>81</v>
      </c>
      <c r="C617" t="s">
        <v>82</v>
      </c>
      <c r="D617" t="s">
        <v>83</v>
      </c>
      <c r="E617" t="s">
        <v>84</v>
      </c>
      <c r="F617" t="s">
        <v>85</v>
      </c>
      <c r="G617" t="s">
        <v>157</v>
      </c>
      <c r="H617" t="s">
        <v>157</v>
      </c>
      <c r="I617" t="s">
        <v>157</v>
      </c>
      <c r="J617" t="str">
        <f>VLOOKUP(I617,'Resp Clean'!$A$1:B623,2,FALSE)</f>
        <v>EMS: LEJWELEPUTSWA</v>
      </c>
      <c r="K617" t="s">
        <v>136</v>
      </c>
      <c r="L617" t="s">
        <v>488</v>
      </c>
      <c r="M617" s="4">
        <v>130093.81</v>
      </c>
      <c r="N617" t="s">
        <v>89</v>
      </c>
      <c r="O617" t="s">
        <v>90</v>
      </c>
      <c r="P617" t="s">
        <v>91</v>
      </c>
      <c r="Q617" t="s">
        <v>153</v>
      </c>
      <c r="R617" t="s">
        <v>93</v>
      </c>
      <c r="S617" t="s">
        <v>94</v>
      </c>
      <c r="T617" t="s">
        <v>95</v>
      </c>
      <c r="U617" t="s">
        <v>96</v>
      </c>
      <c r="V617" t="s">
        <v>96</v>
      </c>
      <c r="W617" t="s">
        <v>97</v>
      </c>
      <c r="X617" t="s">
        <v>98</v>
      </c>
      <c r="Y617" t="s">
        <v>98</v>
      </c>
      <c r="Z617" t="s">
        <v>98</v>
      </c>
      <c r="AA617" t="s">
        <v>140</v>
      </c>
      <c r="AB617" t="s">
        <v>140</v>
      </c>
      <c r="AC617" t="s">
        <v>140</v>
      </c>
      <c r="AD617" t="s">
        <v>102</v>
      </c>
      <c r="AE617" t="s">
        <v>102</v>
      </c>
      <c r="AF617" t="s">
        <v>102</v>
      </c>
      <c r="AG617" t="s">
        <v>103</v>
      </c>
      <c r="AH617" t="s">
        <v>103</v>
      </c>
      <c r="AI617" t="s">
        <v>141</v>
      </c>
      <c r="AJ617" t="s">
        <v>292</v>
      </c>
      <c r="AK617" t="s">
        <v>305</v>
      </c>
      <c r="AL617" t="s">
        <v>306</v>
      </c>
      <c r="AM617" t="s">
        <v>306</v>
      </c>
      <c r="AN617" t="str">
        <f>VLOOKUP(AM617,'Exp Bucket '!$B$1:C841,2,FALSE)</f>
        <v>MEDICAL SUPPLIES</v>
      </c>
      <c r="AO617" t="s">
        <v>108</v>
      </c>
      <c r="AP617" t="s">
        <v>144</v>
      </c>
      <c r="AQ617" t="s">
        <v>145</v>
      </c>
      <c r="AR617" t="s">
        <v>145</v>
      </c>
      <c r="AS617" t="s">
        <v>146</v>
      </c>
      <c r="AT617" t="s">
        <v>146</v>
      </c>
      <c r="AU617" t="s">
        <v>113</v>
      </c>
      <c r="AV617" t="s">
        <v>114</v>
      </c>
      <c r="AW617" t="s">
        <v>115</v>
      </c>
      <c r="AX617" t="s">
        <v>116</v>
      </c>
      <c r="AY617" t="s">
        <v>117</v>
      </c>
      <c r="AZ617" t="s">
        <v>118</v>
      </c>
      <c r="BA617" t="s">
        <v>119</v>
      </c>
      <c r="BB617" t="s">
        <v>147</v>
      </c>
      <c r="BC617" t="s">
        <v>141</v>
      </c>
      <c r="BD617" t="s">
        <v>141</v>
      </c>
      <c r="BE617" t="s">
        <v>122</v>
      </c>
      <c r="BF617" t="s">
        <v>183</v>
      </c>
      <c r="BG617" t="s">
        <v>184</v>
      </c>
      <c r="BH617" t="s">
        <v>184</v>
      </c>
      <c r="BI617" t="s">
        <v>184</v>
      </c>
      <c r="BJ617" t="s">
        <v>184</v>
      </c>
      <c r="BK617">
        <v>64</v>
      </c>
      <c r="BL617">
        <v>327</v>
      </c>
      <c r="BM617">
        <v>937</v>
      </c>
      <c r="BN617">
        <v>2347</v>
      </c>
      <c r="BO617">
        <v>3</v>
      </c>
      <c r="BP617">
        <v>235</v>
      </c>
      <c r="BQ617">
        <v>0</v>
      </c>
      <c r="BR617">
        <v>1</v>
      </c>
      <c r="BS617">
        <v>72</v>
      </c>
      <c r="BT617">
        <v>75</v>
      </c>
      <c r="BU617">
        <v>76</v>
      </c>
      <c r="BV617">
        <v>95</v>
      </c>
      <c r="BW617">
        <v>4</v>
      </c>
      <c r="BX617">
        <v>0</v>
      </c>
      <c r="BY617">
        <v>0</v>
      </c>
      <c r="BZ617">
        <v>0</v>
      </c>
      <c r="CA617" t="s">
        <v>126</v>
      </c>
      <c r="CB617">
        <v>3533252</v>
      </c>
      <c r="CC617">
        <v>3554252</v>
      </c>
      <c r="CD617" t="s">
        <v>294</v>
      </c>
    </row>
    <row r="618" spans="1:82" x14ac:dyDescent="0.25">
      <c r="A618" t="s">
        <v>80</v>
      </c>
      <c r="B618" t="s">
        <v>81</v>
      </c>
      <c r="C618" t="s">
        <v>82</v>
      </c>
      <c r="D618" t="s">
        <v>83</v>
      </c>
      <c r="E618" t="s">
        <v>84</v>
      </c>
      <c r="F618" t="s">
        <v>85</v>
      </c>
      <c r="G618" t="s">
        <v>158</v>
      </c>
      <c r="H618" t="s">
        <v>158</v>
      </c>
      <c r="I618" t="s">
        <v>158</v>
      </c>
      <c r="J618" t="str">
        <f>VLOOKUP(I618,'Resp Clean'!$A$1:B624,2,FALSE)</f>
        <v>EMS: MOTHEO</v>
      </c>
      <c r="K618" t="s">
        <v>136</v>
      </c>
      <c r="L618" t="s">
        <v>488</v>
      </c>
      <c r="M618" s="4">
        <v>231314.77</v>
      </c>
      <c r="N618" t="s">
        <v>89</v>
      </c>
      <c r="O618" t="s">
        <v>90</v>
      </c>
      <c r="P618" t="s">
        <v>91</v>
      </c>
      <c r="Q618" t="s">
        <v>159</v>
      </c>
      <c r="R618" t="s">
        <v>93</v>
      </c>
      <c r="S618" t="s">
        <v>94</v>
      </c>
      <c r="T618" t="s">
        <v>95</v>
      </c>
      <c r="U618" t="s">
        <v>96</v>
      </c>
      <c r="V618" t="s">
        <v>96</v>
      </c>
      <c r="W618" t="s">
        <v>97</v>
      </c>
      <c r="X618" t="s">
        <v>98</v>
      </c>
      <c r="Y618" t="s">
        <v>98</v>
      </c>
      <c r="Z618" t="s">
        <v>98</v>
      </c>
      <c r="AA618" t="s">
        <v>140</v>
      </c>
      <c r="AB618" t="s">
        <v>140</v>
      </c>
      <c r="AC618" t="s">
        <v>140</v>
      </c>
      <c r="AD618" t="s">
        <v>102</v>
      </c>
      <c r="AE618" t="s">
        <v>102</v>
      </c>
      <c r="AF618" t="s">
        <v>102</v>
      </c>
      <c r="AG618" t="s">
        <v>103</v>
      </c>
      <c r="AH618" t="s">
        <v>103</v>
      </c>
      <c r="AI618" t="s">
        <v>141</v>
      </c>
      <c r="AJ618" t="s">
        <v>292</v>
      </c>
      <c r="AK618" t="s">
        <v>305</v>
      </c>
      <c r="AL618" t="s">
        <v>306</v>
      </c>
      <c r="AM618" t="s">
        <v>306</v>
      </c>
      <c r="AN618" t="str">
        <f>VLOOKUP(AM618,'Exp Bucket '!$B$1:C842,2,FALSE)</f>
        <v>MEDICAL SUPPLIES</v>
      </c>
      <c r="AO618" t="s">
        <v>108</v>
      </c>
      <c r="AP618" t="s">
        <v>144</v>
      </c>
      <c r="AQ618" t="s">
        <v>145</v>
      </c>
      <c r="AR618" t="s">
        <v>145</v>
      </c>
      <c r="AS618" t="s">
        <v>146</v>
      </c>
      <c r="AT618" t="s">
        <v>146</v>
      </c>
      <c r="AU618" t="s">
        <v>113</v>
      </c>
      <c r="AV618" t="s">
        <v>114</v>
      </c>
      <c r="AW618" t="s">
        <v>115</v>
      </c>
      <c r="AX618" t="s">
        <v>116</v>
      </c>
      <c r="AY618" t="s">
        <v>117</v>
      </c>
      <c r="AZ618" t="s">
        <v>118</v>
      </c>
      <c r="BA618" t="s">
        <v>119</v>
      </c>
      <c r="BB618" t="s">
        <v>147</v>
      </c>
      <c r="BC618" t="s">
        <v>141</v>
      </c>
      <c r="BD618" t="s">
        <v>141</v>
      </c>
      <c r="BE618" t="s">
        <v>122</v>
      </c>
      <c r="BF618" t="s">
        <v>183</v>
      </c>
      <c r="BG618" t="s">
        <v>184</v>
      </c>
      <c r="BH618" t="s">
        <v>184</v>
      </c>
      <c r="BI618" t="s">
        <v>184</v>
      </c>
      <c r="BJ618" t="s">
        <v>184</v>
      </c>
      <c r="BK618">
        <v>64</v>
      </c>
      <c r="BL618">
        <v>327</v>
      </c>
      <c r="BM618">
        <v>937</v>
      </c>
      <c r="BN618">
        <v>2347</v>
      </c>
      <c r="BO618">
        <v>3</v>
      </c>
      <c r="BP618">
        <v>235</v>
      </c>
      <c r="BQ618">
        <v>0</v>
      </c>
      <c r="BR618">
        <v>1</v>
      </c>
      <c r="BS618">
        <v>72</v>
      </c>
      <c r="BT618">
        <v>75</v>
      </c>
      <c r="BU618">
        <v>76</v>
      </c>
      <c r="BV618">
        <v>95</v>
      </c>
      <c r="BW618">
        <v>4</v>
      </c>
      <c r="BX618">
        <v>0</v>
      </c>
      <c r="BY618">
        <v>0</v>
      </c>
      <c r="BZ618">
        <v>0</v>
      </c>
      <c r="CA618" t="s">
        <v>126</v>
      </c>
      <c r="CB618">
        <v>3533252</v>
      </c>
      <c r="CC618">
        <v>3554252</v>
      </c>
      <c r="CD618" t="s">
        <v>294</v>
      </c>
    </row>
    <row r="619" spans="1:82" x14ac:dyDescent="0.25">
      <c r="A619" t="s">
        <v>80</v>
      </c>
      <c r="B619" t="s">
        <v>81</v>
      </c>
      <c r="C619" t="s">
        <v>82</v>
      </c>
      <c r="D619" t="s">
        <v>83</v>
      </c>
      <c r="E619" t="s">
        <v>84</v>
      </c>
      <c r="F619" t="s">
        <v>85</v>
      </c>
      <c r="G619" t="s">
        <v>160</v>
      </c>
      <c r="H619" t="s">
        <v>160</v>
      </c>
      <c r="I619" t="s">
        <v>160</v>
      </c>
      <c r="J619" t="str">
        <f>VLOOKUP(I619,'Resp Clean'!$A$1:B625,2,FALSE)</f>
        <v>EMS: XHARIEP</v>
      </c>
      <c r="K619" t="s">
        <v>136</v>
      </c>
      <c r="L619" t="s">
        <v>488</v>
      </c>
      <c r="M619" s="4">
        <v>261139.25</v>
      </c>
      <c r="N619" t="s">
        <v>89</v>
      </c>
      <c r="O619" t="s">
        <v>90</v>
      </c>
      <c r="P619" t="s">
        <v>91</v>
      </c>
      <c r="Q619" t="s">
        <v>153</v>
      </c>
      <c r="R619" t="s">
        <v>93</v>
      </c>
      <c r="S619" t="s">
        <v>94</v>
      </c>
      <c r="T619" t="s">
        <v>95</v>
      </c>
      <c r="U619" t="s">
        <v>96</v>
      </c>
      <c r="V619" t="s">
        <v>96</v>
      </c>
      <c r="W619" t="s">
        <v>97</v>
      </c>
      <c r="X619" t="s">
        <v>98</v>
      </c>
      <c r="Y619" t="s">
        <v>98</v>
      </c>
      <c r="Z619" t="s">
        <v>98</v>
      </c>
      <c r="AA619" t="s">
        <v>140</v>
      </c>
      <c r="AB619" t="s">
        <v>140</v>
      </c>
      <c r="AC619" t="s">
        <v>140</v>
      </c>
      <c r="AD619" t="s">
        <v>102</v>
      </c>
      <c r="AE619" t="s">
        <v>102</v>
      </c>
      <c r="AF619" t="s">
        <v>102</v>
      </c>
      <c r="AG619" t="s">
        <v>103</v>
      </c>
      <c r="AH619" t="s">
        <v>103</v>
      </c>
      <c r="AI619" t="s">
        <v>141</v>
      </c>
      <c r="AJ619" t="s">
        <v>292</v>
      </c>
      <c r="AK619" t="s">
        <v>305</v>
      </c>
      <c r="AL619" t="s">
        <v>306</v>
      </c>
      <c r="AM619" t="s">
        <v>306</v>
      </c>
      <c r="AN619" t="str">
        <f>VLOOKUP(AM619,'Exp Bucket '!$B$1:C843,2,FALSE)</f>
        <v>MEDICAL SUPPLIES</v>
      </c>
      <c r="AO619" t="s">
        <v>108</v>
      </c>
      <c r="AP619" t="s">
        <v>144</v>
      </c>
      <c r="AQ619" t="s">
        <v>145</v>
      </c>
      <c r="AR619" t="s">
        <v>145</v>
      </c>
      <c r="AS619" t="s">
        <v>146</v>
      </c>
      <c r="AT619" t="s">
        <v>146</v>
      </c>
      <c r="AU619" t="s">
        <v>113</v>
      </c>
      <c r="AV619" t="s">
        <v>114</v>
      </c>
      <c r="AW619" t="s">
        <v>115</v>
      </c>
      <c r="AX619" t="s">
        <v>116</v>
      </c>
      <c r="AY619" t="s">
        <v>117</v>
      </c>
      <c r="AZ619" t="s">
        <v>118</v>
      </c>
      <c r="BA619" t="s">
        <v>119</v>
      </c>
      <c r="BB619" t="s">
        <v>147</v>
      </c>
      <c r="BC619" t="s">
        <v>141</v>
      </c>
      <c r="BD619" t="s">
        <v>141</v>
      </c>
      <c r="BE619" t="s">
        <v>122</v>
      </c>
      <c r="BF619" t="s">
        <v>183</v>
      </c>
      <c r="BG619" t="s">
        <v>184</v>
      </c>
      <c r="BH619" t="s">
        <v>184</v>
      </c>
      <c r="BI619" t="s">
        <v>184</v>
      </c>
      <c r="BJ619" t="s">
        <v>184</v>
      </c>
      <c r="BK619">
        <v>64</v>
      </c>
      <c r="BL619">
        <v>327</v>
      </c>
      <c r="BM619">
        <v>937</v>
      </c>
      <c r="BN619">
        <v>2347</v>
      </c>
      <c r="BO619">
        <v>3</v>
      </c>
      <c r="BP619">
        <v>235</v>
      </c>
      <c r="BQ619">
        <v>0</v>
      </c>
      <c r="BR619">
        <v>1</v>
      </c>
      <c r="BS619">
        <v>72</v>
      </c>
      <c r="BT619">
        <v>75</v>
      </c>
      <c r="BU619">
        <v>76</v>
      </c>
      <c r="BV619">
        <v>95</v>
      </c>
      <c r="BW619">
        <v>4</v>
      </c>
      <c r="BX619">
        <v>0</v>
      </c>
      <c r="BY619">
        <v>0</v>
      </c>
      <c r="BZ619">
        <v>0</v>
      </c>
      <c r="CA619" t="s">
        <v>126</v>
      </c>
      <c r="CB619">
        <v>3533252</v>
      </c>
      <c r="CC619">
        <v>3554252</v>
      </c>
      <c r="CD619" t="s">
        <v>294</v>
      </c>
    </row>
    <row r="620" spans="1:82" x14ac:dyDescent="0.25">
      <c r="A620" t="s">
        <v>80</v>
      </c>
      <c r="B620" t="s">
        <v>81</v>
      </c>
      <c r="C620" t="s">
        <v>82</v>
      </c>
      <c r="D620" t="s">
        <v>83</v>
      </c>
      <c r="E620" t="s">
        <v>84</v>
      </c>
      <c r="F620" t="s">
        <v>85</v>
      </c>
      <c r="G620" t="s">
        <v>86</v>
      </c>
      <c r="H620" t="s">
        <v>86</v>
      </c>
      <c r="I620" t="s">
        <v>86</v>
      </c>
      <c r="J620" t="str">
        <f>VLOOKUP(I620,'Resp Clean'!$A$1:B626,2,FALSE)</f>
        <v>EMS MANAGEMENT</v>
      </c>
      <c r="K620" t="s">
        <v>136</v>
      </c>
      <c r="L620" t="s">
        <v>488</v>
      </c>
      <c r="M620" s="4">
        <v>13403</v>
      </c>
      <c r="N620" t="s">
        <v>89</v>
      </c>
      <c r="O620" t="s">
        <v>90</v>
      </c>
      <c r="P620" t="s">
        <v>91</v>
      </c>
      <c r="Q620" t="s">
        <v>92</v>
      </c>
      <c r="R620" t="s">
        <v>93</v>
      </c>
      <c r="S620" t="s">
        <v>94</v>
      </c>
      <c r="T620" t="s">
        <v>95</v>
      </c>
      <c r="U620" t="s">
        <v>96</v>
      </c>
      <c r="V620" t="s">
        <v>96</v>
      </c>
      <c r="W620" t="s">
        <v>97</v>
      </c>
      <c r="X620" t="s">
        <v>98</v>
      </c>
      <c r="Y620" t="s">
        <v>98</v>
      </c>
      <c r="Z620" t="s">
        <v>98</v>
      </c>
      <c r="AA620" t="s">
        <v>140</v>
      </c>
      <c r="AB620" t="s">
        <v>140</v>
      </c>
      <c r="AC620" t="s">
        <v>140</v>
      </c>
      <c r="AD620" t="s">
        <v>102</v>
      </c>
      <c r="AE620" t="s">
        <v>102</v>
      </c>
      <c r="AF620" t="s">
        <v>102</v>
      </c>
      <c r="AG620" t="s">
        <v>103</v>
      </c>
      <c r="AH620" t="s">
        <v>103</v>
      </c>
      <c r="AI620" t="s">
        <v>141</v>
      </c>
      <c r="AJ620" t="s">
        <v>292</v>
      </c>
      <c r="AK620" t="s">
        <v>305</v>
      </c>
      <c r="AL620" t="s">
        <v>306</v>
      </c>
      <c r="AM620" t="s">
        <v>306</v>
      </c>
      <c r="AN620" t="str">
        <f>VLOOKUP(AM620,'Exp Bucket '!$B$1:C844,2,FALSE)</f>
        <v>MEDICAL SUPPLIES</v>
      </c>
      <c r="AO620" t="s">
        <v>108</v>
      </c>
      <c r="AP620" t="s">
        <v>144</v>
      </c>
      <c r="AQ620" t="s">
        <v>145</v>
      </c>
      <c r="AR620" t="s">
        <v>145</v>
      </c>
      <c r="AS620" t="s">
        <v>146</v>
      </c>
      <c r="AT620" t="s">
        <v>146</v>
      </c>
      <c r="AU620" t="s">
        <v>113</v>
      </c>
      <c r="AV620" t="s">
        <v>114</v>
      </c>
      <c r="AW620" t="s">
        <v>115</v>
      </c>
      <c r="AX620" t="s">
        <v>116</v>
      </c>
      <c r="AY620" t="s">
        <v>117</v>
      </c>
      <c r="AZ620" t="s">
        <v>118</v>
      </c>
      <c r="BA620" t="s">
        <v>119</v>
      </c>
      <c r="BB620" t="s">
        <v>147</v>
      </c>
      <c r="BC620" t="s">
        <v>141</v>
      </c>
      <c r="BD620" t="s">
        <v>141</v>
      </c>
      <c r="BE620" t="s">
        <v>122</v>
      </c>
      <c r="BF620" t="s">
        <v>183</v>
      </c>
      <c r="BG620" t="s">
        <v>184</v>
      </c>
      <c r="BH620" t="s">
        <v>184</v>
      </c>
      <c r="BI620" t="s">
        <v>184</v>
      </c>
      <c r="BJ620" t="s">
        <v>184</v>
      </c>
      <c r="BK620">
        <v>64</v>
      </c>
      <c r="BL620">
        <v>327</v>
      </c>
      <c r="BM620">
        <v>937</v>
      </c>
      <c r="BN620">
        <v>2347</v>
      </c>
      <c r="BO620">
        <v>3</v>
      </c>
      <c r="BP620">
        <v>235</v>
      </c>
      <c r="BQ620">
        <v>0</v>
      </c>
      <c r="BR620">
        <v>1</v>
      </c>
      <c r="BS620">
        <v>72</v>
      </c>
      <c r="BT620">
        <v>75</v>
      </c>
      <c r="BU620">
        <v>76</v>
      </c>
      <c r="BV620">
        <v>95</v>
      </c>
      <c r="BW620">
        <v>4</v>
      </c>
      <c r="BX620">
        <v>0</v>
      </c>
      <c r="BY620">
        <v>0</v>
      </c>
      <c r="BZ620">
        <v>0</v>
      </c>
      <c r="CA620" t="s">
        <v>126</v>
      </c>
      <c r="CB620">
        <v>3533252</v>
      </c>
      <c r="CC620">
        <v>3554252</v>
      </c>
      <c r="CD620" t="s">
        <v>294</v>
      </c>
    </row>
    <row r="621" spans="1:82" x14ac:dyDescent="0.25">
      <c r="A621" t="s">
        <v>80</v>
      </c>
      <c r="B621" t="s">
        <v>81</v>
      </c>
      <c r="C621" t="s">
        <v>82</v>
      </c>
      <c r="D621" t="s">
        <v>83</v>
      </c>
      <c r="E621" t="s">
        <v>84</v>
      </c>
      <c r="F621" t="s">
        <v>85</v>
      </c>
      <c r="G621" t="s">
        <v>152</v>
      </c>
      <c r="H621" t="s">
        <v>152</v>
      </c>
      <c r="I621" t="s">
        <v>152</v>
      </c>
      <c r="J621" t="str">
        <f>VLOOKUP(I621,'Resp Clean'!$A$1:B627,2,FALSE)</f>
        <v>EMS: FEZILE DABI</v>
      </c>
      <c r="K621" t="s">
        <v>136</v>
      </c>
      <c r="L621" t="s">
        <v>488</v>
      </c>
      <c r="M621" s="4">
        <v>425543.05</v>
      </c>
      <c r="N621" t="s">
        <v>89</v>
      </c>
      <c r="O621" t="s">
        <v>90</v>
      </c>
      <c r="P621" t="s">
        <v>91</v>
      </c>
      <c r="Q621" t="s">
        <v>153</v>
      </c>
      <c r="R621" t="s">
        <v>93</v>
      </c>
      <c r="S621" t="s">
        <v>94</v>
      </c>
      <c r="T621" t="s">
        <v>95</v>
      </c>
      <c r="U621" t="s">
        <v>96</v>
      </c>
      <c r="V621" t="s">
        <v>96</v>
      </c>
      <c r="W621" t="s">
        <v>97</v>
      </c>
      <c r="X621" t="s">
        <v>98</v>
      </c>
      <c r="Y621" t="s">
        <v>98</v>
      </c>
      <c r="Z621" t="s">
        <v>98</v>
      </c>
      <c r="AA621" t="s">
        <v>140</v>
      </c>
      <c r="AB621" t="s">
        <v>140</v>
      </c>
      <c r="AC621" t="s">
        <v>140</v>
      </c>
      <c r="AD621" t="s">
        <v>102</v>
      </c>
      <c r="AE621" t="s">
        <v>102</v>
      </c>
      <c r="AF621" t="s">
        <v>102</v>
      </c>
      <c r="AG621" t="s">
        <v>103</v>
      </c>
      <c r="AH621" t="s">
        <v>103</v>
      </c>
      <c r="AI621" t="s">
        <v>141</v>
      </c>
      <c r="AJ621" t="s">
        <v>292</v>
      </c>
      <c r="AK621" t="s">
        <v>305</v>
      </c>
      <c r="AL621" t="s">
        <v>306</v>
      </c>
      <c r="AM621" t="s">
        <v>306</v>
      </c>
      <c r="AN621" t="str">
        <f>VLOOKUP(AM621,'Exp Bucket '!$B$1:C845,2,FALSE)</f>
        <v>MEDICAL SUPPLIES</v>
      </c>
      <c r="AO621" t="s">
        <v>108</v>
      </c>
      <c r="AP621" t="s">
        <v>144</v>
      </c>
      <c r="AQ621" t="s">
        <v>145</v>
      </c>
      <c r="AR621" t="s">
        <v>145</v>
      </c>
      <c r="AS621" t="s">
        <v>146</v>
      </c>
      <c r="AT621" t="s">
        <v>146</v>
      </c>
      <c r="AU621" t="s">
        <v>113</v>
      </c>
      <c r="AV621" t="s">
        <v>114</v>
      </c>
      <c r="AW621" t="s">
        <v>115</v>
      </c>
      <c r="AX621" t="s">
        <v>116</v>
      </c>
      <c r="AY621" t="s">
        <v>117</v>
      </c>
      <c r="AZ621" t="s">
        <v>118</v>
      </c>
      <c r="BA621" t="s">
        <v>119</v>
      </c>
      <c r="BB621" t="s">
        <v>147</v>
      </c>
      <c r="BC621" t="s">
        <v>141</v>
      </c>
      <c r="BD621" t="s">
        <v>141</v>
      </c>
      <c r="BE621" t="s">
        <v>122</v>
      </c>
      <c r="BF621" t="s">
        <v>183</v>
      </c>
      <c r="BG621" t="s">
        <v>184</v>
      </c>
      <c r="BH621" t="s">
        <v>184</v>
      </c>
      <c r="BI621" t="s">
        <v>184</v>
      </c>
      <c r="BJ621" t="s">
        <v>184</v>
      </c>
      <c r="BK621">
        <v>64</v>
      </c>
      <c r="BL621">
        <v>327</v>
      </c>
      <c r="BM621">
        <v>937</v>
      </c>
      <c r="BN621">
        <v>2347</v>
      </c>
      <c r="BO621">
        <v>3</v>
      </c>
      <c r="BP621">
        <v>235</v>
      </c>
      <c r="BQ621">
        <v>0</v>
      </c>
      <c r="BR621">
        <v>1</v>
      </c>
      <c r="BS621">
        <v>72</v>
      </c>
      <c r="BT621">
        <v>75</v>
      </c>
      <c r="BU621">
        <v>76</v>
      </c>
      <c r="BV621">
        <v>95</v>
      </c>
      <c r="BW621">
        <v>4</v>
      </c>
      <c r="BX621">
        <v>0</v>
      </c>
      <c r="BY621">
        <v>0</v>
      </c>
      <c r="BZ621">
        <v>0</v>
      </c>
      <c r="CA621" t="s">
        <v>126</v>
      </c>
      <c r="CB621">
        <v>3533252</v>
      </c>
      <c r="CC621">
        <v>3554252</v>
      </c>
      <c r="CD621" t="s">
        <v>294</v>
      </c>
    </row>
    <row r="622" spans="1:82" x14ac:dyDescent="0.25">
      <c r="A622" t="s">
        <v>80</v>
      </c>
      <c r="B622" t="s">
        <v>81</v>
      </c>
      <c r="C622" t="s">
        <v>82</v>
      </c>
      <c r="D622" t="s">
        <v>83</v>
      </c>
      <c r="E622" t="s">
        <v>84</v>
      </c>
      <c r="F622" t="s">
        <v>85</v>
      </c>
      <c r="G622" t="s">
        <v>161</v>
      </c>
      <c r="H622" t="s">
        <v>161</v>
      </c>
      <c r="I622" t="s">
        <v>161</v>
      </c>
      <c r="J622" t="str">
        <f>VLOOKUP(I622,'Resp Clean'!$A$1:B628,2,FALSE)</f>
        <v>EMS: THABO MOFUTSANYANA</v>
      </c>
      <c r="K622" t="s">
        <v>136</v>
      </c>
      <c r="L622" t="s">
        <v>488</v>
      </c>
      <c r="M622" s="4">
        <v>156699.51</v>
      </c>
      <c r="N622" t="s">
        <v>89</v>
      </c>
      <c r="O622" t="s">
        <v>90</v>
      </c>
      <c r="P622" t="s">
        <v>91</v>
      </c>
      <c r="Q622" t="s">
        <v>153</v>
      </c>
      <c r="R622" t="s">
        <v>93</v>
      </c>
      <c r="S622" t="s">
        <v>94</v>
      </c>
      <c r="T622" t="s">
        <v>95</v>
      </c>
      <c r="U622" t="s">
        <v>96</v>
      </c>
      <c r="V622" t="s">
        <v>96</v>
      </c>
      <c r="W622" t="s">
        <v>97</v>
      </c>
      <c r="X622" t="s">
        <v>98</v>
      </c>
      <c r="Y622" t="s">
        <v>98</v>
      </c>
      <c r="Z622" t="s">
        <v>98</v>
      </c>
      <c r="AA622" t="s">
        <v>140</v>
      </c>
      <c r="AB622" t="s">
        <v>140</v>
      </c>
      <c r="AC622" t="s">
        <v>140</v>
      </c>
      <c r="AD622" t="s">
        <v>102</v>
      </c>
      <c r="AE622" t="s">
        <v>102</v>
      </c>
      <c r="AF622" t="s">
        <v>102</v>
      </c>
      <c r="AG622" t="s">
        <v>103</v>
      </c>
      <c r="AH622" t="s">
        <v>103</v>
      </c>
      <c r="AI622" t="s">
        <v>141</v>
      </c>
      <c r="AJ622" t="s">
        <v>292</v>
      </c>
      <c r="AK622" t="s">
        <v>305</v>
      </c>
      <c r="AL622" t="s">
        <v>306</v>
      </c>
      <c r="AM622" t="s">
        <v>306</v>
      </c>
      <c r="AN622" t="str">
        <f>VLOOKUP(AM622,'Exp Bucket '!$B$1:C846,2,FALSE)</f>
        <v>MEDICAL SUPPLIES</v>
      </c>
      <c r="AO622" t="s">
        <v>108</v>
      </c>
      <c r="AP622" t="s">
        <v>144</v>
      </c>
      <c r="AQ622" t="s">
        <v>145</v>
      </c>
      <c r="AR622" t="s">
        <v>145</v>
      </c>
      <c r="AS622" t="s">
        <v>146</v>
      </c>
      <c r="AT622" t="s">
        <v>146</v>
      </c>
      <c r="AU622" t="s">
        <v>113</v>
      </c>
      <c r="AV622" t="s">
        <v>114</v>
      </c>
      <c r="AW622" t="s">
        <v>115</v>
      </c>
      <c r="AX622" t="s">
        <v>116</v>
      </c>
      <c r="AY622" t="s">
        <v>117</v>
      </c>
      <c r="AZ622" t="s">
        <v>118</v>
      </c>
      <c r="BA622" t="s">
        <v>119</v>
      </c>
      <c r="BB622" t="s">
        <v>147</v>
      </c>
      <c r="BC622" t="s">
        <v>141</v>
      </c>
      <c r="BD622" t="s">
        <v>141</v>
      </c>
      <c r="BE622" t="s">
        <v>122</v>
      </c>
      <c r="BF622" t="s">
        <v>183</v>
      </c>
      <c r="BG622" t="s">
        <v>184</v>
      </c>
      <c r="BH622" t="s">
        <v>184</v>
      </c>
      <c r="BI622" t="s">
        <v>184</v>
      </c>
      <c r="BJ622" t="s">
        <v>184</v>
      </c>
      <c r="BK622">
        <v>64</v>
      </c>
      <c r="BL622">
        <v>327</v>
      </c>
      <c r="BM622">
        <v>937</v>
      </c>
      <c r="BN622">
        <v>2347</v>
      </c>
      <c r="BO622">
        <v>3</v>
      </c>
      <c r="BP622">
        <v>235</v>
      </c>
      <c r="BQ622">
        <v>0</v>
      </c>
      <c r="BR622">
        <v>1</v>
      </c>
      <c r="BS622">
        <v>72</v>
      </c>
      <c r="BT622">
        <v>75</v>
      </c>
      <c r="BU622">
        <v>76</v>
      </c>
      <c r="BV622">
        <v>95</v>
      </c>
      <c r="BW622">
        <v>4</v>
      </c>
      <c r="BX622">
        <v>0</v>
      </c>
      <c r="BY622">
        <v>0</v>
      </c>
      <c r="BZ622">
        <v>0</v>
      </c>
      <c r="CA622" t="s">
        <v>126</v>
      </c>
      <c r="CB622">
        <v>3533252</v>
      </c>
      <c r="CC622">
        <v>3554252</v>
      </c>
      <c r="CD622" t="s">
        <v>294</v>
      </c>
    </row>
    <row r="623" spans="1:82" x14ac:dyDescent="0.25">
      <c r="A623" t="s">
        <v>80</v>
      </c>
      <c r="B623" t="s">
        <v>81</v>
      </c>
      <c r="C623" t="s">
        <v>82</v>
      </c>
      <c r="D623" t="s">
        <v>83</v>
      </c>
      <c r="E623" t="s">
        <v>84</v>
      </c>
      <c r="F623" t="s">
        <v>85</v>
      </c>
      <c r="G623" t="s">
        <v>160</v>
      </c>
      <c r="H623" t="s">
        <v>160</v>
      </c>
      <c r="I623" t="s">
        <v>160</v>
      </c>
      <c r="J623" t="str">
        <f>VLOOKUP(I623,'Resp Clean'!$A$1:B629,2,FALSE)</f>
        <v>EMS: XHARIEP</v>
      </c>
      <c r="K623" t="s">
        <v>136</v>
      </c>
      <c r="L623" t="s">
        <v>488</v>
      </c>
      <c r="M623" s="4">
        <v>201142.07</v>
      </c>
      <c r="N623" t="s">
        <v>89</v>
      </c>
      <c r="O623" t="s">
        <v>90</v>
      </c>
      <c r="P623" t="s">
        <v>91</v>
      </c>
      <c r="Q623" t="s">
        <v>153</v>
      </c>
      <c r="R623" t="s">
        <v>93</v>
      </c>
      <c r="S623" t="s">
        <v>94</v>
      </c>
      <c r="T623" t="s">
        <v>95</v>
      </c>
      <c r="U623" t="s">
        <v>96</v>
      </c>
      <c r="V623" t="s">
        <v>96</v>
      </c>
      <c r="W623" t="s">
        <v>97</v>
      </c>
      <c r="X623" t="s">
        <v>98</v>
      </c>
      <c r="Y623" t="s">
        <v>98</v>
      </c>
      <c r="Z623" t="s">
        <v>98</v>
      </c>
      <c r="AA623" t="s">
        <v>140</v>
      </c>
      <c r="AB623" t="s">
        <v>140</v>
      </c>
      <c r="AC623" t="s">
        <v>140</v>
      </c>
      <c r="AD623" t="s">
        <v>102</v>
      </c>
      <c r="AE623" t="s">
        <v>102</v>
      </c>
      <c r="AF623" t="s">
        <v>102</v>
      </c>
      <c r="AG623" t="s">
        <v>103</v>
      </c>
      <c r="AH623" t="s">
        <v>103</v>
      </c>
      <c r="AI623" t="s">
        <v>141</v>
      </c>
      <c r="AJ623" t="s">
        <v>292</v>
      </c>
      <c r="AK623" t="s">
        <v>495</v>
      </c>
      <c r="AL623" t="s">
        <v>495</v>
      </c>
      <c r="AM623" t="s">
        <v>495</v>
      </c>
      <c r="AN623" t="str">
        <f>VLOOKUP(AM623,'Exp Bucket '!$B$1:C847,2,FALSE)</f>
        <v>MEDICAL SUPPLIES</v>
      </c>
      <c r="AO623" t="s">
        <v>108</v>
      </c>
      <c r="AP623" t="s">
        <v>144</v>
      </c>
      <c r="AQ623" t="s">
        <v>145</v>
      </c>
      <c r="AR623" t="s">
        <v>145</v>
      </c>
      <c r="AS623" t="s">
        <v>146</v>
      </c>
      <c r="AT623" t="s">
        <v>146</v>
      </c>
      <c r="AU623" t="s">
        <v>113</v>
      </c>
      <c r="AV623" t="s">
        <v>114</v>
      </c>
      <c r="AW623" t="s">
        <v>115</v>
      </c>
      <c r="AX623" t="s">
        <v>116</v>
      </c>
      <c r="AY623" t="s">
        <v>117</v>
      </c>
      <c r="AZ623" t="s">
        <v>118</v>
      </c>
      <c r="BA623" t="s">
        <v>119</v>
      </c>
      <c r="BB623" t="s">
        <v>147</v>
      </c>
      <c r="BC623" t="s">
        <v>141</v>
      </c>
      <c r="BD623" t="s">
        <v>141</v>
      </c>
      <c r="BE623" t="s">
        <v>122</v>
      </c>
      <c r="BF623" t="s">
        <v>183</v>
      </c>
      <c r="BG623" t="s">
        <v>184</v>
      </c>
      <c r="BH623" t="s">
        <v>184</v>
      </c>
      <c r="BI623" t="s">
        <v>184</v>
      </c>
      <c r="BJ623" t="s">
        <v>184</v>
      </c>
      <c r="BK623">
        <v>64</v>
      </c>
      <c r="BL623">
        <v>327</v>
      </c>
      <c r="BM623">
        <v>935</v>
      </c>
      <c r="BN623">
        <v>2343</v>
      </c>
      <c r="BO623">
        <v>3</v>
      </c>
      <c r="BP623">
        <v>235</v>
      </c>
      <c r="BQ623">
        <v>0</v>
      </c>
      <c r="BR623">
        <v>1</v>
      </c>
      <c r="BS623">
        <v>72</v>
      </c>
      <c r="BT623">
        <v>75</v>
      </c>
      <c r="BU623">
        <v>76</v>
      </c>
      <c r="BV623">
        <v>95</v>
      </c>
      <c r="BW623">
        <v>4</v>
      </c>
      <c r="BX623">
        <v>0</v>
      </c>
      <c r="BY623">
        <v>0</v>
      </c>
      <c r="BZ623">
        <v>0</v>
      </c>
      <c r="CA623" t="s">
        <v>126</v>
      </c>
      <c r="CB623">
        <v>3533252</v>
      </c>
      <c r="CC623">
        <v>3554252</v>
      </c>
      <c r="CD623" t="s">
        <v>294</v>
      </c>
    </row>
    <row r="624" spans="1:82" x14ac:dyDescent="0.25">
      <c r="A624" t="s">
        <v>80</v>
      </c>
      <c r="B624" t="s">
        <v>81</v>
      </c>
      <c r="C624" t="s">
        <v>82</v>
      </c>
      <c r="D624" t="s">
        <v>83</v>
      </c>
      <c r="E624" t="s">
        <v>84</v>
      </c>
      <c r="F624" t="s">
        <v>85</v>
      </c>
      <c r="G624" t="s">
        <v>152</v>
      </c>
      <c r="H624" t="s">
        <v>152</v>
      </c>
      <c r="I624" t="s">
        <v>152</v>
      </c>
      <c r="J624" t="str">
        <f>VLOOKUP(I624,'Resp Clean'!$A$1:B630,2,FALSE)</f>
        <v>EMS: FEZILE DABI</v>
      </c>
      <c r="K624" t="s">
        <v>136</v>
      </c>
      <c r="L624" t="s">
        <v>488</v>
      </c>
      <c r="M624" s="4">
        <v>893966.94</v>
      </c>
      <c r="N624" t="s">
        <v>89</v>
      </c>
      <c r="O624" t="s">
        <v>90</v>
      </c>
      <c r="P624" t="s">
        <v>91</v>
      </c>
      <c r="Q624" t="s">
        <v>153</v>
      </c>
      <c r="R624" t="s">
        <v>93</v>
      </c>
      <c r="S624" t="s">
        <v>94</v>
      </c>
      <c r="T624" t="s">
        <v>95</v>
      </c>
      <c r="U624" t="s">
        <v>96</v>
      </c>
      <c r="V624" t="s">
        <v>96</v>
      </c>
      <c r="W624" t="s">
        <v>97</v>
      </c>
      <c r="X624" t="s">
        <v>98</v>
      </c>
      <c r="Y624" t="s">
        <v>98</v>
      </c>
      <c r="Z624" t="s">
        <v>98</v>
      </c>
      <c r="AA624" t="s">
        <v>140</v>
      </c>
      <c r="AB624" t="s">
        <v>140</v>
      </c>
      <c r="AC624" t="s">
        <v>140</v>
      </c>
      <c r="AD624" t="s">
        <v>102</v>
      </c>
      <c r="AE624" t="s">
        <v>102</v>
      </c>
      <c r="AF624" t="s">
        <v>102</v>
      </c>
      <c r="AG624" t="s">
        <v>103</v>
      </c>
      <c r="AH624" t="s">
        <v>103</v>
      </c>
      <c r="AI624" t="s">
        <v>141</v>
      </c>
      <c r="AJ624" t="s">
        <v>292</v>
      </c>
      <c r="AK624" t="s">
        <v>495</v>
      </c>
      <c r="AL624" t="s">
        <v>495</v>
      </c>
      <c r="AM624" t="s">
        <v>495</v>
      </c>
      <c r="AN624" t="str">
        <f>VLOOKUP(AM624,'Exp Bucket '!$B$1:C848,2,FALSE)</f>
        <v>MEDICAL SUPPLIES</v>
      </c>
      <c r="AO624" t="s">
        <v>108</v>
      </c>
      <c r="AP624" t="s">
        <v>144</v>
      </c>
      <c r="AQ624" t="s">
        <v>145</v>
      </c>
      <c r="AR624" t="s">
        <v>145</v>
      </c>
      <c r="AS624" t="s">
        <v>146</v>
      </c>
      <c r="AT624" t="s">
        <v>146</v>
      </c>
      <c r="AU624" t="s">
        <v>113</v>
      </c>
      <c r="AV624" t="s">
        <v>114</v>
      </c>
      <c r="AW624" t="s">
        <v>115</v>
      </c>
      <c r="AX624" t="s">
        <v>116</v>
      </c>
      <c r="AY624" t="s">
        <v>117</v>
      </c>
      <c r="AZ624" t="s">
        <v>118</v>
      </c>
      <c r="BA624" t="s">
        <v>119</v>
      </c>
      <c r="BB624" t="s">
        <v>147</v>
      </c>
      <c r="BC624" t="s">
        <v>141</v>
      </c>
      <c r="BD624" t="s">
        <v>141</v>
      </c>
      <c r="BE624" t="s">
        <v>122</v>
      </c>
      <c r="BF624" t="s">
        <v>183</v>
      </c>
      <c r="BG624" t="s">
        <v>184</v>
      </c>
      <c r="BH624" t="s">
        <v>184</v>
      </c>
      <c r="BI624" t="s">
        <v>184</v>
      </c>
      <c r="BJ624" t="s">
        <v>184</v>
      </c>
      <c r="BK624">
        <v>64</v>
      </c>
      <c r="BL624">
        <v>327</v>
      </c>
      <c r="BM624">
        <v>935</v>
      </c>
      <c r="BN624">
        <v>2343</v>
      </c>
      <c r="BO624">
        <v>3</v>
      </c>
      <c r="BP624">
        <v>235</v>
      </c>
      <c r="BQ624">
        <v>0</v>
      </c>
      <c r="BR624">
        <v>1</v>
      </c>
      <c r="BS624">
        <v>72</v>
      </c>
      <c r="BT624">
        <v>75</v>
      </c>
      <c r="BU624">
        <v>76</v>
      </c>
      <c r="BV624">
        <v>95</v>
      </c>
      <c r="BW624">
        <v>4</v>
      </c>
      <c r="BX624">
        <v>0</v>
      </c>
      <c r="BY624">
        <v>0</v>
      </c>
      <c r="BZ624">
        <v>0</v>
      </c>
      <c r="CA624" t="s">
        <v>126</v>
      </c>
      <c r="CB624">
        <v>3533252</v>
      </c>
      <c r="CC624">
        <v>3554252</v>
      </c>
      <c r="CD624" t="s">
        <v>294</v>
      </c>
    </row>
    <row r="625" spans="1:82" x14ac:dyDescent="0.25">
      <c r="A625" t="s">
        <v>80</v>
      </c>
      <c r="B625" t="s">
        <v>81</v>
      </c>
      <c r="C625" t="s">
        <v>82</v>
      </c>
      <c r="D625" t="s">
        <v>83</v>
      </c>
      <c r="E625" t="s">
        <v>84</v>
      </c>
      <c r="F625" t="s">
        <v>85</v>
      </c>
      <c r="G625" t="s">
        <v>160</v>
      </c>
      <c r="H625" t="s">
        <v>160</v>
      </c>
      <c r="I625" t="s">
        <v>160</v>
      </c>
      <c r="J625" t="str">
        <f>VLOOKUP(I625,'Resp Clean'!$A$1:B631,2,FALSE)</f>
        <v>EMS: XHARIEP</v>
      </c>
      <c r="K625" t="s">
        <v>136</v>
      </c>
      <c r="L625" t="s">
        <v>488</v>
      </c>
      <c r="M625" s="4">
        <v>448048.86</v>
      </c>
      <c r="N625" t="s">
        <v>89</v>
      </c>
      <c r="O625" t="s">
        <v>90</v>
      </c>
      <c r="P625" t="s">
        <v>91</v>
      </c>
      <c r="Q625" t="s">
        <v>153</v>
      </c>
      <c r="R625" t="s">
        <v>93</v>
      </c>
      <c r="S625" t="s">
        <v>94</v>
      </c>
      <c r="T625" t="s">
        <v>95</v>
      </c>
      <c r="U625" t="s">
        <v>96</v>
      </c>
      <c r="V625" t="s">
        <v>96</v>
      </c>
      <c r="W625" t="s">
        <v>97</v>
      </c>
      <c r="X625" t="s">
        <v>98</v>
      </c>
      <c r="Y625" t="s">
        <v>98</v>
      </c>
      <c r="Z625" t="s">
        <v>98</v>
      </c>
      <c r="AA625" t="s">
        <v>140</v>
      </c>
      <c r="AB625" t="s">
        <v>140</v>
      </c>
      <c r="AC625" t="s">
        <v>140</v>
      </c>
      <c r="AD625" t="s">
        <v>102</v>
      </c>
      <c r="AE625" t="s">
        <v>102</v>
      </c>
      <c r="AF625" t="s">
        <v>102</v>
      </c>
      <c r="AG625" t="s">
        <v>103</v>
      </c>
      <c r="AH625" t="s">
        <v>103</v>
      </c>
      <c r="AI625" t="s">
        <v>141</v>
      </c>
      <c r="AJ625" t="s">
        <v>292</v>
      </c>
      <c r="AK625" t="s">
        <v>307</v>
      </c>
      <c r="AL625" t="s">
        <v>307</v>
      </c>
      <c r="AM625" t="s">
        <v>307</v>
      </c>
      <c r="AN625" t="str">
        <f>VLOOKUP(AM625,'Exp Bucket '!$B$1:C849,2,FALSE)</f>
        <v>MEDICAL SUPPLIES</v>
      </c>
      <c r="AO625" t="s">
        <v>108</v>
      </c>
      <c r="AP625" t="s">
        <v>144</v>
      </c>
      <c r="AQ625" t="s">
        <v>145</v>
      </c>
      <c r="AR625" t="s">
        <v>145</v>
      </c>
      <c r="AS625" t="s">
        <v>146</v>
      </c>
      <c r="AT625" t="s">
        <v>146</v>
      </c>
      <c r="AU625" t="s">
        <v>113</v>
      </c>
      <c r="AV625" t="s">
        <v>114</v>
      </c>
      <c r="AW625" t="s">
        <v>115</v>
      </c>
      <c r="AX625" t="s">
        <v>116</v>
      </c>
      <c r="AY625" t="s">
        <v>117</v>
      </c>
      <c r="AZ625" t="s">
        <v>118</v>
      </c>
      <c r="BA625" t="s">
        <v>119</v>
      </c>
      <c r="BB625" t="s">
        <v>147</v>
      </c>
      <c r="BC625" t="s">
        <v>141</v>
      </c>
      <c r="BD625" t="s">
        <v>141</v>
      </c>
      <c r="BE625" t="s">
        <v>122</v>
      </c>
      <c r="BF625" t="s">
        <v>183</v>
      </c>
      <c r="BG625" t="s">
        <v>184</v>
      </c>
      <c r="BH625" t="s">
        <v>184</v>
      </c>
      <c r="BI625" t="s">
        <v>184</v>
      </c>
      <c r="BJ625" t="s">
        <v>184</v>
      </c>
      <c r="BK625">
        <v>64</v>
      </c>
      <c r="BL625">
        <v>327</v>
      </c>
      <c r="BM625">
        <v>923</v>
      </c>
      <c r="BN625">
        <v>2359</v>
      </c>
      <c r="BO625">
        <v>3</v>
      </c>
      <c r="BP625">
        <v>235</v>
      </c>
      <c r="BQ625">
        <v>0</v>
      </c>
      <c r="BR625">
        <v>1</v>
      </c>
      <c r="BS625">
        <v>72</v>
      </c>
      <c r="BT625">
        <v>75</v>
      </c>
      <c r="BU625">
        <v>76</v>
      </c>
      <c r="BV625">
        <v>95</v>
      </c>
      <c r="BW625">
        <v>4</v>
      </c>
      <c r="BX625">
        <v>0</v>
      </c>
      <c r="BY625">
        <v>0</v>
      </c>
      <c r="BZ625">
        <v>0</v>
      </c>
      <c r="CA625" t="s">
        <v>126</v>
      </c>
      <c r="CB625">
        <v>3533252</v>
      </c>
      <c r="CC625">
        <v>3554252</v>
      </c>
      <c r="CD625" t="s">
        <v>294</v>
      </c>
    </row>
    <row r="626" spans="1:82" x14ac:dyDescent="0.25">
      <c r="A626" t="s">
        <v>80</v>
      </c>
      <c r="B626" t="s">
        <v>81</v>
      </c>
      <c r="C626" t="s">
        <v>82</v>
      </c>
      <c r="D626" t="s">
        <v>83</v>
      </c>
      <c r="E626" t="s">
        <v>84</v>
      </c>
      <c r="F626" t="s">
        <v>85</v>
      </c>
      <c r="G626" t="s">
        <v>158</v>
      </c>
      <c r="H626" t="s">
        <v>158</v>
      </c>
      <c r="I626" t="s">
        <v>158</v>
      </c>
      <c r="J626" t="str">
        <f>VLOOKUP(I626,'Resp Clean'!$A$1:B632,2,FALSE)</f>
        <v>EMS: MOTHEO</v>
      </c>
      <c r="K626" t="s">
        <v>136</v>
      </c>
      <c r="L626" t="s">
        <v>488</v>
      </c>
      <c r="M626" s="4">
        <v>238926.1</v>
      </c>
      <c r="N626" t="s">
        <v>89</v>
      </c>
      <c r="O626" t="s">
        <v>90</v>
      </c>
      <c r="P626" t="s">
        <v>91</v>
      </c>
      <c r="Q626" t="s">
        <v>159</v>
      </c>
      <c r="R626" t="s">
        <v>93</v>
      </c>
      <c r="S626" t="s">
        <v>94</v>
      </c>
      <c r="T626" t="s">
        <v>95</v>
      </c>
      <c r="U626" t="s">
        <v>96</v>
      </c>
      <c r="V626" t="s">
        <v>96</v>
      </c>
      <c r="W626" t="s">
        <v>97</v>
      </c>
      <c r="X626" t="s">
        <v>98</v>
      </c>
      <c r="Y626" t="s">
        <v>98</v>
      </c>
      <c r="Z626" t="s">
        <v>98</v>
      </c>
      <c r="AA626" t="s">
        <v>140</v>
      </c>
      <c r="AB626" t="s">
        <v>140</v>
      </c>
      <c r="AC626" t="s">
        <v>140</v>
      </c>
      <c r="AD626" t="s">
        <v>102</v>
      </c>
      <c r="AE626" t="s">
        <v>102</v>
      </c>
      <c r="AF626" t="s">
        <v>102</v>
      </c>
      <c r="AG626" t="s">
        <v>103</v>
      </c>
      <c r="AH626" t="s">
        <v>103</v>
      </c>
      <c r="AI626" t="s">
        <v>141</v>
      </c>
      <c r="AJ626" t="s">
        <v>292</v>
      </c>
      <c r="AK626" t="s">
        <v>307</v>
      </c>
      <c r="AL626" t="s">
        <v>307</v>
      </c>
      <c r="AM626" t="s">
        <v>307</v>
      </c>
      <c r="AN626" t="str">
        <f>VLOOKUP(AM626,'Exp Bucket '!$B$1:C850,2,FALSE)</f>
        <v>MEDICAL SUPPLIES</v>
      </c>
      <c r="AO626" t="s">
        <v>108</v>
      </c>
      <c r="AP626" t="s">
        <v>144</v>
      </c>
      <c r="AQ626" t="s">
        <v>145</v>
      </c>
      <c r="AR626" t="s">
        <v>145</v>
      </c>
      <c r="AS626" t="s">
        <v>146</v>
      </c>
      <c r="AT626" t="s">
        <v>146</v>
      </c>
      <c r="AU626" t="s">
        <v>113</v>
      </c>
      <c r="AV626" t="s">
        <v>114</v>
      </c>
      <c r="AW626" t="s">
        <v>115</v>
      </c>
      <c r="AX626" t="s">
        <v>116</v>
      </c>
      <c r="AY626" t="s">
        <v>117</v>
      </c>
      <c r="AZ626" t="s">
        <v>118</v>
      </c>
      <c r="BA626" t="s">
        <v>119</v>
      </c>
      <c r="BB626" t="s">
        <v>147</v>
      </c>
      <c r="BC626" t="s">
        <v>141</v>
      </c>
      <c r="BD626" t="s">
        <v>141</v>
      </c>
      <c r="BE626" t="s">
        <v>122</v>
      </c>
      <c r="BF626" t="s">
        <v>183</v>
      </c>
      <c r="BG626" t="s">
        <v>184</v>
      </c>
      <c r="BH626" t="s">
        <v>184</v>
      </c>
      <c r="BI626" t="s">
        <v>184</v>
      </c>
      <c r="BJ626" t="s">
        <v>184</v>
      </c>
      <c r="BK626">
        <v>64</v>
      </c>
      <c r="BL626">
        <v>327</v>
      </c>
      <c r="BM626">
        <v>923</v>
      </c>
      <c r="BN626">
        <v>2359</v>
      </c>
      <c r="BO626">
        <v>3</v>
      </c>
      <c r="BP626">
        <v>235</v>
      </c>
      <c r="BQ626">
        <v>0</v>
      </c>
      <c r="BR626">
        <v>1</v>
      </c>
      <c r="BS626">
        <v>72</v>
      </c>
      <c r="BT626">
        <v>75</v>
      </c>
      <c r="BU626">
        <v>76</v>
      </c>
      <c r="BV626">
        <v>95</v>
      </c>
      <c r="BW626">
        <v>4</v>
      </c>
      <c r="BX626">
        <v>0</v>
      </c>
      <c r="BY626">
        <v>0</v>
      </c>
      <c r="BZ626">
        <v>0</v>
      </c>
      <c r="CA626" t="s">
        <v>126</v>
      </c>
      <c r="CB626">
        <v>3533252</v>
      </c>
      <c r="CC626">
        <v>3554252</v>
      </c>
      <c r="CD626" t="s">
        <v>294</v>
      </c>
    </row>
    <row r="627" spans="1:82" x14ac:dyDescent="0.25">
      <c r="A627" t="s">
        <v>80</v>
      </c>
      <c r="B627" t="s">
        <v>81</v>
      </c>
      <c r="C627" t="s">
        <v>82</v>
      </c>
      <c r="D627" t="s">
        <v>83</v>
      </c>
      <c r="E627" t="s">
        <v>84</v>
      </c>
      <c r="F627" t="s">
        <v>85</v>
      </c>
      <c r="G627" t="s">
        <v>157</v>
      </c>
      <c r="H627" t="s">
        <v>157</v>
      </c>
      <c r="I627" t="s">
        <v>157</v>
      </c>
      <c r="J627" t="str">
        <f>VLOOKUP(I627,'Resp Clean'!$A$1:B633,2,FALSE)</f>
        <v>EMS: LEJWELEPUTSWA</v>
      </c>
      <c r="K627" t="s">
        <v>136</v>
      </c>
      <c r="L627" t="s">
        <v>488</v>
      </c>
      <c r="M627" s="4">
        <v>278473.42</v>
      </c>
      <c r="N627" t="s">
        <v>89</v>
      </c>
      <c r="O627" t="s">
        <v>90</v>
      </c>
      <c r="P627" t="s">
        <v>91</v>
      </c>
      <c r="Q627" t="s">
        <v>153</v>
      </c>
      <c r="R627" t="s">
        <v>93</v>
      </c>
      <c r="S627" t="s">
        <v>94</v>
      </c>
      <c r="T627" t="s">
        <v>95</v>
      </c>
      <c r="U627" t="s">
        <v>96</v>
      </c>
      <c r="V627" t="s">
        <v>96</v>
      </c>
      <c r="W627" t="s">
        <v>97</v>
      </c>
      <c r="X627" t="s">
        <v>98</v>
      </c>
      <c r="Y627" t="s">
        <v>98</v>
      </c>
      <c r="Z627" t="s">
        <v>98</v>
      </c>
      <c r="AA627" t="s">
        <v>140</v>
      </c>
      <c r="AB627" t="s">
        <v>140</v>
      </c>
      <c r="AC627" t="s">
        <v>140</v>
      </c>
      <c r="AD627" t="s">
        <v>102</v>
      </c>
      <c r="AE627" t="s">
        <v>102</v>
      </c>
      <c r="AF627" t="s">
        <v>102</v>
      </c>
      <c r="AG627" t="s">
        <v>103</v>
      </c>
      <c r="AH627" t="s">
        <v>103</v>
      </c>
      <c r="AI627" t="s">
        <v>141</v>
      </c>
      <c r="AJ627" t="s">
        <v>292</v>
      </c>
      <c r="AK627" t="s">
        <v>307</v>
      </c>
      <c r="AL627" t="s">
        <v>307</v>
      </c>
      <c r="AM627" t="s">
        <v>307</v>
      </c>
      <c r="AN627" t="str">
        <f>VLOOKUP(AM627,'Exp Bucket '!$B$1:C851,2,FALSE)</f>
        <v>MEDICAL SUPPLIES</v>
      </c>
      <c r="AO627" t="s">
        <v>108</v>
      </c>
      <c r="AP627" t="s">
        <v>144</v>
      </c>
      <c r="AQ627" t="s">
        <v>145</v>
      </c>
      <c r="AR627" t="s">
        <v>145</v>
      </c>
      <c r="AS627" t="s">
        <v>146</v>
      </c>
      <c r="AT627" t="s">
        <v>146</v>
      </c>
      <c r="AU627" t="s">
        <v>113</v>
      </c>
      <c r="AV627" t="s">
        <v>114</v>
      </c>
      <c r="AW627" t="s">
        <v>115</v>
      </c>
      <c r="AX627" t="s">
        <v>116</v>
      </c>
      <c r="AY627" t="s">
        <v>117</v>
      </c>
      <c r="AZ627" t="s">
        <v>118</v>
      </c>
      <c r="BA627" t="s">
        <v>119</v>
      </c>
      <c r="BB627" t="s">
        <v>147</v>
      </c>
      <c r="BC627" t="s">
        <v>141</v>
      </c>
      <c r="BD627" t="s">
        <v>141</v>
      </c>
      <c r="BE627" t="s">
        <v>122</v>
      </c>
      <c r="BF627" t="s">
        <v>183</v>
      </c>
      <c r="BG627" t="s">
        <v>184</v>
      </c>
      <c r="BH627" t="s">
        <v>184</v>
      </c>
      <c r="BI627" t="s">
        <v>184</v>
      </c>
      <c r="BJ627" t="s">
        <v>184</v>
      </c>
      <c r="BK627">
        <v>64</v>
      </c>
      <c r="BL627">
        <v>327</v>
      </c>
      <c r="BM627">
        <v>923</v>
      </c>
      <c r="BN627">
        <v>2359</v>
      </c>
      <c r="BO627">
        <v>3</v>
      </c>
      <c r="BP627">
        <v>235</v>
      </c>
      <c r="BQ627">
        <v>0</v>
      </c>
      <c r="BR627">
        <v>1</v>
      </c>
      <c r="BS627">
        <v>72</v>
      </c>
      <c r="BT627">
        <v>75</v>
      </c>
      <c r="BU627">
        <v>76</v>
      </c>
      <c r="BV627">
        <v>95</v>
      </c>
      <c r="BW627">
        <v>4</v>
      </c>
      <c r="BX627">
        <v>0</v>
      </c>
      <c r="BY627">
        <v>0</v>
      </c>
      <c r="BZ627">
        <v>0</v>
      </c>
      <c r="CA627" t="s">
        <v>126</v>
      </c>
      <c r="CB627">
        <v>3533252</v>
      </c>
      <c r="CC627">
        <v>3554252</v>
      </c>
      <c r="CD627" t="s">
        <v>294</v>
      </c>
    </row>
    <row r="628" spans="1:82" x14ac:dyDescent="0.25">
      <c r="A628" t="s">
        <v>80</v>
      </c>
      <c r="B628" t="s">
        <v>81</v>
      </c>
      <c r="C628" t="s">
        <v>82</v>
      </c>
      <c r="D628" t="s">
        <v>83</v>
      </c>
      <c r="E628" t="s">
        <v>84</v>
      </c>
      <c r="F628" t="s">
        <v>85</v>
      </c>
      <c r="G628" t="s">
        <v>161</v>
      </c>
      <c r="H628" t="s">
        <v>161</v>
      </c>
      <c r="I628" t="s">
        <v>161</v>
      </c>
      <c r="J628" t="str">
        <f>VLOOKUP(I628,'Resp Clean'!$A$1:B634,2,FALSE)</f>
        <v>EMS: THABO MOFUTSANYANA</v>
      </c>
      <c r="K628" t="s">
        <v>136</v>
      </c>
      <c r="L628" t="s">
        <v>488</v>
      </c>
      <c r="M628" s="4">
        <v>102042.97</v>
      </c>
      <c r="N628" t="s">
        <v>89</v>
      </c>
      <c r="O628" t="s">
        <v>90</v>
      </c>
      <c r="P628" t="s">
        <v>91</v>
      </c>
      <c r="Q628" t="s">
        <v>153</v>
      </c>
      <c r="R628" t="s">
        <v>93</v>
      </c>
      <c r="S628" t="s">
        <v>94</v>
      </c>
      <c r="T628" t="s">
        <v>95</v>
      </c>
      <c r="U628" t="s">
        <v>96</v>
      </c>
      <c r="V628" t="s">
        <v>96</v>
      </c>
      <c r="W628" t="s">
        <v>97</v>
      </c>
      <c r="X628" t="s">
        <v>98</v>
      </c>
      <c r="Y628" t="s">
        <v>98</v>
      </c>
      <c r="Z628" t="s">
        <v>98</v>
      </c>
      <c r="AA628" t="s">
        <v>140</v>
      </c>
      <c r="AB628" t="s">
        <v>140</v>
      </c>
      <c r="AC628" t="s">
        <v>140</v>
      </c>
      <c r="AD628" t="s">
        <v>102</v>
      </c>
      <c r="AE628" t="s">
        <v>102</v>
      </c>
      <c r="AF628" t="s">
        <v>102</v>
      </c>
      <c r="AG628" t="s">
        <v>103</v>
      </c>
      <c r="AH628" t="s">
        <v>103</v>
      </c>
      <c r="AI628" t="s">
        <v>141</v>
      </c>
      <c r="AJ628" t="s">
        <v>292</v>
      </c>
      <c r="AK628" t="s">
        <v>307</v>
      </c>
      <c r="AL628" t="s">
        <v>307</v>
      </c>
      <c r="AM628" t="s">
        <v>307</v>
      </c>
      <c r="AN628" t="str">
        <f>VLOOKUP(AM628,'Exp Bucket '!$B$1:C852,2,FALSE)</f>
        <v>MEDICAL SUPPLIES</v>
      </c>
      <c r="AO628" t="s">
        <v>108</v>
      </c>
      <c r="AP628" t="s">
        <v>144</v>
      </c>
      <c r="AQ628" t="s">
        <v>145</v>
      </c>
      <c r="AR628" t="s">
        <v>145</v>
      </c>
      <c r="AS628" t="s">
        <v>146</v>
      </c>
      <c r="AT628" t="s">
        <v>146</v>
      </c>
      <c r="AU628" t="s">
        <v>113</v>
      </c>
      <c r="AV628" t="s">
        <v>114</v>
      </c>
      <c r="AW628" t="s">
        <v>115</v>
      </c>
      <c r="AX628" t="s">
        <v>116</v>
      </c>
      <c r="AY628" t="s">
        <v>117</v>
      </c>
      <c r="AZ628" t="s">
        <v>118</v>
      </c>
      <c r="BA628" t="s">
        <v>119</v>
      </c>
      <c r="BB628" t="s">
        <v>147</v>
      </c>
      <c r="BC628" t="s">
        <v>141</v>
      </c>
      <c r="BD628" t="s">
        <v>141</v>
      </c>
      <c r="BE628" t="s">
        <v>122</v>
      </c>
      <c r="BF628" t="s">
        <v>183</v>
      </c>
      <c r="BG628" t="s">
        <v>184</v>
      </c>
      <c r="BH628" t="s">
        <v>184</v>
      </c>
      <c r="BI628" t="s">
        <v>184</v>
      </c>
      <c r="BJ628" t="s">
        <v>184</v>
      </c>
      <c r="BK628">
        <v>64</v>
      </c>
      <c r="BL628">
        <v>327</v>
      </c>
      <c r="BM628">
        <v>923</v>
      </c>
      <c r="BN628">
        <v>2359</v>
      </c>
      <c r="BO628">
        <v>3</v>
      </c>
      <c r="BP628">
        <v>235</v>
      </c>
      <c r="BQ628">
        <v>0</v>
      </c>
      <c r="BR628">
        <v>1</v>
      </c>
      <c r="BS628">
        <v>72</v>
      </c>
      <c r="BT628">
        <v>75</v>
      </c>
      <c r="BU628">
        <v>76</v>
      </c>
      <c r="BV628">
        <v>95</v>
      </c>
      <c r="BW628">
        <v>4</v>
      </c>
      <c r="BX628">
        <v>0</v>
      </c>
      <c r="BY628">
        <v>0</v>
      </c>
      <c r="BZ628">
        <v>0</v>
      </c>
      <c r="CA628" t="s">
        <v>126</v>
      </c>
      <c r="CB628">
        <v>3533252</v>
      </c>
      <c r="CC628">
        <v>3554252</v>
      </c>
      <c r="CD628" t="s">
        <v>294</v>
      </c>
    </row>
    <row r="629" spans="1:82" x14ac:dyDescent="0.25">
      <c r="A629" t="s">
        <v>80</v>
      </c>
      <c r="B629" t="s">
        <v>81</v>
      </c>
      <c r="C629" t="s">
        <v>82</v>
      </c>
      <c r="D629" t="s">
        <v>83</v>
      </c>
      <c r="E629" t="s">
        <v>84</v>
      </c>
      <c r="F629" t="s">
        <v>85</v>
      </c>
      <c r="G629" t="s">
        <v>152</v>
      </c>
      <c r="H629" t="s">
        <v>152</v>
      </c>
      <c r="I629" t="s">
        <v>152</v>
      </c>
      <c r="J629" t="str">
        <f>VLOOKUP(I629,'Resp Clean'!$A$1:B635,2,FALSE)</f>
        <v>EMS: FEZILE DABI</v>
      </c>
      <c r="K629" t="s">
        <v>136</v>
      </c>
      <c r="L629" t="s">
        <v>488</v>
      </c>
      <c r="M629" s="4">
        <v>150161.60999999999</v>
      </c>
      <c r="N629" t="s">
        <v>89</v>
      </c>
      <c r="O629" t="s">
        <v>90</v>
      </c>
      <c r="P629" t="s">
        <v>91</v>
      </c>
      <c r="Q629" t="s">
        <v>153</v>
      </c>
      <c r="R629" t="s">
        <v>93</v>
      </c>
      <c r="S629" t="s">
        <v>94</v>
      </c>
      <c r="T629" t="s">
        <v>95</v>
      </c>
      <c r="U629" t="s">
        <v>96</v>
      </c>
      <c r="V629" t="s">
        <v>96</v>
      </c>
      <c r="W629" t="s">
        <v>97</v>
      </c>
      <c r="X629" t="s">
        <v>98</v>
      </c>
      <c r="Y629" t="s">
        <v>98</v>
      </c>
      <c r="Z629" t="s">
        <v>98</v>
      </c>
      <c r="AA629" t="s">
        <v>140</v>
      </c>
      <c r="AB629" t="s">
        <v>140</v>
      </c>
      <c r="AC629" t="s">
        <v>140</v>
      </c>
      <c r="AD629" t="s">
        <v>102</v>
      </c>
      <c r="AE629" t="s">
        <v>102</v>
      </c>
      <c r="AF629" t="s">
        <v>102</v>
      </c>
      <c r="AG629" t="s">
        <v>103</v>
      </c>
      <c r="AH629" t="s">
        <v>103</v>
      </c>
      <c r="AI629" t="s">
        <v>141</v>
      </c>
      <c r="AJ629" t="s">
        <v>292</v>
      </c>
      <c r="AK629" t="s">
        <v>307</v>
      </c>
      <c r="AL629" t="s">
        <v>307</v>
      </c>
      <c r="AM629" t="s">
        <v>307</v>
      </c>
      <c r="AN629" t="str">
        <f>VLOOKUP(AM629,'Exp Bucket '!$B$1:C853,2,FALSE)</f>
        <v>MEDICAL SUPPLIES</v>
      </c>
      <c r="AO629" t="s">
        <v>108</v>
      </c>
      <c r="AP629" t="s">
        <v>144</v>
      </c>
      <c r="AQ629" t="s">
        <v>145</v>
      </c>
      <c r="AR629" t="s">
        <v>145</v>
      </c>
      <c r="AS629" t="s">
        <v>146</v>
      </c>
      <c r="AT629" t="s">
        <v>146</v>
      </c>
      <c r="AU629" t="s">
        <v>113</v>
      </c>
      <c r="AV629" t="s">
        <v>114</v>
      </c>
      <c r="AW629" t="s">
        <v>115</v>
      </c>
      <c r="AX629" t="s">
        <v>116</v>
      </c>
      <c r="AY629" t="s">
        <v>117</v>
      </c>
      <c r="AZ629" t="s">
        <v>118</v>
      </c>
      <c r="BA629" t="s">
        <v>119</v>
      </c>
      <c r="BB629" t="s">
        <v>147</v>
      </c>
      <c r="BC629" t="s">
        <v>141</v>
      </c>
      <c r="BD629" t="s">
        <v>141</v>
      </c>
      <c r="BE629" t="s">
        <v>122</v>
      </c>
      <c r="BF629" t="s">
        <v>183</v>
      </c>
      <c r="BG629" t="s">
        <v>184</v>
      </c>
      <c r="BH629" t="s">
        <v>184</v>
      </c>
      <c r="BI629" t="s">
        <v>184</v>
      </c>
      <c r="BJ629" t="s">
        <v>184</v>
      </c>
      <c r="BK629">
        <v>64</v>
      </c>
      <c r="BL629">
        <v>327</v>
      </c>
      <c r="BM629">
        <v>923</v>
      </c>
      <c r="BN629">
        <v>2359</v>
      </c>
      <c r="BO629">
        <v>3</v>
      </c>
      <c r="BP629">
        <v>235</v>
      </c>
      <c r="BQ629">
        <v>0</v>
      </c>
      <c r="BR629">
        <v>1</v>
      </c>
      <c r="BS629">
        <v>72</v>
      </c>
      <c r="BT629">
        <v>75</v>
      </c>
      <c r="BU629">
        <v>76</v>
      </c>
      <c r="BV629">
        <v>95</v>
      </c>
      <c r="BW629">
        <v>4</v>
      </c>
      <c r="BX629">
        <v>0</v>
      </c>
      <c r="BY629">
        <v>0</v>
      </c>
      <c r="BZ629">
        <v>0</v>
      </c>
      <c r="CA629" t="s">
        <v>126</v>
      </c>
      <c r="CB629">
        <v>3533252</v>
      </c>
      <c r="CC629">
        <v>3554252</v>
      </c>
      <c r="CD629" t="s">
        <v>294</v>
      </c>
    </row>
    <row r="630" spans="1:82" x14ac:dyDescent="0.25">
      <c r="A630" t="s">
        <v>80</v>
      </c>
      <c r="B630" t="s">
        <v>81</v>
      </c>
      <c r="C630" t="s">
        <v>82</v>
      </c>
      <c r="D630" t="s">
        <v>83</v>
      </c>
      <c r="E630" t="s">
        <v>84</v>
      </c>
      <c r="F630" t="s">
        <v>85</v>
      </c>
      <c r="G630" t="s">
        <v>161</v>
      </c>
      <c r="H630" t="s">
        <v>161</v>
      </c>
      <c r="I630" t="s">
        <v>161</v>
      </c>
      <c r="J630" t="str">
        <f>VLOOKUP(I630,'Resp Clean'!$A$1:B636,2,FALSE)</f>
        <v>EMS: THABO MOFUTSANYANA</v>
      </c>
      <c r="K630" t="s">
        <v>136</v>
      </c>
      <c r="L630" t="s">
        <v>488</v>
      </c>
      <c r="M630" s="4">
        <v>68837.88</v>
      </c>
      <c r="N630" t="s">
        <v>89</v>
      </c>
      <c r="O630" t="s">
        <v>90</v>
      </c>
      <c r="P630" t="s">
        <v>91</v>
      </c>
      <c r="Q630" t="s">
        <v>153</v>
      </c>
      <c r="R630" t="s">
        <v>93</v>
      </c>
      <c r="S630" t="s">
        <v>94</v>
      </c>
      <c r="T630" t="s">
        <v>95</v>
      </c>
      <c r="U630" t="s">
        <v>96</v>
      </c>
      <c r="V630" t="s">
        <v>96</v>
      </c>
      <c r="W630" t="s">
        <v>97</v>
      </c>
      <c r="X630" t="s">
        <v>98</v>
      </c>
      <c r="Y630" t="s">
        <v>98</v>
      </c>
      <c r="Z630" t="s">
        <v>98</v>
      </c>
      <c r="AA630" t="s">
        <v>140</v>
      </c>
      <c r="AB630" t="s">
        <v>140</v>
      </c>
      <c r="AC630" t="s">
        <v>140</v>
      </c>
      <c r="AD630" t="s">
        <v>102</v>
      </c>
      <c r="AE630" t="s">
        <v>102</v>
      </c>
      <c r="AF630" t="s">
        <v>102</v>
      </c>
      <c r="AG630" t="s">
        <v>103</v>
      </c>
      <c r="AH630" t="s">
        <v>103</v>
      </c>
      <c r="AI630" t="s">
        <v>141</v>
      </c>
      <c r="AJ630" t="s">
        <v>292</v>
      </c>
      <c r="AK630" t="s">
        <v>293</v>
      </c>
      <c r="AL630" t="s">
        <v>293</v>
      </c>
      <c r="AM630" t="s">
        <v>293</v>
      </c>
      <c r="AN630" t="str">
        <f>VLOOKUP(AM630,'Exp Bucket '!$B$1:C854,2,FALSE)</f>
        <v>MEDICAL SUPPLIES</v>
      </c>
      <c r="AO630" t="s">
        <v>108</v>
      </c>
      <c r="AP630" t="s">
        <v>144</v>
      </c>
      <c r="AQ630" t="s">
        <v>145</v>
      </c>
      <c r="AR630" t="s">
        <v>145</v>
      </c>
      <c r="AS630" t="s">
        <v>146</v>
      </c>
      <c r="AT630" t="s">
        <v>146</v>
      </c>
      <c r="AU630" t="s">
        <v>113</v>
      </c>
      <c r="AV630" t="s">
        <v>114</v>
      </c>
      <c r="AW630" t="s">
        <v>115</v>
      </c>
      <c r="AX630" t="s">
        <v>116</v>
      </c>
      <c r="AY630" t="s">
        <v>117</v>
      </c>
      <c r="AZ630" t="s">
        <v>118</v>
      </c>
      <c r="BA630" t="s">
        <v>119</v>
      </c>
      <c r="BB630" t="s">
        <v>147</v>
      </c>
      <c r="BC630" t="s">
        <v>141</v>
      </c>
      <c r="BD630" t="s">
        <v>141</v>
      </c>
      <c r="BE630" t="s">
        <v>122</v>
      </c>
      <c r="BF630" t="s">
        <v>183</v>
      </c>
      <c r="BG630" t="s">
        <v>184</v>
      </c>
      <c r="BH630" t="s">
        <v>184</v>
      </c>
      <c r="BI630" t="s">
        <v>184</v>
      </c>
      <c r="BJ630" t="s">
        <v>184</v>
      </c>
      <c r="BK630">
        <v>64</v>
      </c>
      <c r="BL630">
        <v>327</v>
      </c>
      <c r="BM630">
        <v>943</v>
      </c>
      <c r="BN630">
        <v>2377</v>
      </c>
      <c r="BO630">
        <v>3</v>
      </c>
      <c r="BP630">
        <v>235</v>
      </c>
      <c r="BQ630">
        <v>0</v>
      </c>
      <c r="BR630">
        <v>1</v>
      </c>
      <c r="BS630">
        <v>72</v>
      </c>
      <c r="BT630">
        <v>75</v>
      </c>
      <c r="BU630">
        <v>76</v>
      </c>
      <c r="BV630">
        <v>95</v>
      </c>
      <c r="BW630">
        <v>4</v>
      </c>
      <c r="BX630">
        <v>0</v>
      </c>
      <c r="BY630">
        <v>0</v>
      </c>
      <c r="BZ630">
        <v>0</v>
      </c>
      <c r="CA630" t="s">
        <v>126</v>
      </c>
      <c r="CB630">
        <v>3533252</v>
      </c>
      <c r="CC630">
        <v>3554252</v>
      </c>
      <c r="CD630" t="s">
        <v>294</v>
      </c>
    </row>
    <row r="631" spans="1:82" x14ac:dyDescent="0.25">
      <c r="A631" t="s">
        <v>80</v>
      </c>
      <c r="B631" t="s">
        <v>81</v>
      </c>
      <c r="C631" t="s">
        <v>82</v>
      </c>
      <c r="D631" t="s">
        <v>83</v>
      </c>
      <c r="E631" t="s">
        <v>84</v>
      </c>
      <c r="F631" t="s">
        <v>85</v>
      </c>
      <c r="G631" t="s">
        <v>157</v>
      </c>
      <c r="H631" t="s">
        <v>157</v>
      </c>
      <c r="I631" t="s">
        <v>157</v>
      </c>
      <c r="J631" t="str">
        <f>VLOOKUP(I631,'Resp Clean'!$A$1:B637,2,FALSE)</f>
        <v>EMS: LEJWELEPUTSWA</v>
      </c>
      <c r="K631" t="s">
        <v>136</v>
      </c>
      <c r="L631" t="s">
        <v>488</v>
      </c>
      <c r="M631" s="4">
        <v>139357.20000000001</v>
      </c>
      <c r="N631" t="s">
        <v>89</v>
      </c>
      <c r="O631" t="s">
        <v>90</v>
      </c>
      <c r="P631" t="s">
        <v>91</v>
      </c>
      <c r="Q631" t="s">
        <v>153</v>
      </c>
      <c r="R631" t="s">
        <v>93</v>
      </c>
      <c r="S631" t="s">
        <v>94</v>
      </c>
      <c r="T631" t="s">
        <v>95</v>
      </c>
      <c r="U631" t="s">
        <v>96</v>
      </c>
      <c r="V631" t="s">
        <v>96</v>
      </c>
      <c r="W631" t="s">
        <v>97</v>
      </c>
      <c r="X631" t="s">
        <v>98</v>
      </c>
      <c r="Y631" t="s">
        <v>98</v>
      </c>
      <c r="Z631" t="s">
        <v>98</v>
      </c>
      <c r="AA631" t="s">
        <v>140</v>
      </c>
      <c r="AB631" t="s">
        <v>140</v>
      </c>
      <c r="AC631" t="s">
        <v>140</v>
      </c>
      <c r="AD631" t="s">
        <v>102</v>
      </c>
      <c r="AE631" t="s">
        <v>102</v>
      </c>
      <c r="AF631" t="s">
        <v>102</v>
      </c>
      <c r="AG631" t="s">
        <v>103</v>
      </c>
      <c r="AH631" t="s">
        <v>103</v>
      </c>
      <c r="AI631" t="s">
        <v>141</v>
      </c>
      <c r="AJ631" t="s">
        <v>292</v>
      </c>
      <c r="AK631" t="s">
        <v>293</v>
      </c>
      <c r="AL631" t="s">
        <v>293</v>
      </c>
      <c r="AM631" t="s">
        <v>293</v>
      </c>
      <c r="AN631" t="str">
        <f>VLOOKUP(AM631,'Exp Bucket '!$B$1:C855,2,FALSE)</f>
        <v>MEDICAL SUPPLIES</v>
      </c>
      <c r="AO631" t="s">
        <v>108</v>
      </c>
      <c r="AP631" t="s">
        <v>144</v>
      </c>
      <c r="AQ631" t="s">
        <v>145</v>
      </c>
      <c r="AR631" t="s">
        <v>145</v>
      </c>
      <c r="AS631" t="s">
        <v>146</v>
      </c>
      <c r="AT631" t="s">
        <v>146</v>
      </c>
      <c r="AU631" t="s">
        <v>113</v>
      </c>
      <c r="AV631" t="s">
        <v>114</v>
      </c>
      <c r="AW631" t="s">
        <v>115</v>
      </c>
      <c r="AX631" t="s">
        <v>116</v>
      </c>
      <c r="AY631" t="s">
        <v>117</v>
      </c>
      <c r="AZ631" t="s">
        <v>118</v>
      </c>
      <c r="BA631" t="s">
        <v>119</v>
      </c>
      <c r="BB631" t="s">
        <v>147</v>
      </c>
      <c r="BC631" t="s">
        <v>141</v>
      </c>
      <c r="BD631" t="s">
        <v>141</v>
      </c>
      <c r="BE631" t="s">
        <v>122</v>
      </c>
      <c r="BF631" t="s">
        <v>183</v>
      </c>
      <c r="BG631" t="s">
        <v>184</v>
      </c>
      <c r="BH631" t="s">
        <v>184</v>
      </c>
      <c r="BI631" t="s">
        <v>184</v>
      </c>
      <c r="BJ631" t="s">
        <v>184</v>
      </c>
      <c r="BK631">
        <v>64</v>
      </c>
      <c r="BL631">
        <v>327</v>
      </c>
      <c r="BM631">
        <v>943</v>
      </c>
      <c r="BN631">
        <v>2377</v>
      </c>
      <c r="BO631">
        <v>3</v>
      </c>
      <c r="BP631">
        <v>235</v>
      </c>
      <c r="BQ631">
        <v>0</v>
      </c>
      <c r="BR631">
        <v>1</v>
      </c>
      <c r="BS631">
        <v>72</v>
      </c>
      <c r="BT631">
        <v>75</v>
      </c>
      <c r="BU631">
        <v>76</v>
      </c>
      <c r="BV631">
        <v>95</v>
      </c>
      <c r="BW631">
        <v>4</v>
      </c>
      <c r="BX631">
        <v>0</v>
      </c>
      <c r="BY631">
        <v>0</v>
      </c>
      <c r="BZ631">
        <v>0</v>
      </c>
      <c r="CA631" t="s">
        <v>126</v>
      </c>
      <c r="CB631">
        <v>3533252</v>
      </c>
      <c r="CC631">
        <v>3554252</v>
      </c>
      <c r="CD631" t="s">
        <v>294</v>
      </c>
    </row>
    <row r="632" spans="1:82" x14ac:dyDescent="0.25">
      <c r="A632" t="s">
        <v>80</v>
      </c>
      <c r="B632" t="s">
        <v>81</v>
      </c>
      <c r="C632" t="s">
        <v>82</v>
      </c>
      <c r="D632" t="s">
        <v>83</v>
      </c>
      <c r="E632" t="s">
        <v>84</v>
      </c>
      <c r="F632" t="s">
        <v>85</v>
      </c>
      <c r="G632" t="s">
        <v>158</v>
      </c>
      <c r="H632" t="s">
        <v>158</v>
      </c>
      <c r="I632" t="s">
        <v>158</v>
      </c>
      <c r="J632" t="str">
        <f>VLOOKUP(I632,'Resp Clean'!$A$1:B638,2,FALSE)</f>
        <v>EMS: MOTHEO</v>
      </c>
      <c r="K632" t="s">
        <v>136</v>
      </c>
      <c r="L632" t="s">
        <v>488</v>
      </c>
      <c r="M632" s="4">
        <v>59572.54</v>
      </c>
      <c r="N632" t="s">
        <v>89</v>
      </c>
      <c r="O632" t="s">
        <v>90</v>
      </c>
      <c r="P632" t="s">
        <v>91</v>
      </c>
      <c r="Q632" t="s">
        <v>159</v>
      </c>
      <c r="R632" t="s">
        <v>93</v>
      </c>
      <c r="S632" t="s">
        <v>94</v>
      </c>
      <c r="T632" t="s">
        <v>95</v>
      </c>
      <c r="U632" t="s">
        <v>96</v>
      </c>
      <c r="V632" t="s">
        <v>96</v>
      </c>
      <c r="W632" t="s">
        <v>97</v>
      </c>
      <c r="X632" t="s">
        <v>98</v>
      </c>
      <c r="Y632" t="s">
        <v>98</v>
      </c>
      <c r="Z632" t="s">
        <v>98</v>
      </c>
      <c r="AA632" t="s">
        <v>140</v>
      </c>
      <c r="AB632" t="s">
        <v>140</v>
      </c>
      <c r="AC632" t="s">
        <v>140</v>
      </c>
      <c r="AD632" t="s">
        <v>102</v>
      </c>
      <c r="AE632" t="s">
        <v>102</v>
      </c>
      <c r="AF632" t="s">
        <v>102</v>
      </c>
      <c r="AG632" t="s">
        <v>103</v>
      </c>
      <c r="AH632" t="s">
        <v>103</v>
      </c>
      <c r="AI632" t="s">
        <v>141</v>
      </c>
      <c r="AJ632" t="s">
        <v>292</v>
      </c>
      <c r="AK632" t="s">
        <v>293</v>
      </c>
      <c r="AL632" t="s">
        <v>293</v>
      </c>
      <c r="AM632" t="s">
        <v>293</v>
      </c>
      <c r="AN632" t="str">
        <f>VLOOKUP(AM632,'Exp Bucket '!$B$1:C856,2,FALSE)</f>
        <v>MEDICAL SUPPLIES</v>
      </c>
      <c r="AO632" t="s">
        <v>108</v>
      </c>
      <c r="AP632" t="s">
        <v>144</v>
      </c>
      <c r="AQ632" t="s">
        <v>145</v>
      </c>
      <c r="AR632" t="s">
        <v>145</v>
      </c>
      <c r="AS632" t="s">
        <v>146</v>
      </c>
      <c r="AT632" t="s">
        <v>146</v>
      </c>
      <c r="AU632" t="s">
        <v>113</v>
      </c>
      <c r="AV632" t="s">
        <v>114</v>
      </c>
      <c r="AW632" t="s">
        <v>115</v>
      </c>
      <c r="AX632" t="s">
        <v>116</v>
      </c>
      <c r="AY632" t="s">
        <v>117</v>
      </c>
      <c r="AZ632" t="s">
        <v>118</v>
      </c>
      <c r="BA632" t="s">
        <v>119</v>
      </c>
      <c r="BB632" t="s">
        <v>147</v>
      </c>
      <c r="BC632" t="s">
        <v>141</v>
      </c>
      <c r="BD632" t="s">
        <v>141</v>
      </c>
      <c r="BE632" t="s">
        <v>122</v>
      </c>
      <c r="BF632" t="s">
        <v>183</v>
      </c>
      <c r="BG632" t="s">
        <v>184</v>
      </c>
      <c r="BH632" t="s">
        <v>184</v>
      </c>
      <c r="BI632" t="s">
        <v>184</v>
      </c>
      <c r="BJ632" t="s">
        <v>184</v>
      </c>
      <c r="BK632">
        <v>64</v>
      </c>
      <c r="BL632">
        <v>327</v>
      </c>
      <c r="BM632">
        <v>943</v>
      </c>
      <c r="BN632">
        <v>2377</v>
      </c>
      <c r="BO632">
        <v>3</v>
      </c>
      <c r="BP632">
        <v>235</v>
      </c>
      <c r="BQ632">
        <v>0</v>
      </c>
      <c r="BR632">
        <v>1</v>
      </c>
      <c r="BS632">
        <v>72</v>
      </c>
      <c r="BT632">
        <v>75</v>
      </c>
      <c r="BU632">
        <v>76</v>
      </c>
      <c r="BV632">
        <v>95</v>
      </c>
      <c r="BW632">
        <v>4</v>
      </c>
      <c r="BX632">
        <v>0</v>
      </c>
      <c r="BY632">
        <v>0</v>
      </c>
      <c r="BZ632">
        <v>0</v>
      </c>
      <c r="CA632" t="s">
        <v>126</v>
      </c>
      <c r="CB632">
        <v>3533252</v>
      </c>
      <c r="CC632">
        <v>3554252</v>
      </c>
      <c r="CD632" t="s">
        <v>294</v>
      </c>
    </row>
    <row r="633" spans="1:82" x14ac:dyDescent="0.25">
      <c r="A633" t="s">
        <v>80</v>
      </c>
      <c r="B633" t="s">
        <v>81</v>
      </c>
      <c r="C633" t="s">
        <v>82</v>
      </c>
      <c r="D633" t="s">
        <v>83</v>
      </c>
      <c r="E633" t="s">
        <v>84</v>
      </c>
      <c r="F633" t="s">
        <v>85</v>
      </c>
      <c r="G633" t="s">
        <v>160</v>
      </c>
      <c r="H633" t="s">
        <v>160</v>
      </c>
      <c r="I633" t="s">
        <v>160</v>
      </c>
      <c r="J633" t="str">
        <f>VLOOKUP(I633,'Resp Clean'!$A$1:B639,2,FALSE)</f>
        <v>EMS: XHARIEP</v>
      </c>
      <c r="K633" t="s">
        <v>136</v>
      </c>
      <c r="L633" t="s">
        <v>488</v>
      </c>
      <c r="M633" s="4">
        <v>179507.54</v>
      </c>
      <c r="N633" t="s">
        <v>89</v>
      </c>
      <c r="O633" t="s">
        <v>90</v>
      </c>
      <c r="P633" t="s">
        <v>91</v>
      </c>
      <c r="Q633" t="s">
        <v>153</v>
      </c>
      <c r="R633" t="s">
        <v>93</v>
      </c>
      <c r="S633" t="s">
        <v>94</v>
      </c>
      <c r="T633" t="s">
        <v>95</v>
      </c>
      <c r="U633" t="s">
        <v>96</v>
      </c>
      <c r="V633" t="s">
        <v>96</v>
      </c>
      <c r="W633" t="s">
        <v>97</v>
      </c>
      <c r="X633" t="s">
        <v>98</v>
      </c>
      <c r="Y633" t="s">
        <v>98</v>
      </c>
      <c r="Z633" t="s">
        <v>98</v>
      </c>
      <c r="AA633" t="s">
        <v>140</v>
      </c>
      <c r="AB633" t="s">
        <v>140</v>
      </c>
      <c r="AC633" t="s">
        <v>140</v>
      </c>
      <c r="AD633" t="s">
        <v>102</v>
      </c>
      <c r="AE633" t="s">
        <v>102</v>
      </c>
      <c r="AF633" t="s">
        <v>102</v>
      </c>
      <c r="AG633" t="s">
        <v>103</v>
      </c>
      <c r="AH633" t="s">
        <v>103</v>
      </c>
      <c r="AI633" t="s">
        <v>141</v>
      </c>
      <c r="AJ633" t="s">
        <v>292</v>
      </c>
      <c r="AK633" t="s">
        <v>293</v>
      </c>
      <c r="AL633" t="s">
        <v>293</v>
      </c>
      <c r="AM633" t="s">
        <v>293</v>
      </c>
      <c r="AN633" t="str">
        <f>VLOOKUP(AM633,'Exp Bucket '!$B$1:C857,2,FALSE)</f>
        <v>MEDICAL SUPPLIES</v>
      </c>
      <c r="AO633" t="s">
        <v>108</v>
      </c>
      <c r="AP633" t="s">
        <v>144</v>
      </c>
      <c r="AQ633" t="s">
        <v>145</v>
      </c>
      <c r="AR633" t="s">
        <v>145</v>
      </c>
      <c r="AS633" t="s">
        <v>146</v>
      </c>
      <c r="AT633" t="s">
        <v>146</v>
      </c>
      <c r="AU633" t="s">
        <v>113</v>
      </c>
      <c r="AV633" t="s">
        <v>114</v>
      </c>
      <c r="AW633" t="s">
        <v>115</v>
      </c>
      <c r="AX633" t="s">
        <v>116</v>
      </c>
      <c r="AY633" t="s">
        <v>117</v>
      </c>
      <c r="AZ633" t="s">
        <v>118</v>
      </c>
      <c r="BA633" t="s">
        <v>119</v>
      </c>
      <c r="BB633" t="s">
        <v>147</v>
      </c>
      <c r="BC633" t="s">
        <v>141</v>
      </c>
      <c r="BD633" t="s">
        <v>141</v>
      </c>
      <c r="BE633" t="s">
        <v>122</v>
      </c>
      <c r="BF633" t="s">
        <v>183</v>
      </c>
      <c r="BG633" t="s">
        <v>184</v>
      </c>
      <c r="BH633" t="s">
        <v>184</v>
      </c>
      <c r="BI633" t="s">
        <v>184</v>
      </c>
      <c r="BJ633" t="s">
        <v>184</v>
      </c>
      <c r="BK633">
        <v>64</v>
      </c>
      <c r="BL633">
        <v>327</v>
      </c>
      <c r="BM633">
        <v>943</v>
      </c>
      <c r="BN633">
        <v>2377</v>
      </c>
      <c r="BO633">
        <v>3</v>
      </c>
      <c r="BP633">
        <v>235</v>
      </c>
      <c r="BQ633">
        <v>0</v>
      </c>
      <c r="BR633">
        <v>1</v>
      </c>
      <c r="BS633">
        <v>72</v>
      </c>
      <c r="BT633">
        <v>75</v>
      </c>
      <c r="BU633">
        <v>76</v>
      </c>
      <c r="BV633">
        <v>95</v>
      </c>
      <c r="BW633">
        <v>4</v>
      </c>
      <c r="BX633">
        <v>0</v>
      </c>
      <c r="BY633">
        <v>0</v>
      </c>
      <c r="BZ633">
        <v>0</v>
      </c>
      <c r="CA633" t="s">
        <v>126</v>
      </c>
      <c r="CB633">
        <v>3533252</v>
      </c>
      <c r="CC633">
        <v>3554252</v>
      </c>
      <c r="CD633" t="s">
        <v>294</v>
      </c>
    </row>
    <row r="634" spans="1:82" x14ac:dyDescent="0.25">
      <c r="A634" t="s">
        <v>80</v>
      </c>
      <c r="B634" t="s">
        <v>81</v>
      </c>
      <c r="C634" t="s">
        <v>82</v>
      </c>
      <c r="D634" t="s">
        <v>83</v>
      </c>
      <c r="E634" t="s">
        <v>84</v>
      </c>
      <c r="F634" t="s">
        <v>85</v>
      </c>
      <c r="G634" t="s">
        <v>152</v>
      </c>
      <c r="H634" t="s">
        <v>152</v>
      </c>
      <c r="I634" t="s">
        <v>152</v>
      </c>
      <c r="J634" t="str">
        <f>VLOOKUP(I634,'Resp Clean'!$A$1:B640,2,FALSE)</f>
        <v>EMS: FEZILE DABI</v>
      </c>
      <c r="K634" t="s">
        <v>136</v>
      </c>
      <c r="L634" t="s">
        <v>488</v>
      </c>
      <c r="M634" s="4">
        <v>349422.19</v>
      </c>
      <c r="N634" t="s">
        <v>89</v>
      </c>
      <c r="O634" t="s">
        <v>90</v>
      </c>
      <c r="P634" t="s">
        <v>91</v>
      </c>
      <c r="Q634" t="s">
        <v>153</v>
      </c>
      <c r="R634" t="s">
        <v>93</v>
      </c>
      <c r="S634" t="s">
        <v>94</v>
      </c>
      <c r="T634" t="s">
        <v>95</v>
      </c>
      <c r="U634" t="s">
        <v>96</v>
      </c>
      <c r="V634" t="s">
        <v>96</v>
      </c>
      <c r="W634" t="s">
        <v>97</v>
      </c>
      <c r="X634" t="s">
        <v>98</v>
      </c>
      <c r="Y634" t="s">
        <v>98</v>
      </c>
      <c r="Z634" t="s">
        <v>98</v>
      </c>
      <c r="AA634" t="s">
        <v>140</v>
      </c>
      <c r="AB634" t="s">
        <v>140</v>
      </c>
      <c r="AC634" t="s">
        <v>140</v>
      </c>
      <c r="AD634" t="s">
        <v>102</v>
      </c>
      <c r="AE634" t="s">
        <v>102</v>
      </c>
      <c r="AF634" t="s">
        <v>102</v>
      </c>
      <c r="AG634" t="s">
        <v>103</v>
      </c>
      <c r="AH634" t="s">
        <v>103</v>
      </c>
      <c r="AI634" t="s">
        <v>141</v>
      </c>
      <c r="AJ634" t="s">
        <v>292</v>
      </c>
      <c r="AK634" t="s">
        <v>293</v>
      </c>
      <c r="AL634" t="s">
        <v>293</v>
      </c>
      <c r="AM634" t="s">
        <v>293</v>
      </c>
      <c r="AN634" t="str">
        <f>VLOOKUP(AM634,'Exp Bucket '!$B$1:C858,2,FALSE)</f>
        <v>MEDICAL SUPPLIES</v>
      </c>
      <c r="AO634" t="s">
        <v>108</v>
      </c>
      <c r="AP634" t="s">
        <v>144</v>
      </c>
      <c r="AQ634" t="s">
        <v>145</v>
      </c>
      <c r="AR634" t="s">
        <v>145</v>
      </c>
      <c r="AS634" t="s">
        <v>146</v>
      </c>
      <c r="AT634" t="s">
        <v>146</v>
      </c>
      <c r="AU634" t="s">
        <v>113</v>
      </c>
      <c r="AV634" t="s">
        <v>114</v>
      </c>
      <c r="AW634" t="s">
        <v>115</v>
      </c>
      <c r="AX634" t="s">
        <v>116</v>
      </c>
      <c r="AY634" t="s">
        <v>117</v>
      </c>
      <c r="AZ634" t="s">
        <v>118</v>
      </c>
      <c r="BA634" t="s">
        <v>119</v>
      </c>
      <c r="BB634" t="s">
        <v>147</v>
      </c>
      <c r="BC634" t="s">
        <v>141</v>
      </c>
      <c r="BD634" t="s">
        <v>141</v>
      </c>
      <c r="BE634" t="s">
        <v>122</v>
      </c>
      <c r="BF634" t="s">
        <v>183</v>
      </c>
      <c r="BG634" t="s">
        <v>184</v>
      </c>
      <c r="BH634" t="s">
        <v>184</v>
      </c>
      <c r="BI634" t="s">
        <v>184</v>
      </c>
      <c r="BJ634" t="s">
        <v>184</v>
      </c>
      <c r="BK634">
        <v>64</v>
      </c>
      <c r="BL634">
        <v>327</v>
      </c>
      <c r="BM634">
        <v>943</v>
      </c>
      <c r="BN634">
        <v>2377</v>
      </c>
      <c r="BO634">
        <v>3</v>
      </c>
      <c r="BP634">
        <v>235</v>
      </c>
      <c r="BQ634">
        <v>0</v>
      </c>
      <c r="BR634">
        <v>1</v>
      </c>
      <c r="BS634">
        <v>72</v>
      </c>
      <c r="BT634">
        <v>75</v>
      </c>
      <c r="BU634">
        <v>76</v>
      </c>
      <c r="BV634">
        <v>95</v>
      </c>
      <c r="BW634">
        <v>4</v>
      </c>
      <c r="BX634">
        <v>0</v>
      </c>
      <c r="BY634">
        <v>0</v>
      </c>
      <c r="BZ634">
        <v>0</v>
      </c>
      <c r="CA634" t="s">
        <v>126</v>
      </c>
      <c r="CB634">
        <v>3533252</v>
      </c>
      <c r="CC634">
        <v>3554252</v>
      </c>
      <c r="CD634" t="s">
        <v>294</v>
      </c>
    </row>
    <row r="635" spans="1:82" x14ac:dyDescent="0.25">
      <c r="A635" t="s">
        <v>80</v>
      </c>
      <c r="B635" t="s">
        <v>81</v>
      </c>
      <c r="C635" t="s">
        <v>82</v>
      </c>
      <c r="D635" t="s">
        <v>83</v>
      </c>
      <c r="E635" t="s">
        <v>84</v>
      </c>
      <c r="F635" t="s">
        <v>85</v>
      </c>
      <c r="G635" t="s">
        <v>86</v>
      </c>
      <c r="H635" t="s">
        <v>86</v>
      </c>
      <c r="I635" t="s">
        <v>86</v>
      </c>
      <c r="J635" t="str">
        <f>VLOOKUP(I635,'Resp Clean'!$A$1:B641,2,FALSE)</f>
        <v>EMS MANAGEMENT</v>
      </c>
      <c r="K635" t="s">
        <v>136</v>
      </c>
      <c r="L635" t="s">
        <v>488</v>
      </c>
      <c r="M635" s="4">
        <v>34582.839999999997</v>
      </c>
      <c r="N635" t="s">
        <v>89</v>
      </c>
      <c r="O635" t="s">
        <v>90</v>
      </c>
      <c r="P635" t="s">
        <v>91</v>
      </c>
      <c r="Q635" t="s">
        <v>92</v>
      </c>
      <c r="R635" t="s">
        <v>93</v>
      </c>
      <c r="S635" t="s">
        <v>94</v>
      </c>
      <c r="T635" t="s">
        <v>95</v>
      </c>
      <c r="U635" t="s">
        <v>96</v>
      </c>
      <c r="V635" t="s">
        <v>96</v>
      </c>
      <c r="W635" t="s">
        <v>97</v>
      </c>
      <c r="X635" t="s">
        <v>98</v>
      </c>
      <c r="Y635" t="s">
        <v>98</v>
      </c>
      <c r="Z635" t="s">
        <v>98</v>
      </c>
      <c r="AA635" t="s">
        <v>140</v>
      </c>
      <c r="AB635" t="s">
        <v>140</v>
      </c>
      <c r="AC635" t="s">
        <v>140</v>
      </c>
      <c r="AD635" t="s">
        <v>102</v>
      </c>
      <c r="AE635" t="s">
        <v>102</v>
      </c>
      <c r="AF635" t="s">
        <v>102</v>
      </c>
      <c r="AG635" t="s">
        <v>103</v>
      </c>
      <c r="AH635" t="s">
        <v>103</v>
      </c>
      <c r="AI635" t="s">
        <v>141</v>
      </c>
      <c r="AJ635" t="s">
        <v>292</v>
      </c>
      <c r="AK635" t="s">
        <v>301</v>
      </c>
      <c r="AL635" t="s">
        <v>302</v>
      </c>
      <c r="AM635" t="s">
        <v>302</v>
      </c>
      <c r="AN635" t="str">
        <f>VLOOKUP(AM635,'Exp Bucket '!$B$1:C859,2,FALSE)</f>
        <v>MEDICAL SUPPLIES</v>
      </c>
      <c r="AO635" t="s">
        <v>108</v>
      </c>
      <c r="AP635" t="s">
        <v>144</v>
      </c>
      <c r="AQ635" t="s">
        <v>145</v>
      </c>
      <c r="AR635" t="s">
        <v>145</v>
      </c>
      <c r="AS635" t="s">
        <v>146</v>
      </c>
      <c r="AT635" t="s">
        <v>146</v>
      </c>
      <c r="AU635" t="s">
        <v>113</v>
      </c>
      <c r="AV635" t="s">
        <v>114</v>
      </c>
      <c r="AW635" t="s">
        <v>115</v>
      </c>
      <c r="AX635" t="s">
        <v>116</v>
      </c>
      <c r="AY635" t="s">
        <v>117</v>
      </c>
      <c r="AZ635" t="s">
        <v>118</v>
      </c>
      <c r="BA635" t="s">
        <v>119</v>
      </c>
      <c r="BB635" t="s">
        <v>147</v>
      </c>
      <c r="BC635" t="s">
        <v>141</v>
      </c>
      <c r="BD635" t="s">
        <v>141</v>
      </c>
      <c r="BE635" t="s">
        <v>122</v>
      </c>
      <c r="BF635" t="s">
        <v>183</v>
      </c>
      <c r="BG635" t="s">
        <v>184</v>
      </c>
      <c r="BH635" t="s">
        <v>184</v>
      </c>
      <c r="BI635" t="s">
        <v>184</v>
      </c>
      <c r="BJ635" t="s">
        <v>184</v>
      </c>
      <c r="BK635">
        <v>64</v>
      </c>
      <c r="BL635">
        <v>327</v>
      </c>
      <c r="BM635">
        <v>944</v>
      </c>
      <c r="BN635">
        <v>2379</v>
      </c>
      <c r="BO635">
        <v>3</v>
      </c>
      <c r="BP635">
        <v>235</v>
      </c>
      <c r="BQ635">
        <v>0</v>
      </c>
      <c r="BR635">
        <v>1</v>
      </c>
      <c r="BS635">
        <v>72</v>
      </c>
      <c r="BT635">
        <v>75</v>
      </c>
      <c r="BU635">
        <v>76</v>
      </c>
      <c r="BV635">
        <v>95</v>
      </c>
      <c r="BW635">
        <v>4</v>
      </c>
      <c r="BX635">
        <v>0</v>
      </c>
      <c r="BY635">
        <v>0</v>
      </c>
      <c r="BZ635">
        <v>0</v>
      </c>
      <c r="CA635" t="s">
        <v>126</v>
      </c>
      <c r="CB635">
        <v>3533252</v>
      </c>
      <c r="CC635">
        <v>3554252</v>
      </c>
      <c r="CD635" t="s">
        <v>294</v>
      </c>
    </row>
    <row r="636" spans="1:82" x14ac:dyDescent="0.25">
      <c r="A636" t="s">
        <v>80</v>
      </c>
      <c r="B636" t="s">
        <v>81</v>
      </c>
      <c r="C636" t="s">
        <v>82</v>
      </c>
      <c r="D636" t="s">
        <v>83</v>
      </c>
      <c r="E636" t="s">
        <v>84</v>
      </c>
      <c r="F636" t="s">
        <v>85</v>
      </c>
      <c r="G636" t="s">
        <v>152</v>
      </c>
      <c r="H636" t="s">
        <v>152</v>
      </c>
      <c r="I636" t="s">
        <v>152</v>
      </c>
      <c r="J636" t="str">
        <f>VLOOKUP(I636,'Resp Clean'!$A$1:B642,2,FALSE)</f>
        <v>EMS: FEZILE DABI</v>
      </c>
      <c r="K636" t="s">
        <v>136</v>
      </c>
      <c r="L636" t="s">
        <v>488</v>
      </c>
      <c r="M636" s="4">
        <v>2893.24</v>
      </c>
      <c r="N636" t="s">
        <v>89</v>
      </c>
      <c r="O636" t="s">
        <v>90</v>
      </c>
      <c r="P636" t="s">
        <v>91</v>
      </c>
      <c r="Q636" t="s">
        <v>153</v>
      </c>
      <c r="R636" t="s">
        <v>93</v>
      </c>
      <c r="S636" t="s">
        <v>94</v>
      </c>
      <c r="T636" t="s">
        <v>95</v>
      </c>
      <c r="U636" t="s">
        <v>96</v>
      </c>
      <c r="V636" t="s">
        <v>96</v>
      </c>
      <c r="W636" t="s">
        <v>97</v>
      </c>
      <c r="X636" t="s">
        <v>98</v>
      </c>
      <c r="Y636" t="s">
        <v>98</v>
      </c>
      <c r="Z636" t="s">
        <v>98</v>
      </c>
      <c r="AA636" t="s">
        <v>140</v>
      </c>
      <c r="AB636" t="s">
        <v>140</v>
      </c>
      <c r="AC636" t="s">
        <v>140</v>
      </c>
      <c r="AD636" t="s">
        <v>102</v>
      </c>
      <c r="AE636" t="s">
        <v>102</v>
      </c>
      <c r="AF636" t="s">
        <v>102</v>
      </c>
      <c r="AG636" t="s">
        <v>103</v>
      </c>
      <c r="AH636" t="s">
        <v>103</v>
      </c>
      <c r="AI636" t="s">
        <v>141</v>
      </c>
      <c r="AJ636" t="s">
        <v>292</v>
      </c>
      <c r="AK636" t="s">
        <v>296</v>
      </c>
      <c r="AL636" t="s">
        <v>297</v>
      </c>
      <c r="AM636" t="s">
        <v>297</v>
      </c>
      <c r="AN636" t="str">
        <f>VLOOKUP(AM636,'Exp Bucket '!$B$1:C860,2,FALSE)</f>
        <v>MEDICAL SUPPLIES</v>
      </c>
      <c r="AO636" t="s">
        <v>108</v>
      </c>
      <c r="AP636" t="s">
        <v>144</v>
      </c>
      <c r="AQ636" t="s">
        <v>145</v>
      </c>
      <c r="AR636" t="s">
        <v>145</v>
      </c>
      <c r="AS636" t="s">
        <v>146</v>
      </c>
      <c r="AT636" t="s">
        <v>146</v>
      </c>
      <c r="AU636" t="s">
        <v>113</v>
      </c>
      <c r="AV636" t="s">
        <v>114</v>
      </c>
      <c r="AW636" t="s">
        <v>115</v>
      </c>
      <c r="AX636" t="s">
        <v>116</v>
      </c>
      <c r="AY636" t="s">
        <v>117</v>
      </c>
      <c r="AZ636" t="s">
        <v>118</v>
      </c>
      <c r="BA636" t="s">
        <v>119</v>
      </c>
      <c r="BB636" t="s">
        <v>147</v>
      </c>
      <c r="BC636" t="s">
        <v>141</v>
      </c>
      <c r="BD636" t="s">
        <v>141</v>
      </c>
      <c r="BE636" t="s">
        <v>122</v>
      </c>
      <c r="BF636" t="s">
        <v>183</v>
      </c>
      <c r="BG636" t="s">
        <v>184</v>
      </c>
      <c r="BH636" t="s">
        <v>184</v>
      </c>
      <c r="BI636" t="s">
        <v>184</v>
      </c>
      <c r="BJ636" t="s">
        <v>184</v>
      </c>
      <c r="BK636">
        <v>64</v>
      </c>
      <c r="BL636">
        <v>327</v>
      </c>
      <c r="BM636">
        <v>945</v>
      </c>
      <c r="BN636">
        <v>2381</v>
      </c>
      <c r="BO636">
        <v>3</v>
      </c>
      <c r="BP636">
        <v>235</v>
      </c>
      <c r="BQ636">
        <v>0</v>
      </c>
      <c r="BR636">
        <v>1</v>
      </c>
      <c r="BS636">
        <v>72</v>
      </c>
      <c r="BT636">
        <v>75</v>
      </c>
      <c r="BU636">
        <v>76</v>
      </c>
      <c r="BV636">
        <v>95</v>
      </c>
      <c r="BW636">
        <v>4</v>
      </c>
      <c r="BX636">
        <v>0</v>
      </c>
      <c r="BY636">
        <v>0</v>
      </c>
      <c r="BZ636">
        <v>0</v>
      </c>
      <c r="CA636" t="s">
        <v>126</v>
      </c>
      <c r="CB636">
        <v>3533252</v>
      </c>
      <c r="CC636">
        <v>3554252</v>
      </c>
      <c r="CD636" t="s">
        <v>294</v>
      </c>
    </row>
    <row r="637" spans="1:82" x14ac:dyDescent="0.25">
      <c r="A637" t="s">
        <v>80</v>
      </c>
      <c r="B637" t="s">
        <v>81</v>
      </c>
      <c r="C637" t="s">
        <v>82</v>
      </c>
      <c r="D637" t="s">
        <v>83</v>
      </c>
      <c r="E637" t="s">
        <v>84</v>
      </c>
      <c r="F637" t="s">
        <v>85</v>
      </c>
      <c r="G637" t="s">
        <v>157</v>
      </c>
      <c r="H637" t="s">
        <v>157</v>
      </c>
      <c r="I637" t="s">
        <v>157</v>
      </c>
      <c r="J637" t="str">
        <f>VLOOKUP(I637,'Resp Clean'!$A$1:B643,2,FALSE)</f>
        <v>EMS: LEJWELEPUTSWA</v>
      </c>
      <c r="K637" t="s">
        <v>136</v>
      </c>
      <c r="L637" t="s">
        <v>488</v>
      </c>
      <c r="M637" s="4">
        <v>27736.23</v>
      </c>
      <c r="N637" t="s">
        <v>89</v>
      </c>
      <c r="O637" t="s">
        <v>90</v>
      </c>
      <c r="P637" t="s">
        <v>91</v>
      </c>
      <c r="Q637" t="s">
        <v>153</v>
      </c>
      <c r="R637" t="s">
        <v>93</v>
      </c>
      <c r="S637" t="s">
        <v>94</v>
      </c>
      <c r="T637" t="s">
        <v>95</v>
      </c>
      <c r="U637" t="s">
        <v>96</v>
      </c>
      <c r="V637" t="s">
        <v>96</v>
      </c>
      <c r="W637" t="s">
        <v>97</v>
      </c>
      <c r="X637" t="s">
        <v>98</v>
      </c>
      <c r="Y637" t="s">
        <v>98</v>
      </c>
      <c r="Z637" t="s">
        <v>98</v>
      </c>
      <c r="AA637" t="s">
        <v>140</v>
      </c>
      <c r="AB637" t="s">
        <v>140</v>
      </c>
      <c r="AC637" t="s">
        <v>140</v>
      </c>
      <c r="AD637" t="s">
        <v>102</v>
      </c>
      <c r="AE637" t="s">
        <v>102</v>
      </c>
      <c r="AF637" t="s">
        <v>102</v>
      </c>
      <c r="AG637" t="s">
        <v>103</v>
      </c>
      <c r="AH637" t="s">
        <v>103</v>
      </c>
      <c r="AI637" t="s">
        <v>141</v>
      </c>
      <c r="AJ637" t="s">
        <v>292</v>
      </c>
      <c r="AK637" t="s">
        <v>296</v>
      </c>
      <c r="AL637" t="s">
        <v>297</v>
      </c>
      <c r="AM637" t="s">
        <v>297</v>
      </c>
      <c r="AN637" t="str">
        <f>VLOOKUP(AM637,'Exp Bucket '!$B$1:C861,2,FALSE)</f>
        <v>MEDICAL SUPPLIES</v>
      </c>
      <c r="AO637" t="s">
        <v>108</v>
      </c>
      <c r="AP637" t="s">
        <v>144</v>
      </c>
      <c r="AQ637" t="s">
        <v>145</v>
      </c>
      <c r="AR637" t="s">
        <v>145</v>
      </c>
      <c r="AS637" t="s">
        <v>146</v>
      </c>
      <c r="AT637" t="s">
        <v>146</v>
      </c>
      <c r="AU637" t="s">
        <v>113</v>
      </c>
      <c r="AV637" t="s">
        <v>114</v>
      </c>
      <c r="AW637" t="s">
        <v>115</v>
      </c>
      <c r="AX637" t="s">
        <v>116</v>
      </c>
      <c r="AY637" t="s">
        <v>117</v>
      </c>
      <c r="AZ637" t="s">
        <v>118</v>
      </c>
      <c r="BA637" t="s">
        <v>119</v>
      </c>
      <c r="BB637" t="s">
        <v>147</v>
      </c>
      <c r="BC637" t="s">
        <v>141</v>
      </c>
      <c r="BD637" t="s">
        <v>141</v>
      </c>
      <c r="BE637" t="s">
        <v>122</v>
      </c>
      <c r="BF637" t="s">
        <v>183</v>
      </c>
      <c r="BG637" t="s">
        <v>184</v>
      </c>
      <c r="BH637" t="s">
        <v>184</v>
      </c>
      <c r="BI637" t="s">
        <v>184</v>
      </c>
      <c r="BJ637" t="s">
        <v>184</v>
      </c>
      <c r="BK637">
        <v>64</v>
      </c>
      <c r="BL637">
        <v>327</v>
      </c>
      <c r="BM637">
        <v>945</v>
      </c>
      <c r="BN637">
        <v>2381</v>
      </c>
      <c r="BO637">
        <v>3</v>
      </c>
      <c r="BP637">
        <v>235</v>
      </c>
      <c r="BQ637">
        <v>0</v>
      </c>
      <c r="BR637">
        <v>1</v>
      </c>
      <c r="BS637">
        <v>72</v>
      </c>
      <c r="BT637">
        <v>75</v>
      </c>
      <c r="BU637">
        <v>76</v>
      </c>
      <c r="BV637">
        <v>95</v>
      </c>
      <c r="BW637">
        <v>4</v>
      </c>
      <c r="BX637">
        <v>0</v>
      </c>
      <c r="BY637">
        <v>0</v>
      </c>
      <c r="BZ637">
        <v>0</v>
      </c>
      <c r="CA637" t="s">
        <v>126</v>
      </c>
      <c r="CB637">
        <v>3533252</v>
      </c>
      <c r="CC637">
        <v>3554252</v>
      </c>
      <c r="CD637" t="s">
        <v>294</v>
      </c>
    </row>
    <row r="638" spans="1:82" x14ac:dyDescent="0.25">
      <c r="A638" t="s">
        <v>80</v>
      </c>
      <c r="B638" t="s">
        <v>81</v>
      </c>
      <c r="C638" t="s">
        <v>82</v>
      </c>
      <c r="D638" t="s">
        <v>83</v>
      </c>
      <c r="E638" t="s">
        <v>84</v>
      </c>
      <c r="F638" t="s">
        <v>85</v>
      </c>
      <c r="G638" t="s">
        <v>158</v>
      </c>
      <c r="H638" t="s">
        <v>158</v>
      </c>
      <c r="I638" t="s">
        <v>158</v>
      </c>
      <c r="J638" t="str">
        <f>VLOOKUP(I638,'Resp Clean'!$A$1:B644,2,FALSE)</f>
        <v>EMS: MOTHEO</v>
      </c>
      <c r="K638" t="s">
        <v>136</v>
      </c>
      <c r="L638" t="s">
        <v>488</v>
      </c>
      <c r="M638" s="4">
        <v>603.70000000000005</v>
      </c>
      <c r="N638" t="s">
        <v>89</v>
      </c>
      <c r="O638" t="s">
        <v>90</v>
      </c>
      <c r="P638" t="s">
        <v>91</v>
      </c>
      <c r="Q638" t="s">
        <v>159</v>
      </c>
      <c r="R638" t="s">
        <v>93</v>
      </c>
      <c r="S638" t="s">
        <v>94</v>
      </c>
      <c r="T638" t="s">
        <v>95</v>
      </c>
      <c r="U638" t="s">
        <v>96</v>
      </c>
      <c r="V638" t="s">
        <v>96</v>
      </c>
      <c r="W638" t="s">
        <v>97</v>
      </c>
      <c r="X638" t="s">
        <v>98</v>
      </c>
      <c r="Y638" t="s">
        <v>98</v>
      </c>
      <c r="Z638" t="s">
        <v>98</v>
      </c>
      <c r="AA638" t="s">
        <v>140</v>
      </c>
      <c r="AB638" t="s">
        <v>140</v>
      </c>
      <c r="AC638" t="s">
        <v>140</v>
      </c>
      <c r="AD638" t="s">
        <v>102</v>
      </c>
      <c r="AE638" t="s">
        <v>102</v>
      </c>
      <c r="AF638" t="s">
        <v>102</v>
      </c>
      <c r="AG638" t="s">
        <v>103</v>
      </c>
      <c r="AH638" t="s">
        <v>103</v>
      </c>
      <c r="AI638" t="s">
        <v>141</v>
      </c>
      <c r="AJ638" t="s">
        <v>292</v>
      </c>
      <c r="AK638" t="s">
        <v>296</v>
      </c>
      <c r="AL638" t="s">
        <v>297</v>
      </c>
      <c r="AM638" t="s">
        <v>297</v>
      </c>
      <c r="AN638" t="str">
        <f>VLOOKUP(AM638,'Exp Bucket '!$B$1:C862,2,FALSE)</f>
        <v>MEDICAL SUPPLIES</v>
      </c>
      <c r="AO638" t="s">
        <v>108</v>
      </c>
      <c r="AP638" t="s">
        <v>144</v>
      </c>
      <c r="AQ638" t="s">
        <v>145</v>
      </c>
      <c r="AR638" t="s">
        <v>145</v>
      </c>
      <c r="AS638" t="s">
        <v>146</v>
      </c>
      <c r="AT638" t="s">
        <v>146</v>
      </c>
      <c r="AU638" t="s">
        <v>113</v>
      </c>
      <c r="AV638" t="s">
        <v>114</v>
      </c>
      <c r="AW638" t="s">
        <v>115</v>
      </c>
      <c r="AX638" t="s">
        <v>116</v>
      </c>
      <c r="AY638" t="s">
        <v>117</v>
      </c>
      <c r="AZ638" t="s">
        <v>118</v>
      </c>
      <c r="BA638" t="s">
        <v>119</v>
      </c>
      <c r="BB638" t="s">
        <v>147</v>
      </c>
      <c r="BC638" t="s">
        <v>141</v>
      </c>
      <c r="BD638" t="s">
        <v>141</v>
      </c>
      <c r="BE638" t="s">
        <v>122</v>
      </c>
      <c r="BF638" t="s">
        <v>183</v>
      </c>
      <c r="BG638" t="s">
        <v>184</v>
      </c>
      <c r="BH638" t="s">
        <v>184</v>
      </c>
      <c r="BI638" t="s">
        <v>184</v>
      </c>
      <c r="BJ638" t="s">
        <v>184</v>
      </c>
      <c r="BK638">
        <v>64</v>
      </c>
      <c r="BL638">
        <v>327</v>
      </c>
      <c r="BM638">
        <v>945</v>
      </c>
      <c r="BN638">
        <v>2381</v>
      </c>
      <c r="BO638">
        <v>3</v>
      </c>
      <c r="BP638">
        <v>235</v>
      </c>
      <c r="BQ638">
        <v>0</v>
      </c>
      <c r="BR638">
        <v>1</v>
      </c>
      <c r="BS638">
        <v>72</v>
      </c>
      <c r="BT638">
        <v>75</v>
      </c>
      <c r="BU638">
        <v>76</v>
      </c>
      <c r="BV638">
        <v>95</v>
      </c>
      <c r="BW638">
        <v>4</v>
      </c>
      <c r="BX638">
        <v>0</v>
      </c>
      <c r="BY638">
        <v>0</v>
      </c>
      <c r="BZ638">
        <v>0</v>
      </c>
      <c r="CA638" t="s">
        <v>126</v>
      </c>
      <c r="CB638">
        <v>3533252</v>
      </c>
      <c r="CC638">
        <v>3554252</v>
      </c>
      <c r="CD638" t="s">
        <v>294</v>
      </c>
    </row>
    <row r="639" spans="1:82" x14ac:dyDescent="0.25">
      <c r="A639" t="s">
        <v>80</v>
      </c>
      <c r="B639" t="s">
        <v>81</v>
      </c>
      <c r="C639" t="s">
        <v>82</v>
      </c>
      <c r="D639" t="s">
        <v>83</v>
      </c>
      <c r="E639" t="s">
        <v>84</v>
      </c>
      <c r="F639" t="s">
        <v>85</v>
      </c>
      <c r="G639" t="s">
        <v>160</v>
      </c>
      <c r="H639" t="s">
        <v>160</v>
      </c>
      <c r="I639" t="s">
        <v>160</v>
      </c>
      <c r="J639" t="str">
        <f>VLOOKUP(I639,'Resp Clean'!$A$1:B645,2,FALSE)</f>
        <v>EMS: XHARIEP</v>
      </c>
      <c r="K639" t="s">
        <v>136</v>
      </c>
      <c r="L639" t="s">
        <v>488</v>
      </c>
      <c r="M639" s="4">
        <v>11144.05</v>
      </c>
      <c r="N639" t="s">
        <v>89</v>
      </c>
      <c r="O639" t="s">
        <v>90</v>
      </c>
      <c r="P639" t="s">
        <v>91</v>
      </c>
      <c r="Q639" t="s">
        <v>153</v>
      </c>
      <c r="R639" t="s">
        <v>93</v>
      </c>
      <c r="S639" t="s">
        <v>94</v>
      </c>
      <c r="T639" t="s">
        <v>95</v>
      </c>
      <c r="U639" t="s">
        <v>96</v>
      </c>
      <c r="V639" t="s">
        <v>96</v>
      </c>
      <c r="W639" t="s">
        <v>97</v>
      </c>
      <c r="X639" t="s">
        <v>98</v>
      </c>
      <c r="Y639" t="s">
        <v>98</v>
      </c>
      <c r="Z639" t="s">
        <v>98</v>
      </c>
      <c r="AA639" t="s">
        <v>140</v>
      </c>
      <c r="AB639" t="s">
        <v>140</v>
      </c>
      <c r="AC639" t="s">
        <v>140</v>
      </c>
      <c r="AD639" t="s">
        <v>102</v>
      </c>
      <c r="AE639" t="s">
        <v>102</v>
      </c>
      <c r="AF639" t="s">
        <v>102</v>
      </c>
      <c r="AG639" t="s">
        <v>103</v>
      </c>
      <c r="AH639" t="s">
        <v>103</v>
      </c>
      <c r="AI639" t="s">
        <v>141</v>
      </c>
      <c r="AJ639" t="s">
        <v>292</v>
      </c>
      <c r="AK639" t="s">
        <v>296</v>
      </c>
      <c r="AL639" t="s">
        <v>297</v>
      </c>
      <c r="AM639" t="s">
        <v>297</v>
      </c>
      <c r="AN639" t="str">
        <f>VLOOKUP(AM639,'Exp Bucket '!$B$1:C863,2,FALSE)</f>
        <v>MEDICAL SUPPLIES</v>
      </c>
      <c r="AO639" t="s">
        <v>108</v>
      </c>
      <c r="AP639" t="s">
        <v>144</v>
      </c>
      <c r="AQ639" t="s">
        <v>145</v>
      </c>
      <c r="AR639" t="s">
        <v>145</v>
      </c>
      <c r="AS639" t="s">
        <v>146</v>
      </c>
      <c r="AT639" t="s">
        <v>146</v>
      </c>
      <c r="AU639" t="s">
        <v>113</v>
      </c>
      <c r="AV639" t="s">
        <v>114</v>
      </c>
      <c r="AW639" t="s">
        <v>115</v>
      </c>
      <c r="AX639" t="s">
        <v>116</v>
      </c>
      <c r="AY639" t="s">
        <v>117</v>
      </c>
      <c r="AZ639" t="s">
        <v>118</v>
      </c>
      <c r="BA639" t="s">
        <v>119</v>
      </c>
      <c r="BB639" t="s">
        <v>147</v>
      </c>
      <c r="BC639" t="s">
        <v>141</v>
      </c>
      <c r="BD639" t="s">
        <v>141</v>
      </c>
      <c r="BE639" t="s">
        <v>122</v>
      </c>
      <c r="BF639" t="s">
        <v>183</v>
      </c>
      <c r="BG639" t="s">
        <v>184</v>
      </c>
      <c r="BH639" t="s">
        <v>184</v>
      </c>
      <c r="BI639" t="s">
        <v>184</v>
      </c>
      <c r="BJ639" t="s">
        <v>184</v>
      </c>
      <c r="BK639">
        <v>64</v>
      </c>
      <c r="BL639">
        <v>327</v>
      </c>
      <c r="BM639">
        <v>945</v>
      </c>
      <c r="BN639">
        <v>2381</v>
      </c>
      <c r="BO639">
        <v>3</v>
      </c>
      <c r="BP639">
        <v>235</v>
      </c>
      <c r="BQ639">
        <v>0</v>
      </c>
      <c r="BR639">
        <v>1</v>
      </c>
      <c r="BS639">
        <v>72</v>
      </c>
      <c r="BT639">
        <v>75</v>
      </c>
      <c r="BU639">
        <v>76</v>
      </c>
      <c r="BV639">
        <v>95</v>
      </c>
      <c r="BW639">
        <v>4</v>
      </c>
      <c r="BX639">
        <v>0</v>
      </c>
      <c r="BY639">
        <v>0</v>
      </c>
      <c r="BZ639">
        <v>0</v>
      </c>
      <c r="CA639" t="s">
        <v>126</v>
      </c>
      <c r="CB639">
        <v>3533252</v>
      </c>
      <c r="CC639">
        <v>3554252</v>
      </c>
      <c r="CD639" t="s">
        <v>294</v>
      </c>
    </row>
    <row r="640" spans="1:82" x14ac:dyDescent="0.25">
      <c r="A640" t="s">
        <v>80</v>
      </c>
      <c r="B640" t="s">
        <v>81</v>
      </c>
      <c r="C640" t="s">
        <v>82</v>
      </c>
      <c r="D640" t="s">
        <v>83</v>
      </c>
      <c r="E640" t="s">
        <v>84</v>
      </c>
      <c r="F640" t="s">
        <v>85</v>
      </c>
      <c r="G640" t="s">
        <v>152</v>
      </c>
      <c r="H640" t="s">
        <v>152</v>
      </c>
      <c r="I640" t="s">
        <v>152</v>
      </c>
      <c r="J640" t="str">
        <f>VLOOKUP(I640,'Resp Clean'!$A$1:B646,2,FALSE)</f>
        <v>EMS: FEZILE DABI</v>
      </c>
      <c r="K640" t="s">
        <v>136</v>
      </c>
      <c r="L640" t="s">
        <v>488</v>
      </c>
      <c r="M640" s="4">
        <v>5841.8</v>
      </c>
      <c r="N640" t="s">
        <v>89</v>
      </c>
      <c r="O640" t="s">
        <v>90</v>
      </c>
      <c r="P640" t="s">
        <v>91</v>
      </c>
      <c r="Q640" t="s">
        <v>153</v>
      </c>
      <c r="R640" t="s">
        <v>93</v>
      </c>
      <c r="S640" t="s">
        <v>94</v>
      </c>
      <c r="T640" t="s">
        <v>95</v>
      </c>
      <c r="U640" t="s">
        <v>96</v>
      </c>
      <c r="V640" t="s">
        <v>96</v>
      </c>
      <c r="W640" t="s">
        <v>97</v>
      </c>
      <c r="X640" t="s">
        <v>98</v>
      </c>
      <c r="Y640" t="s">
        <v>98</v>
      </c>
      <c r="Z640" t="s">
        <v>98</v>
      </c>
      <c r="AA640" t="s">
        <v>140</v>
      </c>
      <c r="AB640" t="s">
        <v>140</v>
      </c>
      <c r="AC640" t="s">
        <v>140</v>
      </c>
      <c r="AD640" t="s">
        <v>102</v>
      </c>
      <c r="AE640" t="s">
        <v>102</v>
      </c>
      <c r="AF640" t="s">
        <v>102</v>
      </c>
      <c r="AG640" t="s">
        <v>103</v>
      </c>
      <c r="AH640" t="s">
        <v>103</v>
      </c>
      <c r="AI640" t="s">
        <v>141</v>
      </c>
      <c r="AJ640" t="s">
        <v>292</v>
      </c>
      <c r="AK640" t="s">
        <v>308</v>
      </c>
      <c r="AL640" t="s">
        <v>308</v>
      </c>
      <c r="AM640" t="s">
        <v>308</v>
      </c>
      <c r="AN640" t="str">
        <f>VLOOKUP(AM640,'Exp Bucket '!$B$1:C864,2,FALSE)</f>
        <v>MEDICAL SUPPLIES</v>
      </c>
      <c r="AO640" t="s">
        <v>108</v>
      </c>
      <c r="AP640" t="s">
        <v>144</v>
      </c>
      <c r="AQ640" t="s">
        <v>145</v>
      </c>
      <c r="AR640" t="s">
        <v>145</v>
      </c>
      <c r="AS640" t="s">
        <v>146</v>
      </c>
      <c r="AT640" t="s">
        <v>146</v>
      </c>
      <c r="AU640" t="s">
        <v>113</v>
      </c>
      <c r="AV640" t="s">
        <v>114</v>
      </c>
      <c r="AW640" t="s">
        <v>115</v>
      </c>
      <c r="AX640" t="s">
        <v>116</v>
      </c>
      <c r="AY640" t="s">
        <v>117</v>
      </c>
      <c r="AZ640" t="s">
        <v>118</v>
      </c>
      <c r="BA640" t="s">
        <v>119</v>
      </c>
      <c r="BB640" t="s">
        <v>147</v>
      </c>
      <c r="BC640" t="s">
        <v>141</v>
      </c>
      <c r="BD640" t="s">
        <v>141</v>
      </c>
      <c r="BE640" t="s">
        <v>122</v>
      </c>
      <c r="BF640" t="s">
        <v>183</v>
      </c>
      <c r="BG640" t="s">
        <v>184</v>
      </c>
      <c r="BH640" t="s">
        <v>184</v>
      </c>
      <c r="BI640" t="s">
        <v>184</v>
      </c>
      <c r="BJ640" t="s">
        <v>184</v>
      </c>
      <c r="BK640">
        <v>64</v>
      </c>
      <c r="BL640">
        <v>327</v>
      </c>
      <c r="BM640">
        <v>939</v>
      </c>
      <c r="BN640">
        <v>2351</v>
      </c>
      <c r="BO640">
        <v>3</v>
      </c>
      <c r="BP640">
        <v>235</v>
      </c>
      <c r="BQ640">
        <v>0</v>
      </c>
      <c r="BR640">
        <v>1</v>
      </c>
      <c r="BS640">
        <v>72</v>
      </c>
      <c r="BT640">
        <v>75</v>
      </c>
      <c r="BU640">
        <v>76</v>
      </c>
      <c r="BV640">
        <v>95</v>
      </c>
      <c r="BW640">
        <v>4</v>
      </c>
      <c r="BX640">
        <v>0</v>
      </c>
      <c r="BY640">
        <v>0</v>
      </c>
      <c r="BZ640">
        <v>0</v>
      </c>
      <c r="CA640" t="s">
        <v>126</v>
      </c>
      <c r="CB640">
        <v>3533252</v>
      </c>
      <c r="CC640">
        <v>3554252</v>
      </c>
      <c r="CD640" t="s">
        <v>294</v>
      </c>
    </row>
    <row r="641" spans="1:82" x14ac:dyDescent="0.25">
      <c r="A641" t="s">
        <v>80</v>
      </c>
      <c r="B641" t="s">
        <v>81</v>
      </c>
      <c r="C641" t="s">
        <v>82</v>
      </c>
      <c r="D641" t="s">
        <v>83</v>
      </c>
      <c r="E641" t="s">
        <v>84</v>
      </c>
      <c r="F641" t="s">
        <v>85</v>
      </c>
      <c r="G641" t="s">
        <v>157</v>
      </c>
      <c r="H641" t="s">
        <v>157</v>
      </c>
      <c r="I641" t="s">
        <v>157</v>
      </c>
      <c r="J641" t="str">
        <f>VLOOKUP(I641,'Resp Clean'!$A$1:B647,2,FALSE)</f>
        <v>EMS: LEJWELEPUTSWA</v>
      </c>
      <c r="K641" t="s">
        <v>136</v>
      </c>
      <c r="L641" t="s">
        <v>488</v>
      </c>
      <c r="M641" s="4">
        <v>7961.9</v>
      </c>
      <c r="N641" t="s">
        <v>89</v>
      </c>
      <c r="O641" t="s">
        <v>90</v>
      </c>
      <c r="P641" t="s">
        <v>91</v>
      </c>
      <c r="Q641" t="s">
        <v>153</v>
      </c>
      <c r="R641" t="s">
        <v>93</v>
      </c>
      <c r="S641" t="s">
        <v>94</v>
      </c>
      <c r="T641" t="s">
        <v>95</v>
      </c>
      <c r="U641" t="s">
        <v>96</v>
      </c>
      <c r="V641" t="s">
        <v>96</v>
      </c>
      <c r="W641" t="s">
        <v>97</v>
      </c>
      <c r="X641" t="s">
        <v>98</v>
      </c>
      <c r="Y641" t="s">
        <v>98</v>
      </c>
      <c r="Z641" t="s">
        <v>98</v>
      </c>
      <c r="AA641" t="s">
        <v>140</v>
      </c>
      <c r="AB641" t="s">
        <v>140</v>
      </c>
      <c r="AC641" t="s">
        <v>140</v>
      </c>
      <c r="AD641" t="s">
        <v>102</v>
      </c>
      <c r="AE641" t="s">
        <v>102</v>
      </c>
      <c r="AF641" t="s">
        <v>102</v>
      </c>
      <c r="AG641" t="s">
        <v>103</v>
      </c>
      <c r="AH641" t="s">
        <v>103</v>
      </c>
      <c r="AI641" t="s">
        <v>141</v>
      </c>
      <c r="AJ641" t="s">
        <v>292</v>
      </c>
      <c r="AK641" t="s">
        <v>308</v>
      </c>
      <c r="AL641" t="s">
        <v>308</v>
      </c>
      <c r="AM641" t="s">
        <v>308</v>
      </c>
      <c r="AN641" t="str">
        <f>VLOOKUP(AM641,'Exp Bucket '!$B$1:C865,2,FALSE)</f>
        <v>MEDICAL SUPPLIES</v>
      </c>
      <c r="AO641" t="s">
        <v>108</v>
      </c>
      <c r="AP641" t="s">
        <v>144</v>
      </c>
      <c r="AQ641" t="s">
        <v>145</v>
      </c>
      <c r="AR641" t="s">
        <v>145</v>
      </c>
      <c r="AS641" t="s">
        <v>146</v>
      </c>
      <c r="AT641" t="s">
        <v>146</v>
      </c>
      <c r="AU641" t="s">
        <v>113</v>
      </c>
      <c r="AV641" t="s">
        <v>114</v>
      </c>
      <c r="AW641" t="s">
        <v>115</v>
      </c>
      <c r="AX641" t="s">
        <v>116</v>
      </c>
      <c r="AY641" t="s">
        <v>117</v>
      </c>
      <c r="AZ641" t="s">
        <v>118</v>
      </c>
      <c r="BA641" t="s">
        <v>119</v>
      </c>
      <c r="BB641" t="s">
        <v>147</v>
      </c>
      <c r="BC641" t="s">
        <v>141</v>
      </c>
      <c r="BD641" t="s">
        <v>141</v>
      </c>
      <c r="BE641" t="s">
        <v>122</v>
      </c>
      <c r="BF641" t="s">
        <v>183</v>
      </c>
      <c r="BG641" t="s">
        <v>184</v>
      </c>
      <c r="BH641" t="s">
        <v>184</v>
      </c>
      <c r="BI641" t="s">
        <v>184</v>
      </c>
      <c r="BJ641" t="s">
        <v>184</v>
      </c>
      <c r="BK641">
        <v>64</v>
      </c>
      <c r="BL641">
        <v>327</v>
      </c>
      <c r="BM641">
        <v>939</v>
      </c>
      <c r="BN641">
        <v>2351</v>
      </c>
      <c r="BO641">
        <v>3</v>
      </c>
      <c r="BP641">
        <v>235</v>
      </c>
      <c r="BQ641">
        <v>0</v>
      </c>
      <c r="BR641">
        <v>1</v>
      </c>
      <c r="BS641">
        <v>72</v>
      </c>
      <c r="BT641">
        <v>75</v>
      </c>
      <c r="BU641">
        <v>76</v>
      </c>
      <c r="BV641">
        <v>95</v>
      </c>
      <c r="BW641">
        <v>4</v>
      </c>
      <c r="BX641">
        <v>0</v>
      </c>
      <c r="BY641">
        <v>0</v>
      </c>
      <c r="BZ641">
        <v>0</v>
      </c>
      <c r="CA641" t="s">
        <v>126</v>
      </c>
      <c r="CB641">
        <v>3533252</v>
      </c>
      <c r="CC641">
        <v>3554252</v>
      </c>
      <c r="CD641" t="s">
        <v>294</v>
      </c>
    </row>
    <row r="642" spans="1:82" hidden="1" x14ac:dyDescent="0.25">
      <c r="A642" t="s">
        <v>80</v>
      </c>
      <c r="B642" t="s">
        <v>81</v>
      </c>
      <c r="C642" t="s">
        <v>82</v>
      </c>
      <c r="D642" t="s">
        <v>83</v>
      </c>
      <c r="E642" t="s">
        <v>84</v>
      </c>
      <c r="F642" t="s">
        <v>85</v>
      </c>
      <c r="G642" t="s">
        <v>86</v>
      </c>
      <c r="H642" t="s">
        <v>86</v>
      </c>
      <c r="I642" t="s">
        <v>86</v>
      </c>
      <c r="J642" t="str">
        <f>VLOOKUP(I642,'Resp Clean'!$A$1:B648,2,FALSE)</f>
        <v>EMS MANAGEMENT</v>
      </c>
      <c r="K642" t="s">
        <v>136</v>
      </c>
      <c r="L642" t="s">
        <v>488</v>
      </c>
      <c r="M642" s="4">
        <v>0</v>
      </c>
      <c r="N642" t="s">
        <v>89</v>
      </c>
      <c r="O642" t="s">
        <v>90</v>
      </c>
      <c r="P642" t="s">
        <v>91</v>
      </c>
      <c r="Q642" t="s">
        <v>92</v>
      </c>
      <c r="R642" t="s">
        <v>93</v>
      </c>
      <c r="S642" t="s">
        <v>94</v>
      </c>
      <c r="T642" t="s">
        <v>95</v>
      </c>
      <c r="U642" t="s">
        <v>96</v>
      </c>
      <c r="V642" t="s">
        <v>96</v>
      </c>
      <c r="W642" t="s">
        <v>97</v>
      </c>
      <c r="X642" t="s">
        <v>98</v>
      </c>
      <c r="Y642" t="s">
        <v>98</v>
      </c>
      <c r="Z642" t="s">
        <v>98</v>
      </c>
      <c r="AA642" t="s">
        <v>201</v>
      </c>
      <c r="AB642" t="s">
        <v>202</v>
      </c>
      <c r="AC642" t="s">
        <v>326</v>
      </c>
      <c r="AD642" t="s">
        <v>102</v>
      </c>
      <c r="AE642" t="s">
        <v>102</v>
      </c>
      <c r="AF642" t="s">
        <v>102</v>
      </c>
      <c r="AG642" t="s">
        <v>103</v>
      </c>
      <c r="AH642" t="s">
        <v>103</v>
      </c>
      <c r="AI642" t="s">
        <v>141</v>
      </c>
      <c r="AJ642" t="s">
        <v>201</v>
      </c>
      <c r="AK642" t="s">
        <v>310</v>
      </c>
      <c r="AL642" t="s">
        <v>311</v>
      </c>
      <c r="AM642" t="s">
        <v>328</v>
      </c>
      <c r="AN642" t="e">
        <f>VLOOKUP(AM642,'Exp Bucket '!$B$1:C866,2,FALSE)</f>
        <v>#N/A</v>
      </c>
      <c r="AO642" t="s">
        <v>108</v>
      </c>
      <c r="AP642" t="s">
        <v>144</v>
      </c>
      <c r="AQ642" t="s">
        <v>145</v>
      </c>
      <c r="AR642" t="s">
        <v>145</v>
      </c>
      <c r="AS642" t="s">
        <v>146</v>
      </c>
      <c r="AT642" t="s">
        <v>146</v>
      </c>
      <c r="AU642" t="s">
        <v>113</v>
      </c>
      <c r="AV642" t="s">
        <v>114</v>
      </c>
      <c r="AW642" t="s">
        <v>115</v>
      </c>
      <c r="AX642" t="s">
        <v>116</v>
      </c>
      <c r="AY642" t="s">
        <v>117</v>
      </c>
      <c r="AZ642" t="s">
        <v>118</v>
      </c>
      <c r="BA642" t="s">
        <v>119</v>
      </c>
      <c r="BB642" t="s">
        <v>147</v>
      </c>
      <c r="BC642" t="s">
        <v>141</v>
      </c>
      <c r="BD642" t="s">
        <v>141</v>
      </c>
      <c r="BE642" t="s">
        <v>148</v>
      </c>
      <c r="BF642" t="s">
        <v>149</v>
      </c>
      <c r="BG642" t="s">
        <v>149</v>
      </c>
      <c r="BH642" t="s">
        <v>149</v>
      </c>
      <c r="BI642" t="s">
        <v>149</v>
      </c>
      <c r="BJ642" t="s">
        <v>149</v>
      </c>
      <c r="BK642">
        <v>64</v>
      </c>
      <c r="BL642">
        <v>343</v>
      </c>
      <c r="BM642">
        <v>1092</v>
      </c>
      <c r="BN642">
        <v>2733</v>
      </c>
      <c r="BO642">
        <v>4</v>
      </c>
      <c r="BP642">
        <v>12</v>
      </c>
      <c r="BQ642">
        <v>18</v>
      </c>
      <c r="BR642">
        <v>1</v>
      </c>
      <c r="BS642">
        <v>72</v>
      </c>
      <c r="BT642">
        <v>75</v>
      </c>
      <c r="BU642">
        <v>76</v>
      </c>
      <c r="BV642">
        <v>95</v>
      </c>
      <c r="BW642">
        <v>4</v>
      </c>
      <c r="BX642">
        <v>0</v>
      </c>
      <c r="BY642">
        <v>0</v>
      </c>
      <c r="BZ642">
        <v>0</v>
      </c>
      <c r="CA642" t="s">
        <v>126</v>
      </c>
      <c r="CB642">
        <v>3533252</v>
      </c>
      <c r="CC642">
        <v>3554252</v>
      </c>
      <c r="CD642" t="s">
        <v>201</v>
      </c>
    </row>
    <row r="643" spans="1:82" hidden="1" x14ac:dyDescent="0.25">
      <c r="A643" t="s">
        <v>80</v>
      </c>
      <c r="B643" t="s">
        <v>81</v>
      </c>
      <c r="C643" t="s">
        <v>82</v>
      </c>
      <c r="D643" t="s">
        <v>83</v>
      </c>
      <c r="E643" t="s">
        <v>84</v>
      </c>
      <c r="F643" t="s">
        <v>85</v>
      </c>
      <c r="G643" t="s">
        <v>161</v>
      </c>
      <c r="H643" t="s">
        <v>161</v>
      </c>
      <c r="I643" t="s">
        <v>161</v>
      </c>
      <c r="J643" t="str">
        <f>VLOOKUP(I643,'Resp Clean'!$A$1:B649,2,FALSE)</f>
        <v>EMS: THABO MOFUTSANYANA</v>
      </c>
      <c r="K643" t="s">
        <v>136</v>
      </c>
      <c r="L643" t="s">
        <v>488</v>
      </c>
      <c r="M643" s="4">
        <v>0</v>
      </c>
      <c r="N643" t="s">
        <v>89</v>
      </c>
      <c r="O643" t="s">
        <v>90</v>
      </c>
      <c r="P643" t="s">
        <v>91</v>
      </c>
      <c r="Q643" t="s">
        <v>153</v>
      </c>
      <c r="R643" t="s">
        <v>93</v>
      </c>
      <c r="S643" t="s">
        <v>94</v>
      </c>
      <c r="T643" t="s">
        <v>95</v>
      </c>
      <c r="U643" t="s">
        <v>96</v>
      </c>
      <c r="V643" t="s">
        <v>96</v>
      </c>
      <c r="W643" t="s">
        <v>97</v>
      </c>
      <c r="X643" t="s">
        <v>98</v>
      </c>
      <c r="Y643" t="s">
        <v>98</v>
      </c>
      <c r="Z643" t="s">
        <v>98</v>
      </c>
      <c r="AA643" t="s">
        <v>201</v>
      </c>
      <c r="AB643" t="s">
        <v>202</v>
      </c>
      <c r="AC643" t="s">
        <v>326</v>
      </c>
      <c r="AD643" t="s">
        <v>102</v>
      </c>
      <c r="AE643" t="s">
        <v>102</v>
      </c>
      <c r="AF643" t="s">
        <v>102</v>
      </c>
      <c r="AG643" t="s">
        <v>103</v>
      </c>
      <c r="AH643" t="s">
        <v>103</v>
      </c>
      <c r="AI643" t="s">
        <v>141</v>
      </c>
      <c r="AJ643" t="s">
        <v>201</v>
      </c>
      <c r="AK643" t="s">
        <v>310</v>
      </c>
      <c r="AL643" t="s">
        <v>311</v>
      </c>
      <c r="AM643" t="s">
        <v>328</v>
      </c>
      <c r="AN643" t="e">
        <f>VLOOKUP(AM643,'Exp Bucket '!$B$1:C867,2,FALSE)</f>
        <v>#N/A</v>
      </c>
      <c r="AO643" t="s">
        <v>108</v>
      </c>
      <c r="AP643" t="s">
        <v>144</v>
      </c>
      <c r="AQ643" t="s">
        <v>145</v>
      </c>
      <c r="AR643" t="s">
        <v>145</v>
      </c>
      <c r="AS643" t="s">
        <v>146</v>
      </c>
      <c r="AT643" t="s">
        <v>146</v>
      </c>
      <c r="AU643" t="s">
        <v>113</v>
      </c>
      <c r="AV643" t="s">
        <v>114</v>
      </c>
      <c r="AW643" t="s">
        <v>115</v>
      </c>
      <c r="AX643" t="s">
        <v>116</v>
      </c>
      <c r="AY643" t="s">
        <v>117</v>
      </c>
      <c r="AZ643" t="s">
        <v>118</v>
      </c>
      <c r="BA643" t="s">
        <v>119</v>
      </c>
      <c r="BB643" t="s">
        <v>147</v>
      </c>
      <c r="BC643" t="s">
        <v>141</v>
      </c>
      <c r="BD643" t="s">
        <v>141</v>
      </c>
      <c r="BE643" t="s">
        <v>148</v>
      </c>
      <c r="BF643" t="s">
        <v>149</v>
      </c>
      <c r="BG643" t="s">
        <v>149</v>
      </c>
      <c r="BH643" t="s">
        <v>149</v>
      </c>
      <c r="BI643" t="s">
        <v>149</v>
      </c>
      <c r="BJ643" t="s">
        <v>149</v>
      </c>
      <c r="BK643">
        <v>64</v>
      </c>
      <c r="BL643">
        <v>343</v>
      </c>
      <c r="BM643">
        <v>1092</v>
      </c>
      <c r="BN643">
        <v>2733</v>
      </c>
      <c r="BO643">
        <v>4</v>
      </c>
      <c r="BP643">
        <v>12</v>
      </c>
      <c r="BQ643">
        <v>18</v>
      </c>
      <c r="BR643">
        <v>1</v>
      </c>
      <c r="BS643">
        <v>72</v>
      </c>
      <c r="BT643">
        <v>75</v>
      </c>
      <c r="BU643">
        <v>76</v>
      </c>
      <c r="BV643">
        <v>95</v>
      </c>
      <c r="BW643">
        <v>4</v>
      </c>
      <c r="BX643">
        <v>0</v>
      </c>
      <c r="BY643">
        <v>0</v>
      </c>
      <c r="BZ643">
        <v>0</v>
      </c>
      <c r="CA643" t="s">
        <v>126</v>
      </c>
      <c r="CB643">
        <v>3533252</v>
      </c>
      <c r="CC643">
        <v>3554252</v>
      </c>
      <c r="CD643" t="s">
        <v>201</v>
      </c>
    </row>
    <row r="644" spans="1:82" hidden="1" x14ac:dyDescent="0.25">
      <c r="A644" t="s">
        <v>80</v>
      </c>
      <c r="B644" t="s">
        <v>81</v>
      </c>
      <c r="C644" t="s">
        <v>82</v>
      </c>
      <c r="D644" t="s">
        <v>83</v>
      </c>
      <c r="E644" t="s">
        <v>84</v>
      </c>
      <c r="F644" t="s">
        <v>85</v>
      </c>
      <c r="G644" t="s">
        <v>152</v>
      </c>
      <c r="H644" t="s">
        <v>152</v>
      </c>
      <c r="I644" t="s">
        <v>152</v>
      </c>
      <c r="J644" t="str">
        <f>VLOOKUP(I644,'Resp Clean'!$A$1:B650,2,FALSE)</f>
        <v>EMS: FEZILE DABI</v>
      </c>
      <c r="K644" t="s">
        <v>136</v>
      </c>
      <c r="L644" t="s">
        <v>488</v>
      </c>
      <c r="M644" s="4">
        <v>0</v>
      </c>
      <c r="N644" t="s">
        <v>89</v>
      </c>
      <c r="O644" t="s">
        <v>90</v>
      </c>
      <c r="P644" t="s">
        <v>91</v>
      </c>
      <c r="Q644" t="s">
        <v>153</v>
      </c>
      <c r="R644" t="s">
        <v>93</v>
      </c>
      <c r="S644" t="s">
        <v>94</v>
      </c>
      <c r="T644" t="s">
        <v>95</v>
      </c>
      <c r="U644" t="s">
        <v>96</v>
      </c>
      <c r="V644" t="s">
        <v>96</v>
      </c>
      <c r="W644" t="s">
        <v>97</v>
      </c>
      <c r="X644" t="s">
        <v>98</v>
      </c>
      <c r="Y644" t="s">
        <v>98</v>
      </c>
      <c r="Z644" t="s">
        <v>98</v>
      </c>
      <c r="AA644" t="s">
        <v>201</v>
      </c>
      <c r="AB644" t="s">
        <v>202</v>
      </c>
      <c r="AC644" t="s">
        <v>326</v>
      </c>
      <c r="AD644" t="s">
        <v>102</v>
      </c>
      <c r="AE644" t="s">
        <v>102</v>
      </c>
      <c r="AF644" t="s">
        <v>102</v>
      </c>
      <c r="AG644" t="s">
        <v>103</v>
      </c>
      <c r="AH644" t="s">
        <v>103</v>
      </c>
      <c r="AI644" t="s">
        <v>141</v>
      </c>
      <c r="AJ644" t="s">
        <v>201</v>
      </c>
      <c r="AK644" t="s">
        <v>310</v>
      </c>
      <c r="AL644" t="s">
        <v>311</v>
      </c>
      <c r="AM644" t="s">
        <v>328</v>
      </c>
      <c r="AN644" t="e">
        <f>VLOOKUP(AM644,'Exp Bucket '!$B$1:C868,2,FALSE)</f>
        <v>#N/A</v>
      </c>
      <c r="AO644" t="s">
        <v>108</v>
      </c>
      <c r="AP644" t="s">
        <v>144</v>
      </c>
      <c r="AQ644" t="s">
        <v>145</v>
      </c>
      <c r="AR644" t="s">
        <v>145</v>
      </c>
      <c r="AS644" t="s">
        <v>146</v>
      </c>
      <c r="AT644" t="s">
        <v>146</v>
      </c>
      <c r="AU644" t="s">
        <v>113</v>
      </c>
      <c r="AV644" t="s">
        <v>114</v>
      </c>
      <c r="AW644" t="s">
        <v>115</v>
      </c>
      <c r="AX644" t="s">
        <v>116</v>
      </c>
      <c r="AY644" t="s">
        <v>117</v>
      </c>
      <c r="AZ644" t="s">
        <v>118</v>
      </c>
      <c r="BA644" t="s">
        <v>119</v>
      </c>
      <c r="BB644" t="s">
        <v>147</v>
      </c>
      <c r="BC644" t="s">
        <v>141</v>
      </c>
      <c r="BD644" t="s">
        <v>141</v>
      </c>
      <c r="BE644" t="s">
        <v>148</v>
      </c>
      <c r="BF644" t="s">
        <v>149</v>
      </c>
      <c r="BG644" t="s">
        <v>149</v>
      </c>
      <c r="BH644" t="s">
        <v>149</v>
      </c>
      <c r="BI644" t="s">
        <v>149</v>
      </c>
      <c r="BJ644" t="s">
        <v>149</v>
      </c>
      <c r="BK644">
        <v>64</v>
      </c>
      <c r="BL644">
        <v>343</v>
      </c>
      <c r="BM644">
        <v>1092</v>
      </c>
      <c r="BN644">
        <v>2733</v>
      </c>
      <c r="BO644">
        <v>4</v>
      </c>
      <c r="BP644">
        <v>12</v>
      </c>
      <c r="BQ644">
        <v>18</v>
      </c>
      <c r="BR644">
        <v>1</v>
      </c>
      <c r="BS644">
        <v>72</v>
      </c>
      <c r="BT644">
        <v>75</v>
      </c>
      <c r="BU644">
        <v>76</v>
      </c>
      <c r="BV644">
        <v>95</v>
      </c>
      <c r="BW644">
        <v>4</v>
      </c>
      <c r="BX644">
        <v>0</v>
      </c>
      <c r="BY644">
        <v>0</v>
      </c>
      <c r="BZ644">
        <v>0</v>
      </c>
      <c r="CA644" t="s">
        <v>126</v>
      </c>
      <c r="CB644">
        <v>3533252</v>
      </c>
      <c r="CC644">
        <v>3554252</v>
      </c>
      <c r="CD644" t="s">
        <v>201</v>
      </c>
    </row>
    <row r="645" spans="1:82" hidden="1" x14ac:dyDescent="0.25">
      <c r="A645" t="s">
        <v>80</v>
      </c>
      <c r="B645" t="s">
        <v>81</v>
      </c>
      <c r="C645" t="s">
        <v>82</v>
      </c>
      <c r="D645" t="s">
        <v>83</v>
      </c>
      <c r="E645" t="s">
        <v>84</v>
      </c>
      <c r="F645" t="s">
        <v>85</v>
      </c>
      <c r="G645" t="s">
        <v>157</v>
      </c>
      <c r="H645" t="s">
        <v>157</v>
      </c>
      <c r="I645" t="s">
        <v>157</v>
      </c>
      <c r="J645" t="str">
        <f>VLOOKUP(I645,'Resp Clean'!$A$1:B651,2,FALSE)</f>
        <v>EMS: LEJWELEPUTSWA</v>
      </c>
      <c r="K645" t="s">
        <v>136</v>
      </c>
      <c r="L645" t="s">
        <v>488</v>
      </c>
      <c r="M645" s="4">
        <v>0</v>
      </c>
      <c r="N645" t="s">
        <v>89</v>
      </c>
      <c r="O645" t="s">
        <v>90</v>
      </c>
      <c r="P645" t="s">
        <v>91</v>
      </c>
      <c r="Q645" t="s">
        <v>153</v>
      </c>
      <c r="R645" t="s">
        <v>93</v>
      </c>
      <c r="S645" t="s">
        <v>94</v>
      </c>
      <c r="T645" t="s">
        <v>95</v>
      </c>
      <c r="U645" t="s">
        <v>96</v>
      </c>
      <c r="V645" t="s">
        <v>96</v>
      </c>
      <c r="W645" t="s">
        <v>97</v>
      </c>
      <c r="X645" t="s">
        <v>98</v>
      </c>
      <c r="Y645" t="s">
        <v>98</v>
      </c>
      <c r="Z645" t="s">
        <v>98</v>
      </c>
      <c r="AA645" t="s">
        <v>201</v>
      </c>
      <c r="AB645" t="s">
        <v>202</v>
      </c>
      <c r="AC645" t="s">
        <v>326</v>
      </c>
      <c r="AD645" t="s">
        <v>102</v>
      </c>
      <c r="AE645" t="s">
        <v>102</v>
      </c>
      <c r="AF645" t="s">
        <v>102</v>
      </c>
      <c r="AG645" t="s">
        <v>103</v>
      </c>
      <c r="AH645" t="s">
        <v>103</v>
      </c>
      <c r="AI645" t="s">
        <v>141</v>
      </c>
      <c r="AJ645" t="s">
        <v>201</v>
      </c>
      <c r="AK645" t="s">
        <v>310</v>
      </c>
      <c r="AL645" t="s">
        <v>311</v>
      </c>
      <c r="AM645" t="s">
        <v>328</v>
      </c>
      <c r="AN645" t="e">
        <f>VLOOKUP(AM645,'Exp Bucket '!$B$1:C869,2,FALSE)</f>
        <v>#N/A</v>
      </c>
      <c r="AO645" t="s">
        <v>108</v>
      </c>
      <c r="AP645" t="s">
        <v>144</v>
      </c>
      <c r="AQ645" t="s">
        <v>145</v>
      </c>
      <c r="AR645" t="s">
        <v>145</v>
      </c>
      <c r="AS645" t="s">
        <v>146</v>
      </c>
      <c r="AT645" t="s">
        <v>146</v>
      </c>
      <c r="AU645" t="s">
        <v>113</v>
      </c>
      <c r="AV645" t="s">
        <v>114</v>
      </c>
      <c r="AW645" t="s">
        <v>115</v>
      </c>
      <c r="AX645" t="s">
        <v>116</v>
      </c>
      <c r="AY645" t="s">
        <v>117</v>
      </c>
      <c r="AZ645" t="s">
        <v>118</v>
      </c>
      <c r="BA645" t="s">
        <v>119</v>
      </c>
      <c r="BB645" t="s">
        <v>147</v>
      </c>
      <c r="BC645" t="s">
        <v>141</v>
      </c>
      <c r="BD645" t="s">
        <v>141</v>
      </c>
      <c r="BE645" t="s">
        <v>148</v>
      </c>
      <c r="BF645" t="s">
        <v>149</v>
      </c>
      <c r="BG645" t="s">
        <v>149</v>
      </c>
      <c r="BH645" t="s">
        <v>149</v>
      </c>
      <c r="BI645" t="s">
        <v>149</v>
      </c>
      <c r="BJ645" t="s">
        <v>149</v>
      </c>
      <c r="BK645">
        <v>64</v>
      </c>
      <c r="BL645">
        <v>343</v>
      </c>
      <c r="BM645">
        <v>1092</v>
      </c>
      <c r="BN645">
        <v>2733</v>
      </c>
      <c r="BO645">
        <v>4</v>
      </c>
      <c r="BP645">
        <v>12</v>
      </c>
      <c r="BQ645">
        <v>18</v>
      </c>
      <c r="BR645">
        <v>1</v>
      </c>
      <c r="BS645">
        <v>72</v>
      </c>
      <c r="BT645">
        <v>75</v>
      </c>
      <c r="BU645">
        <v>76</v>
      </c>
      <c r="BV645">
        <v>95</v>
      </c>
      <c r="BW645">
        <v>4</v>
      </c>
      <c r="BX645">
        <v>0</v>
      </c>
      <c r="BY645">
        <v>0</v>
      </c>
      <c r="BZ645">
        <v>0</v>
      </c>
      <c r="CA645" t="s">
        <v>126</v>
      </c>
      <c r="CB645">
        <v>3533252</v>
      </c>
      <c r="CC645">
        <v>3554252</v>
      </c>
      <c r="CD645" t="s">
        <v>201</v>
      </c>
    </row>
    <row r="646" spans="1:82" hidden="1" x14ac:dyDescent="0.25">
      <c r="A646" t="s">
        <v>80</v>
      </c>
      <c r="B646" t="s">
        <v>81</v>
      </c>
      <c r="C646" t="s">
        <v>82</v>
      </c>
      <c r="D646" t="s">
        <v>83</v>
      </c>
      <c r="E646" t="s">
        <v>84</v>
      </c>
      <c r="F646" t="s">
        <v>85</v>
      </c>
      <c r="G646" t="s">
        <v>158</v>
      </c>
      <c r="H646" t="s">
        <v>158</v>
      </c>
      <c r="I646" t="s">
        <v>158</v>
      </c>
      <c r="J646" t="str">
        <f>VLOOKUP(I646,'Resp Clean'!$A$1:B652,2,FALSE)</f>
        <v>EMS: MOTHEO</v>
      </c>
      <c r="K646" t="s">
        <v>136</v>
      </c>
      <c r="L646" t="s">
        <v>488</v>
      </c>
      <c r="M646" s="4">
        <v>0</v>
      </c>
      <c r="N646" t="s">
        <v>89</v>
      </c>
      <c r="O646" t="s">
        <v>90</v>
      </c>
      <c r="P646" t="s">
        <v>91</v>
      </c>
      <c r="Q646" t="s">
        <v>159</v>
      </c>
      <c r="R646" t="s">
        <v>93</v>
      </c>
      <c r="S646" t="s">
        <v>94</v>
      </c>
      <c r="T646" t="s">
        <v>95</v>
      </c>
      <c r="U646" t="s">
        <v>96</v>
      </c>
      <c r="V646" t="s">
        <v>96</v>
      </c>
      <c r="W646" t="s">
        <v>97</v>
      </c>
      <c r="X646" t="s">
        <v>98</v>
      </c>
      <c r="Y646" t="s">
        <v>98</v>
      </c>
      <c r="Z646" t="s">
        <v>98</v>
      </c>
      <c r="AA646" t="s">
        <v>201</v>
      </c>
      <c r="AB646" t="s">
        <v>202</v>
      </c>
      <c r="AC646" t="s">
        <v>326</v>
      </c>
      <c r="AD646" t="s">
        <v>102</v>
      </c>
      <c r="AE646" t="s">
        <v>102</v>
      </c>
      <c r="AF646" t="s">
        <v>102</v>
      </c>
      <c r="AG646" t="s">
        <v>103</v>
      </c>
      <c r="AH646" t="s">
        <v>103</v>
      </c>
      <c r="AI646" t="s">
        <v>141</v>
      </c>
      <c r="AJ646" t="s">
        <v>201</v>
      </c>
      <c r="AK646" t="s">
        <v>310</v>
      </c>
      <c r="AL646" t="s">
        <v>311</v>
      </c>
      <c r="AM646" t="s">
        <v>328</v>
      </c>
      <c r="AN646" t="e">
        <f>VLOOKUP(AM646,'Exp Bucket '!$B$1:C870,2,FALSE)</f>
        <v>#N/A</v>
      </c>
      <c r="AO646" t="s">
        <v>108</v>
      </c>
      <c r="AP646" t="s">
        <v>144</v>
      </c>
      <c r="AQ646" t="s">
        <v>145</v>
      </c>
      <c r="AR646" t="s">
        <v>145</v>
      </c>
      <c r="AS646" t="s">
        <v>146</v>
      </c>
      <c r="AT646" t="s">
        <v>146</v>
      </c>
      <c r="AU646" t="s">
        <v>113</v>
      </c>
      <c r="AV646" t="s">
        <v>114</v>
      </c>
      <c r="AW646" t="s">
        <v>115</v>
      </c>
      <c r="AX646" t="s">
        <v>116</v>
      </c>
      <c r="AY646" t="s">
        <v>117</v>
      </c>
      <c r="AZ646" t="s">
        <v>118</v>
      </c>
      <c r="BA646" t="s">
        <v>119</v>
      </c>
      <c r="BB646" t="s">
        <v>147</v>
      </c>
      <c r="BC646" t="s">
        <v>141</v>
      </c>
      <c r="BD646" t="s">
        <v>141</v>
      </c>
      <c r="BE646" t="s">
        <v>148</v>
      </c>
      <c r="BF646" t="s">
        <v>149</v>
      </c>
      <c r="BG646" t="s">
        <v>149</v>
      </c>
      <c r="BH646" t="s">
        <v>149</v>
      </c>
      <c r="BI646" t="s">
        <v>149</v>
      </c>
      <c r="BJ646" t="s">
        <v>149</v>
      </c>
      <c r="BK646">
        <v>64</v>
      </c>
      <c r="BL646">
        <v>343</v>
      </c>
      <c r="BM646">
        <v>1092</v>
      </c>
      <c r="BN646">
        <v>2733</v>
      </c>
      <c r="BO646">
        <v>4</v>
      </c>
      <c r="BP646">
        <v>12</v>
      </c>
      <c r="BQ646">
        <v>18</v>
      </c>
      <c r="BR646">
        <v>1</v>
      </c>
      <c r="BS646">
        <v>72</v>
      </c>
      <c r="BT646">
        <v>75</v>
      </c>
      <c r="BU646">
        <v>76</v>
      </c>
      <c r="BV646">
        <v>95</v>
      </c>
      <c r="BW646">
        <v>4</v>
      </c>
      <c r="BX646">
        <v>0</v>
      </c>
      <c r="BY646">
        <v>0</v>
      </c>
      <c r="BZ646">
        <v>0</v>
      </c>
      <c r="CA646" t="s">
        <v>126</v>
      </c>
      <c r="CB646">
        <v>3533252</v>
      </c>
      <c r="CC646">
        <v>3554252</v>
      </c>
      <c r="CD646" t="s">
        <v>201</v>
      </c>
    </row>
    <row r="647" spans="1:82" hidden="1" x14ac:dyDescent="0.25">
      <c r="A647" t="s">
        <v>80</v>
      </c>
      <c r="B647" t="s">
        <v>81</v>
      </c>
      <c r="C647" t="s">
        <v>82</v>
      </c>
      <c r="D647" t="s">
        <v>83</v>
      </c>
      <c r="E647" t="s">
        <v>84</v>
      </c>
      <c r="F647" t="s">
        <v>85</v>
      </c>
      <c r="G647" t="s">
        <v>160</v>
      </c>
      <c r="H647" t="s">
        <v>160</v>
      </c>
      <c r="I647" t="s">
        <v>160</v>
      </c>
      <c r="J647" t="str">
        <f>VLOOKUP(I647,'Resp Clean'!$A$1:B653,2,FALSE)</f>
        <v>EMS: XHARIEP</v>
      </c>
      <c r="K647" t="s">
        <v>136</v>
      </c>
      <c r="L647" t="s">
        <v>488</v>
      </c>
      <c r="M647" s="4">
        <v>0</v>
      </c>
      <c r="N647" t="s">
        <v>89</v>
      </c>
      <c r="O647" t="s">
        <v>90</v>
      </c>
      <c r="P647" t="s">
        <v>91</v>
      </c>
      <c r="Q647" t="s">
        <v>153</v>
      </c>
      <c r="R647" t="s">
        <v>93</v>
      </c>
      <c r="S647" t="s">
        <v>94</v>
      </c>
      <c r="T647" t="s">
        <v>95</v>
      </c>
      <c r="U647" t="s">
        <v>96</v>
      </c>
      <c r="V647" t="s">
        <v>96</v>
      </c>
      <c r="W647" t="s">
        <v>97</v>
      </c>
      <c r="X647" t="s">
        <v>98</v>
      </c>
      <c r="Y647" t="s">
        <v>98</v>
      </c>
      <c r="Z647" t="s">
        <v>98</v>
      </c>
      <c r="AA647" t="s">
        <v>201</v>
      </c>
      <c r="AB647" t="s">
        <v>202</v>
      </c>
      <c r="AC647" t="s">
        <v>326</v>
      </c>
      <c r="AD647" t="s">
        <v>102</v>
      </c>
      <c r="AE647" t="s">
        <v>102</v>
      </c>
      <c r="AF647" t="s">
        <v>102</v>
      </c>
      <c r="AG647" t="s">
        <v>103</v>
      </c>
      <c r="AH647" t="s">
        <v>103</v>
      </c>
      <c r="AI647" t="s">
        <v>141</v>
      </c>
      <c r="AJ647" t="s">
        <v>201</v>
      </c>
      <c r="AK647" t="s">
        <v>310</v>
      </c>
      <c r="AL647" t="s">
        <v>311</v>
      </c>
      <c r="AM647" t="s">
        <v>328</v>
      </c>
      <c r="AN647" t="e">
        <f>VLOOKUP(AM647,'Exp Bucket '!$B$1:C871,2,FALSE)</f>
        <v>#N/A</v>
      </c>
      <c r="AO647" t="s">
        <v>108</v>
      </c>
      <c r="AP647" t="s">
        <v>144</v>
      </c>
      <c r="AQ647" t="s">
        <v>145</v>
      </c>
      <c r="AR647" t="s">
        <v>145</v>
      </c>
      <c r="AS647" t="s">
        <v>146</v>
      </c>
      <c r="AT647" t="s">
        <v>146</v>
      </c>
      <c r="AU647" t="s">
        <v>113</v>
      </c>
      <c r="AV647" t="s">
        <v>114</v>
      </c>
      <c r="AW647" t="s">
        <v>115</v>
      </c>
      <c r="AX647" t="s">
        <v>116</v>
      </c>
      <c r="AY647" t="s">
        <v>117</v>
      </c>
      <c r="AZ647" t="s">
        <v>118</v>
      </c>
      <c r="BA647" t="s">
        <v>119</v>
      </c>
      <c r="BB647" t="s">
        <v>147</v>
      </c>
      <c r="BC647" t="s">
        <v>141</v>
      </c>
      <c r="BD647" t="s">
        <v>141</v>
      </c>
      <c r="BE647" t="s">
        <v>148</v>
      </c>
      <c r="BF647" t="s">
        <v>149</v>
      </c>
      <c r="BG647" t="s">
        <v>149</v>
      </c>
      <c r="BH647" t="s">
        <v>149</v>
      </c>
      <c r="BI647" t="s">
        <v>149</v>
      </c>
      <c r="BJ647" t="s">
        <v>149</v>
      </c>
      <c r="BK647">
        <v>64</v>
      </c>
      <c r="BL647">
        <v>343</v>
      </c>
      <c r="BM647">
        <v>1092</v>
      </c>
      <c r="BN647">
        <v>2733</v>
      </c>
      <c r="BO647">
        <v>4</v>
      </c>
      <c r="BP647">
        <v>12</v>
      </c>
      <c r="BQ647">
        <v>18</v>
      </c>
      <c r="BR647">
        <v>1</v>
      </c>
      <c r="BS647">
        <v>72</v>
      </c>
      <c r="BT647">
        <v>75</v>
      </c>
      <c r="BU647">
        <v>76</v>
      </c>
      <c r="BV647">
        <v>95</v>
      </c>
      <c r="BW647">
        <v>4</v>
      </c>
      <c r="BX647">
        <v>0</v>
      </c>
      <c r="BY647">
        <v>0</v>
      </c>
      <c r="BZ647">
        <v>0</v>
      </c>
      <c r="CA647" t="s">
        <v>126</v>
      </c>
      <c r="CB647">
        <v>3533252</v>
      </c>
      <c r="CC647">
        <v>3554252</v>
      </c>
      <c r="CD647" t="s">
        <v>201</v>
      </c>
    </row>
    <row r="648" spans="1:82" hidden="1" x14ac:dyDescent="0.25">
      <c r="A648" t="s">
        <v>80</v>
      </c>
      <c r="B648" t="s">
        <v>81</v>
      </c>
      <c r="C648" t="s">
        <v>82</v>
      </c>
      <c r="D648" t="s">
        <v>83</v>
      </c>
      <c r="E648" t="s">
        <v>84</v>
      </c>
      <c r="F648" t="s">
        <v>85</v>
      </c>
      <c r="G648" t="s">
        <v>86</v>
      </c>
      <c r="H648" t="s">
        <v>86</v>
      </c>
      <c r="I648" t="s">
        <v>86</v>
      </c>
      <c r="J648" t="str">
        <f>VLOOKUP(I648,'Resp Clean'!$A$1:B654,2,FALSE)</f>
        <v>EMS MANAGEMENT</v>
      </c>
      <c r="K648" t="s">
        <v>136</v>
      </c>
      <c r="L648" t="s">
        <v>488</v>
      </c>
      <c r="M648" s="4">
        <v>0</v>
      </c>
      <c r="N648" t="s">
        <v>89</v>
      </c>
      <c r="O648" t="s">
        <v>90</v>
      </c>
      <c r="P648" t="s">
        <v>91</v>
      </c>
      <c r="Q648" t="s">
        <v>92</v>
      </c>
      <c r="R648" t="s">
        <v>93</v>
      </c>
      <c r="S648" t="s">
        <v>94</v>
      </c>
      <c r="T648" t="s">
        <v>95</v>
      </c>
      <c r="U648" t="s">
        <v>96</v>
      </c>
      <c r="V648" t="s">
        <v>96</v>
      </c>
      <c r="W648" t="s">
        <v>97</v>
      </c>
      <c r="X648" t="s">
        <v>98</v>
      </c>
      <c r="Y648" t="s">
        <v>98</v>
      </c>
      <c r="Z648" t="s">
        <v>98</v>
      </c>
      <c r="AA648" t="s">
        <v>201</v>
      </c>
      <c r="AB648" t="s">
        <v>202</v>
      </c>
      <c r="AC648" t="s">
        <v>344</v>
      </c>
      <c r="AD648" t="s">
        <v>102</v>
      </c>
      <c r="AE648" t="s">
        <v>102</v>
      </c>
      <c r="AF648" t="s">
        <v>102</v>
      </c>
      <c r="AG648" t="s">
        <v>103</v>
      </c>
      <c r="AH648" t="s">
        <v>103</v>
      </c>
      <c r="AI648" t="s">
        <v>141</v>
      </c>
      <c r="AJ648" t="s">
        <v>201</v>
      </c>
      <c r="AK648" t="s">
        <v>310</v>
      </c>
      <c r="AL648" t="s">
        <v>345</v>
      </c>
      <c r="AM648" t="s">
        <v>345</v>
      </c>
      <c r="AN648" t="e">
        <f>VLOOKUP(AM648,'Exp Bucket '!$B$1:C872,2,FALSE)</f>
        <v>#N/A</v>
      </c>
      <c r="AO648" t="s">
        <v>108</v>
      </c>
      <c r="AP648" t="s">
        <v>144</v>
      </c>
      <c r="AQ648" t="s">
        <v>145</v>
      </c>
      <c r="AR648" t="s">
        <v>145</v>
      </c>
      <c r="AS648" t="s">
        <v>146</v>
      </c>
      <c r="AT648" t="s">
        <v>146</v>
      </c>
      <c r="AU648" t="s">
        <v>113</v>
      </c>
      <c r="AV648" t="s">
        <v>114</v>
      </c>
      <c r="AW648" t="s">
        <v>115</v>
      </c>
      <c r="AX648" t="s">
        <v>116</v>
      </c>
      <c r="AY648" t="s">
        <v>117</v>
      </c>
      <c r="AZ648" t="s">
        <v>118</v>
      </c>
      <c r="BA648" t="s">
        <v>119</v>
      </c>
      <c r="BB648" t="s">
        <v>147</v>
      </c>
      <c r="BC648" t="s">
        <v>141</v>
      </c>
      <c r="BD648" t="s">
        <v>141</v>
      </c>
      <c r="BE648" t="s">
        <v>148</v>
      </c>
      <c r="BF648" t="s">
        <v>149</v>
      </c>
      <c r="BG648" t="s">
        <v>149</v>
      </c>
      <c r="BH648" t="s">
        <v>149</v>
      </c>
      <c r="BI648" t="s">
        <v>149</v>
      </c>
      <c r="BJ648" t="s">
        <v>149</v>
      </c>
      <c r="BK648">
        <v>64</v>
      </c>
      <c r="BL648">
        <v>343</v>
      </c>
      <c r="BM648">
        <v>1092</v>
      </c>
      <c r="BN648">
        <v>2773</v>
      </c>
      <c r="BO648">
        <v>4</v>
      </c>
      <c r="BP648">
        <v>12</v>
      </c>
      <c r="BQ648">
        <v>18</v>
      </c>
      <c r="BR648">
        <v>1</v>
      </c>
      <c r="BS648">
        <v>72</v>
      </c>
      <c r="BT648">
        <v>75</v>
      </c>
      <c r="BU648">
        <v>76</v>
      </c>
      <c r="BV648">
        <v>95</v>
      </c>
      <c r="BW648">
        <v>4</v>
      </c>
      <c r="BX648">
        <v>0</v>
      </c>
      <c r="BY648">
        <v>0</v>
      </c>
      <c r="BZ648">
        <v>0</v>
      </c>
      <c r="CA648" t="s">
        <v>126</v>
      </c>
      <c r="CB648">
        <v>3533252</v>
      </c>
      <c r="CC648">
        <v>3554252</v>
      </c>
      <c r="CD648" t="s">
        <v>201</v>
      </c>
    </row>
    <row r="649" spans="1:82" hidden="1" x14ac:dyDescent="0.25">
      <c r="A649" t="s">
        <v>80</v>
      </c>
      <c r="B649" t="s">
        <v>81</v>
      </c>
      <c r="C649" t="s">
        <v>82</v>
      </c>
      <c r="D649" t="s">
        <v>83</v>
      </c>
      <c r="E649" t="s">
        <v>84</v>
      </c>
      <c r="F649" t="s">
        <v>85</v>
      </c>
      <c r="G649" t="s">
        <v>161</v>
      </c>
      <c r="H649" t="s">
        <v>161</v>
      </c>
      <c r="I649" t="s">
        <v>161</v>
      </c>
      <c r="J649" t="str">
        <f>VLOOKUP(I649,'Resp Clean'!$A$1:B655,2,FALSE)</f>
        <v>EMS: THABO MOFUTSANYANA</v>
      </c>
      <c r="K649" t="s">
        <v>136</v>
      </c>
      <c r="L649" t="s">
        <v>488</v>
      </c>
      <c r="M649" s="4">
        <v>0</v>
      </c>
      <c r="N649" t="s">
        <v>89</v>
      </c>
      <c r="O649" t="s">
        <v>90</v>
      </c>
      <c r="P649" t="s">
        <v>91</v>
      </c>
      <c r="Q649" t="s">
        <v>153</v>
      </c>
      <c r="R649" t="s">
        <v>93</v>
      </c>
      <c r="S649" t="s">
        <v>94</v>
      </c>
      <c r="T649" t="s">
        <v>95</v>
      </c>
      <c r="U649" t="s">
        <v>96</v>
      </c>
      <c r="V649" t="s">
        <v>96</v>
      </c>
      <c r="W649" t="s">
        <v>97</v>
      </c>
      <c r="X649" t="s">
        <v>98</v>
      </c>
      <c r="Y649" t="s">
        <v>98</v>
      </c>
      <c r="Z649" t="s">
        <v>98</v>
      </c>
      <c r="AA649" t="s">
        <v>201</v>
      </c>
      <c r="AB649" t="s">
        <v>202</v>
      </c>
      <c r="AC649" t="s">
        <v>338</v>
      </c>
      <c r="AD649" t="s">
        <v>102</v>
      </c>
      <c r="AE649" t="s">
        <v>102</v>
      </c>
      <c r="AF649" t="s">
        <v>102</v>
      </c>
      <c r="AG649" t="s">
        <v>103</v>
      </c>
      <c r="AH649" t="s">
        <v>103</v>
      </c>
      <c r="AI649" t="s">
        <v>141</v>
      </c>
      <c r="AJ649" t="s">
        <v>201</v>
      </c>
      <c r="AK649" t="s">
        <v>310</v>
      </c>
      <c r="AL649" t="s">
        <v>338</v>
      </c>
      <c r="AM649" t="s">
        <v>338</v>
      </c>
      <c r="AN649" t="e">
        <f>VLOOKUP(AM649,'Exp Bucket '!$B$1:C873,2,FALSE)</f>
        <v>#N/A</v>
      </c>
      <c r="AO649" t="s">
        <v>108</v>
      </c>
      <c r="AP649" t="s">
        <v>144</v>
      </c>
      <c r="AQ649" t="s">
        <v>145</v>
      </c>
      <c r="AR649" t="s">
        <v>145</v>
      </c>
      <c r="AS649" t="s">
        <v>146</v>
      </c>
      <c r="AT649" t="s">
        <v>146</v>
      </c>
      <c r="AU649" t="s">
        <v>113</v>
      </c>
      <c r="AV649" t="s">
        <v>114</v>
      </c>
      <c r="AW649" t="s">
        <v>115</v>
      </c>
      <c r="AX649" t="s">
        <v>116</v>
      </c>
      <c r="AY649" t="s">
        <v>117</v>
      </c>
      <c r="AZ649" t="s">
        <v>118</v>
      </c>
      <c r="BA649" t="s">
        <v>119</v>
      </c>
      <c r="BB649" t="s">
        <v>147</v>
      </c>
      <c r="BC649" t="s">
        <v>141</v>
      </c>
      <c r="BD649" t="s">
        <v>141</v>
      </c>
      <c r="BE649" t="s">
        <v>148</v>
      </c>
      <c r="BF649" t="s">
        <v>149</v>
      </c>
      <c r="BG649" t="s">
        <v>149</v>
      </c>
      <c r="BH649" t="s">
        <v>149</v>
      </c>
      <c r="BI649" t="s">
        <v>149</v>
      </c>
      <c r="BJ649" t="s">
        <v>149</v>
      </c>
      <c r="BK649">
        <v>64</v>
      </c>
      <c r="BL649">
        <v>343</v>
      </c>
      <c r="BM649">
        <v>1092</v>
      </c>
      <c r="BN649">
        <v>2758</v>
      </c>
      <c r="BO649">
        <v>4</v>
      </c>
      <c r="BP649">
        <v>12</v>
      </c>
      <c r="BQ649">
        <v>18</v>
      </c>
      <c r="BR649">
        <v>1</v>
      </c>
      <c r="BS649">
        <v>72</v>
      </c>
      <c r="BT649">
        <v>75</v>
      </c>
      <c r="BU649">
        <v>76</v>
      </c>
      <c r="BV649">
        <v>95</v>
      </c>
      <c r="BW649">
        <v>4</v>
      </c>
      <c r="BX649">
        <v>0</v>
      </c>
      <c r="BY649">
        <v>0</v>
      </c>
      <c r="BZ649">
        <v>0</v>
      </c>
      <c r="CA649" t="s">
        <v>126</v>
      </c>
      <c r="CB649">
        <v>3533252</v>
      </c>
      <c r="CC649">
        <v>3554252</v>
      </c>
      <c r="CD649" t="s">
        <v>201</v>
      </c>
    </row>
    <row r="650" spans="1:82" hidden="1" x14ac:dyDescent="0.25">
      <c r="A650" t="s">
        <v>80</v>
      </c>
      <c r="B650" t="s">
        <v>81</v>
      </c>
      <c r="C650" t="s">
        <v>82</v>
      </c>
      <c r="D650" t="s">
        <v>83</v>
      </c>
      <c r="E650" t="s">
        <v>84</v>
      </c>
      <c r="F650" t="s">
        <v>85</v>
      </c>
      <c r="G650" t="s">
        <v>157</v>
      </c>
      <c r="H650" t="s">
        <v>157</v>
      </c>
      <c r="I650" t="s">
        <v>157</v>
      </c>
      <c r="J650" t="str">
        <f>VLOOKUP(I650,'Resp Clean'!$A$1:B656,2,FALSE)</f>
        <v>EMS: LEJWELEPUTSWA</v>
      </c>
      <c r="K650" t="s">
        <v>136</v>
      </c>
      <c r="L650" t="s">
        <v>488</v>
      </c>
      <c r="M650" s="4">
        <v>19572.96</v>
      </c>
      <c r="N650" t="s">
        <v>89</v>
      </c>
      <c r="O650" t="s">
        <v>90</v>
      </c>
      <c r="P650" t="s">
        <v>91</v>
      </c>
      <c r="Q650" t="s">
        <v>153</v>
      </c>
      <c r="R650" t="s">
        <v>93</v>
      </c>
      <c r="S650" t="s">
        <v>94</v>
      </c>
      <c r="T650" t="s">
        <v>95</v>
      </c>
      <c r="U650" t="s">
        <v>96</v>
      </c>
      <c r="V650" t="s">
        <v>96</v>
      </c>
      <c r="W650" t="s">
        <v>97</v>
      </c>
      <c r="X650" t="s">
        <v>98</v>
      </c>
      <c r="Y650" t="s">
        <v>98</v>
      </c>
      <c r="Z650" t="s">
        <v>98</v>
      </c>
      <c r="AA650" t="s">
        <v>201</v>
      </c>
      <c r="AB650" t="s">
        <v>202</v>
      </c>
      <c r="AC650" t="s">
        <v>338</v>
      </c>
      <c r="AD650" t="s">
        <v>102</v>
      </c>
      <c r="AE650" t="s">
        <v>102</v>
      </c>
      <c r="AF650" t="s">
        <v>102</v>
      </c>
      <c r="AG650" t="s">
        <v>103</v>
      </c>
      <c r="AH650" t="s">
        <v>103</v>
      </c>
      <c r="AI650" t="s">
        <v>141</v>
      </c>
      <c r="AJ650" t="s">
        <v>201</v>
      </c>
      <c r="AK650" t="s">
        <v>310</v>
      </c>
      <c r="AL650" t="s">
        <v>338</v>
      </c>
      <c r="AM650" t="s">
        <v>338</v>
      </c>
      <c r="AN650" t="e">
        <f>VLOOKUP(AM650,'Exp Bucket '!$B$1:C874,2,FALSE)</f>
        <v>#N/A</v>
      </c>
      <c r="AO650" t="s">
        <v>108</v>
      </c>
      <c r="AP650" t="s">
        <v>144</v>
      </c>
      <c r="AQ650" t="s">
        <v>145</v>
      </c>
      <c r="AR650" t="s">
        <v>145</v>
      </c>
      <c r="AS650" t="s">
        <v>146</v>
      </c>
      <c r="AT650" t="s">
        <v>146</v>
      </c>
      <c r="AU650" t="s">
        <v>113</v>
      </c>
      <c r="AV650" t="s">
        <v>114</v>
      </c>
      <c r="AW650" t="s">
        <v>115</v>
      </c>
      <c r="AX650" t="s">
        <v>116</v>
      </c>
      <c r="AY650" t="s">
        <v>117</v>
      </c>
      <c r="AZ650" t="s">
        <v>118</v>
      </c>
      <c r="BA650" t="s">
        <v>119</v>
      </c>
      <c r="BB650" t="s">
        <v>147</v>
      </c>
      <c r="BC650" t="s">
        <v>141</v>
      </c>
      <c r="BD650" t="s">
        <v>141</v>
      </c>
      <c r="BE650" t="s">
        <v>148</v>
      </c>
      <c r="BF650" t="s">
        <v>149</v>
      </c>
      <c r="BG650" t="s">
        <v>149</v>
      </c>
      <c r="BH650" t="s">
        <v>149</v>
      </c>
      <c r="BI650" t="s">
        <v>149</v>
      </c>
      <c r="BJ650" t="s">
        <v>149</v>
      </c>
      <c r="BK650">
        <v>64</v>
      </c>
      <c r="BL650">
        <v>343</v>
      </c>
      <c r="BM650">
        <v>1092</v>
      </c>
      <c r="BN650">
        <v>2758</v>
      </c>
      <c r="BO650">
        <v>4</v>
      </c>
      <c r="BP650">
        <v>12</v>
      </c>
      <c r="BQ650">
        <v>18</v>
      </c>
      <c r="BR650">
        <v>1</v>
      </c>
      <c r="BS650">
        <v>72</v>
      </c>
      <c r="BT650">
        <v>75</v>
      </c>
      <c r="BU650">
        <v>76</v>
      </c>
      <c r="BV650">
        <v>95</v>
      </c>
      <c r="BW650">
        <v>4</v>
      </c>
      <c r="BX650">
        <v>0</v>
      </c>
      <c r="BY650">
        <v>0</v>
      </c>
      <c r="BZ650">
        <v>0</v>
      </c>
      <c r="CA650" t="s">
        <v>126</v>
      </c>
      <c r="CB650">
        <v>3533252</v>
      </c>
      <c r="CC650">
        <v>3554252</v>
      </c>
      <c r="CD650" t="s">
        <v>201</v>
      </c>
    </row>
    <row r="651" spans="1:82" hidden="1" x14ac:dyDescent="0.25">
      <c r="A651" t="s">
        <v>80</v>
      </c>
      <c r="B651" t="s">
        <v>81</v>
      </c>
      <c r="C651" t="s">
        <v>82</v>
      </c>
      <c r="D651" t="s">
        <v>83</v>
      </c>
      <c r="E651" t="s">
        <v>84</v>
      </c>
      <c r="F651" t="s">
        <v>85</v>
      </c>
      <c r="G651" t="s">
        <v>152</v>
      </c>
      <c r="H651" t="s">
        <v>152</v>
      </c>
      <c r="I651" t="s">
        <v>152</v>
      </c>
      <c r="J651" t="str">
        <f>VLOOKUP(I651,'Resp Clean'!$A$1:B657,2,FALSE)</f>
        <v>EMS: FEZILE DABI</v>
      </c>
      <c r="K651" t="s">
        <v>136</v>
      </c>
      <c r="L651" t="s">
        <v>488</v>
      </c>
      <c r="M651" s="4">
        <v>13712.4</v>
      </c>
      <c r="N651" t="s">
        <v>89</v>
      </c>
      <c r="O651" t="s">
        <v>90</v>
      </c>
      <c r="P651" t="s">
        <v>91</v>
      </c>
      <c r="Q651" t="s">
        <v>153</v>
      </c>
      <c r="R651" t="s">
        <v>93</v>
      </c>
      <c r="S651" t="s">
        <v>94</v>
      </c>
      <c r="T651" t="s">
        <v>95</v>
      </c>
      <c r="U651" t="s">
        <v>96</v>
      </c>
      <c r="V651" t="s">
        <v>96</v>
      </c>
      <c r="W651" t="s">
        <v>97</v>
      </c>
      <c r="X651" t="s">
        <v>98</v>
      </c>
      <c r="Y651" t="s">
        <v>98</v>
      </c>
      <c r="Z651" t="s">
        <v>98</v>
      </c>
      <c r="AA651" t="s">
        <v>201</v>
      </c>
      <c r="AB651" t="s">
        <v>202</v>
      </c>
      <c r="AC651" t="s">
        <v>338</v>
      </c>
      <c r="AD651" t="s">
        <v>102</v>
      </c>
      <c r="AE651" t="s">
        <v>102</v>
      </c>
      <c r="AF651" t="s">
        <v>102</v>
      </c>
      <c r="AG651" t="s">
        <v>103</v>
      </c>
      <c r="AH651" t="s">
        <v>103</v>
      </c>
      <c r="AI651" t="s">
        <v>141</v>
      </c>
      <c r="AJ651" t="s">
        <v>201</v>
      </c>
      <c r="AK651" t="s">
        <v>310</v>
      </c>
      <c r="AL651" t="s">
        <v>338</v>
      </c>
      <c r="AM651" t="s">
        <v>338</v>
      </c>
      <c r="AN651" t="e">
        <f>VLOOKUP(AM651,'Exp Bucket '!$B$1:C875,2,FALSE)</f>
        <v>#N/A</v>
      </c>
      <c r="AO651" t="s">
        <v>108</v>
      </c>
      <c r="AP651" t="s">
        <v>144</v>
      </c>
      <c r="AQ651" t="s">
        <v>145</v>
      </c>
      <c r="AR651" t="s">
        <v>145</v>
      </c>
      <c r="AS651" t="s">
        <v>146</v>
      </c>
      <c r="AT651" t="s">
        <v>146</v>
      </c>
      <c r="AU651" t="s">
        <v>113</v>
      </c>
      <c r="AV651" t="s">
        <v>114</v>
      </c>
      <c r="AW651" t="s">
        <v>115</v>
      </c>
      <c r="AX651" t="s">
        <v>116</v>
      </c>
      <c r="AY651" t="s">
        <v>117</v>
      </c>
      <c r="AZ651" t="s">
        <v>118</v>
      </c>
      <c r="BA651" t="s">
        <v>119</v>
      </c>
      <c r="BB651" t="s">
        <v>147</v>
      </c>
      <c r="BC651" t="s">
        <v>141</v>
      </c>
      <c r="BD651" t="s">
        <v>141</v>
      </c>
      <c r="BE651" t="s">
        <v>148</v>
      </c>
      <c r="BF651" t="s">
        <v>149</v>
      </c>
      <c r="BG651" t="s">
        <v>149</v>
      </c>
      <c r="BH651" t="s">
        <v>149</v>
      </c>
      <c r="BI651" t="s">
        <v>149</v>
      </c>
      <c r="BJ651" t="s">
        <v>149</v>
      </c>
      <c r="BK651">
        <v>64</v>
      </c>
      <c r="BL651">
        <v>343</v>
      </c>
      <c r="BM651">
        <v>1092</v>
      </c>
      <c r="BN651">
        <v>2758</v>
      </c>
      <c r="BO651">
        <v>4</v>
      </c>
      <c r="BP651">
        <v>12</v>
      </c>
      <c r="BQ651">
        <v>18</v>
      </c>
      <c r="BR651">
        <v>1</v>
      </c>
      <c r="BS651">
        <v>72</v>
      </c>
      <c r="BT651">
        <v>75</v>
      </c>
      <c r="BU651">
        <v>76</v>
      </c>
      <c r="BV651">
        <v>95</v>
      </c>
      <c r="BW651">
        <v>4</v>
      </c>
      <c r="BX651">
        <v>0</v>
      </c>
      <c r="BY651">
        <v>0</v>
      </c>
      <c r="BZ651">
        <v>0</v>
      </c>
      <c r="CA651" t="s">
        <v>126</v>
      </c>
      <c r="CB651">
        <v>3533252</v>
      </c>
      <c r="CC651">
        <v>3554252</v>
      </c>
      <c r="CD651" t="s">
        <v>201</v>
      </c>
    </row>
    <row r="652" spans="1:82" hidden="1" x14ac:dyDescent="0.25">
      <c r="A652" t="s">
        <v>80</v>
      </c>
      <c r="B652" t="s">
        <v>81</v>
      </c>
      <c r="C652" t="s">
        <v>82</v>
      </c>
      <c r="D652" t="s">
        <v>83</v>
      </c>
      <c r="E652" t="s">
        <v>84</v>
      </c>
      <c r="F652" t="s">
        <v>85</v>
      </c>
      <c r="G652" t="s">
        <v>158</v>
      </c>
      <c r="H652" t="s">
        <v>158</v>
      </c>
      <c r="I652" t="s">
        <v>158</v>
      </c>
      <c r="J652" t="str">
        <f>VLOOKUP(I652,'Resp Clean'!$A$1:B658,2,FALSE)</f>
        <v>EMS: MOTHEO</v>
      </c>
      <c r="K652" t="s">
        <v>136</v>
      </c>
      <c r="L652" t="s">
        <v>488</v>
      </c>
      <c r="M652" s="4">
        <v>0</v>
      </c>
      <c r="N652" t="s">
        <v>89</v>
      </c>
      <c r="O652" t="s">
        <v>90</v>
      </c>
      <c r="P652" t="s">
        <v>91</v>
      </c>
      <c r="Q652" t="s">
        <v>159</v>
      </c>
      <c r="R652" t="s">
        <v>93</v>
      </c>
      <c r="S652" t="s">
        <v>94</v>
      </c>
      <c r="T652" t="s">
        <v>95</v>
      </c>
      <c r="U652" t="s">
        <v>96</v>
      </c>
      <c r="V652" t="s">
        <v>96</v>
      </c>
      <c r="W652" t="s">
        <v>97</v>
      </c>
      <c r="X652" t="s">
        <v>98</v>
      </c>
      <c r="Y652" t="s">
        <v>98</v>
      </c>
      <c r="Z652" t="s">
        <v>98</v>
      </c>
      <c r="AA652" t="s">
        <v>201</v>
      </c>
      <c r="AB652" t="s">
        <v>202</v>
      </c>
      <c r="AC652" t="s">
        <v>338</v>
      </c>
      <c r="AD652" t="s">
        <v>102</v>
      </c>
      <c r="AE652" t="s">
        <v>102</v>
      </c>
      <c r="AF652" t="s">
        <v>102</v>
      </c>
      <c r="AG652" t="s">
        <v>103</v>
      </c>
      <c r="AH652" t="s">
        <v>103</v>
      </c>
      <c r="AI652" t="s">
        <v>141</v>
      </c>
      <c r="AJ652" t="s">
        <v>201</v>
      </c>
      <c r="AK652" t="s">
        <v>310</v>
      </c>
      <c r="AL652" t="s">
        <v>338</v>
      </c>
      <c r="AM652" t="s">
        <v>338</v>
      </c>
      <c r="AN652" t="e">
        <f>VLOOKUP(AM652,'Exp Bucket '!$B$1:C876,2,FALSE)</f>
        <v>#N/A</v>
      </c>
      <c r="AO652" t="s">
        <v>108</v>
      </c>
      <c r="AP652" t="s">
        <v>144</v>
      </c>
      <c r="AQ652" t="s">
        <v>145</v>
      </c>
      <c r="AR652" t="s">
        <v>145</v>
      </c>
      <c r="AS652" t="s">
        <v>146</v>
      </c>
      <c r="AT652" t="s">
        <v>146</v>
      </c>
      <c r="AU652" t="s">
        <v>113</v>
      </c>
      <c r="AV652" t="s">
        <v>114</v>
      </c>
      <c r="AW652" t="s">
        <v>115</v>
      </c>
      <c r="AX652" t="s">
        <v>116</v>
      </c>
      <c r="AY652" t="s">
        <v>117</v>
      </c>
      <c r="AZ652" t="s">
        <v>118</v>
      </c>
      <c r="BA652" t="s">
        <v>119</v>
      </c>
      <c r="BB652" t="s">
        <v>147</v>
      </c>
      <c r="BC652" t="s">
        <v>141</v>
      </c>
      <c r="BD652" t="s">
        <v>141</v>
      </c>
      <c r="BE652" t="s">
        <v>148</v>
      </c>
      <c r="BF652" t="s">
        <v>149</v>
      </c>
      <c r="BG652" t="s">
        <v>149</v>
      </c>
      <c r="BH652" t="s">
        <v>149</v>
      </c>
      <c r="BI652" t="s">
        <v>149</v>
      </c>
      <c r="BJ652" t="s">
        <v>149</v>
      </c>
      <c r="BK652">
        <v>64</v>
      </c>
      <c r="BL652">
        <v>343</v>
      </c>
      <c r="BM652">
        <v>1092</v>
      </c>
      <c r="BN652">
        <v>2758</v>
      </c>
      <c r="BO652">
        <v>4</v>
      </c>
      <c r="BP652">
        <v>12</v>
      </c>
      <c r="BQ652">
        <v>18</v>
      </c>
      <c r="BR652">
        <v>1</v>
      </c>
      <c r="BS652">
        <v>72</v>
      </c>
      <c r="BT652">
        <v>75</v>
      </c>
      <c r="BU652">
        <v>76</v>
      </c>
      <c r="BV652">
        <v>95</v>
      </c>
      <c r="BW652">
        <v>4</v>
      </c>
      <c r="BX652">
        <v>0</v>
      </c>
      <c r="BY652">
        <v>0</v>
      </c>
      <c r="BZ652">
        <v>0</v>
      </c>
      <c r="CA652" t="s">
        <v>126</v>
      </c>
      <c r="CB652">
        <v>3533252</v>
      </c>
      <c r="CC652">
        <v>3554252</v>
      </c>
      <c r="CD652" t="s">
        <v>201</v>
      </c>
    </row>
    <row r="653" spans="1:82" hidden="1" x14ac:dyDescent="0.25">
      <c r="A653" t="s">
        <v>80</v>
      </c>
      <c r="B653" t="s">
        <v>81</v>
      </c>
      <c r="C653" t="s">
        <v>82</v>
      </c>
      <c r="D653" t="s">
        <v>83</v>
      </c>
      <c r="E653" t="s">
        <v>84</v>
      </c>
      <c r="F653" t="s">
        <v>85</v>
      </c>
      <c r="G653" t="s">
        <v>160</v>
      </c>
      <c r="H653" t="s">
        <v>160</v>
      </c>
      <c r="I653" t="s">
        <v>160</v>
      </c>
      <c r="J653" t="str">
        <f>VLOOKUP(I653,'Resp Clean'!$A$1:B659,2,FALSE)</f>
        <v>EMS: XHARIEP</v>
      </c>
      <c r="K653" t="s">
        <v>136</v>
      </c>
      <c r="L653" t="s">
        <v>488</v>
      </c>
      <c r="M653" s="4">
        <v>0</v>
      </c>
      <c r="N653" t="s">
        <v>89</v>
      </c>
      <c r="O653" t="s">
        <v>90</v>
      </c>
      <c r="P653" t="s">
        <v>91</v>
      </c>
      <c r="Q653" t="s">
        <v>153</v>
      </c>
      <c r="R653" t="s">
        <v>93</v>
      </c>
      <c r="S653" t="s">
        <v>94</v>
      </c>
      <c r="T653" t="s">
        <v>95</v>
      </c>
      <c r="U653" t="s">
        <v>96</v>
      </c>
      <c r="V653" t="s">
        <v>96</v>
      </c>
      <c r="W653" t="s">
        <v>97</v>
      </c>
      <c r="X653" t="s">
        <v>98</v>
      </c>
      <c r="Y653" t="s">
        <v>98</v>
      </c>
      <c r="Z653" t="s">
        <v>98</v>
      </c>
      <c r="AA653" t="s">
        <v>201</v>
      </c>
      <c r="AB653" t="s">
        <v>202</v>
      </c>
      <c r="AC653" t="s">
        <v>338</v>
      </c>
      <c r="AD653" t="s">
        <v>102</v>
      </c>
      <c r="AE653" t="s">
        <v>102</v>
      </c>
      <c r="AF653" t="s">
        <v>102</v>
      </c>
      <c r="AG653" t="s">
        <v>103</v>
      </c>
      <c r="AH653" t="s">
        <v>103</v>
      </c>
      <c r="AI653" t="s">
        <v>141</v>
      </c>
      <c r="AJ653" t="s">
        <v>201</v>
      </c>
      <c r="AK653" t="s">
        <v>310</v>
      </c>
      <c r="AL653" t="s">
        <v>338</v>
      </c>
      <c r="AM653" t="s">
        <v>338</v>
      </c>
      <c r="AN653" t="e">
        <f>VLOOKUP(AM653,'Exp Bucket '!$B$1:C877,2,FALSE)</f>
        <v>#N/A</v>
      </c>
      <c r="AO653" t="s">
        <v>108</v>
      </c>
      <c r="AP653" t="s">
        <v>144</v>
      </c>
      <c r="AQ653" t="s">
        <v>145</v>
      </c>
      <c r="AR653" t="s">
        <v>145</v>
      </c>
      <c r="AS653" t="s">
        <v>146</v>
      </c>
      <c r="AT653" t="s">
        <v>146</v>
      </c>
      <c r="AU653" t="s">
        <v>113</v>
      </c>
      <c r="AV653" t="s">
        <v>114</v>
      </c>
      <c r="AW653" t="s">
        <v>115</v>
      </c>
      <c r="AX653" t="s">
        <v>116</v>
      </c>
      <c r="AY653" t="s">
        <v>117</v>
      </c>
      <c r="AZ653" t="s">
        <v>118</v>
      </c>
      <c r="BA653" t="s">
        <v>119</v>
      </c>
      <c r="BB653" t="s">
        <v>147</v>
      </c>
      <c r="BC653" t="s">
        <v>141</v>
      </c>
      <c r="BD653" t="s">
        <v>141</v>
      </c>
      <c r="BE653" t="s">
        <v>148</v>
      </c>
      <c r="BF653" t="s">
        <v>149</v>
      </c>
      <c r="BG653" t="s">
        <v>149</v>
      </c>
      <c r="BH653" t="s">
        <v>149</v>
      </c>
      <c r="BI653" t="s">
        <v>149</v>
      </c>
      <c r="BJ653" t="s">
        <v>149</v>
      </c>
      <c r="BK653">
        <v>64</v>
      </c>
      <c r="BL653">
        <v>343</v>
      </c>
      <c r="BM653">
        <v>1092</v>
      </c>
      <c r="BN653">
        <v>2758</v>
      </c>
      <c r="BO653">
        <v>4</v>
      </c>
      <c r="BP653">
        <v>12</v>
      </c>
      <c r="BQ653">
        <v>18</v>
      </c>
      <c r="BR653">
        <v>1</v>
      </c>
      <c r="BS653">
        <v>72</v>
      </c>
      <c r="BT653">
        <v>75</v>
      </c>
      <c r="BU653">
        <v>76</v>
      </c>
      <c r="BV653">
        <v>95</v>
      </c>
      <c r="BW653">
        <v>4</v>
      </c>
      <c r="BX653">
        <v>0</v>
      </c>
      <c r="BY653">
        <v>0</v>
      </c>
      <c r="BZ653">
        <v>0</v>
      </c>
      <c r="CA653" t="s">
        <v>126</v>
      </c>
      <c r="CB653">
        <v>3533252</v>
      </c>
      <c r="CC653">
        <v>3554252</v>
      </c>
      <c r="CD653" t="s">
        <v>201</v>
      </c>
    </row>
    <row r="654" spans="1:82" hidden="1" x14ac:dyDescent="0.25">
      <c r="A654" t="s">
        <v>80</v>
      </c>
      <c r="B654" t="s">
        <v>81</v>
      </c>
      <c r="C654" t="s">
        <v>82</v>
      </c>
      <c r="D654" t="s">
        <v>83</v>
      </c>
      <c r="E654" t="s">
        <v>84</v>
      </c>
      <c r="F654" t="s">
        <v>85</v>
      </c>
      <c r="G654" t="s">
        <v>86</v>
      </c>
      <c r="H654" t="s">
        <v>86</v>
      </c>
      <c r="I654" t="s">
        <v>86</v>
      </c>
      <c r="J654" t="str">
        <f>VLOOKUP(I654,'Resp Clean'!$A$1:B660,2,FALSE)</f>
        <v>EMS MANAGEMENT</v>
      </c>
      <c r="K654" t="s">
        <v>136</v>
      </c>
      <c r="L654" t="s">
        <v>488</v>
      </c>
      <c r="M654" s="4">
        <v>139858.6</v>
      </c>
      <c r="N654" t="s">
        <v>89</v>
      </c>
      <c r="O654" t="s">
        <v>90</v>
      </c>
      <c r="P654" t="s">
        <v>91</v>
      </c>
      <c r="Q654" t="s">
        <v>92</v>
      </c>
      <c r="R654" t="s">
        <v>93</v>
      </c>
      <c r="S654" t="s">
        <v>94</v>
      </c>
      <c r="T654" t="s">
        <v>95</v>
      </c>
      <c r="U654" t="s">
        <v>96</v>
      </c>
      <c r="V654" t="s">
        <v>96</v>
      </c>
      <c r="W654" t="s">
        <v>97</v>
      </c>
      <c r="X654" t="s">
        <v>98</v>
      </c>
      <c r="Y654" t="s">
        <v>98</v>
      </c>
      <c r="Z654" t="s">
        <v>98</v>
      </c>
      <c r="AA654" t="s">
        <v>201</v>
      </c>
      <c r="AB654" t="s">
        <v>202</v>
      </c>
      <c r="AC654" t="s">
        <v>338</v>
      </c>
      <c r="AD654" t="s">
        <v>102</v>
      </c>
      <c r="AE654" t="s">
        <v>102</v>
      </c>
      <c r="AF654" t="s">
        <v>102</v>
      </c>
      <c r="AG654" t="s">
        <v>103</v>
      </c>
      <c r="AH654" t="s">
        <v>103</v>
      </c>
      <c r="AI654" t="s">
        <v>141</v>
      </c>
      <c r="AJ654" t="s">
        <v>201</v>
      </c>
      <c r="AK654" t="s">
        <v>310</v>
      </c>
      <c r="AL654" t="s">
        <v>338</v>
      </c>
      <c r="AM654" t="s">
        <v>338</v>
      </c>
      <c r="AN654" t="e">
        <f>VLOOKUP(AM654,'Exp Bucket '!$B$1:C878,2,FALSE)</f>
        <v>#N/A</v>
      </c>
      <c r="AO654" t="s">
        <v>108</v>
      </c>
      <c r="AP654" t="s">
        <v>144</v>
      </c>
      <c r="AQ654" t="s">
        <v>145</v>
      </c>
      <c r="AR654" t="s">
        <v>145</v>
      </c>
      <c r="AS654" t="s">
        <v>146</v>
      </c>
      <c r="AT654" t="s">
        <v>146</v>
      </c>
      <c r="AU654" t="s">
        <v>113</v>
      </c>
      <c r="AV654" t="s">
        <v>114</v>
      </c>
      <c r="AW654" t="s">
        <v>115</v>
      </c>
      <c r="AX654" t="s">
        <v>116</v>
      </c>
      <c r="AY654" t="s">
        <v>117</v>
      </c>
      <c r="AZ654" t="s">
        <v>118</v>
      </c>
      <c r="BA654" t="s">
        <v>119</v>
      </c>
      <c r="BB654" t="s">
        <v>147</v>
      </c>
      <c r="BC654" t="s">
        <v>141</v>
      </c>
      <c r="BD654" t="s">
        <v>141</v>
      </c>
      <c r="BE654" t="s">
        <v>148</v>
      </c>
      <c r="BF654" t="s">
        <v>149</v>
      </c>
      <c r="BG654" t="s">
        <v>149</v>
      </c>
      <c r="BH654" t="s">
        <v>149</v>
      </c>
      <c r="BI654" t="s">
        <v>149</v>
      </c>
      <c r="BJ654" t="s">
        <v>149</v>
      </c>
      <c r="BK654">
        <v>64</v>
      </c>
      <c r="BL654">
        <v>343</v>
      </c>
      <c r="BM654">
        <v>1092</v>
      </c>
      <c r="BN654">
        <v>2758</v>
      </c>
      <c r="BO654">
        <v>4</v>
      </c>
      <c r="BP654">
        <v>12</v>
      </c>
      <c r="BQ654">
        <v>18</v>
      </c>
      <c r="BR654">
        <v>1</v>
      </c>
      <c r="BS654">
        <v>72</v>
      </c>
      <c r="BT654">
        <v>75</v>
      </c>
      <c r="BU654">
        <v>76</v>
      </c>
      <c r="BV654">
        <v>95</v>
      </c>
      <c r="BW654">
        <v>4</v>
      </c>
      <c r="BX654">
        <v>0</v>
      </c>
      <c r="BY654">
        <v>0</v>
      </c>
      <c r="BZ654">
        <v>0</v>
      </c>
      <c r="CA654" t="s">
        <v>126</v>
      </c>
      <c r="CB654">
        <v>3533252</v>
      </c>
      <c r="CC654">
        <v>3554252</v>
      </c>
      <c r="CD654" t="s">
        <v>201</v>
      </c>
    </row>
    <row r="655" spans="1:82" hidden="1" x14ac:dyDescent="0.25">
      <c r="A655" t="s">
        <v>80</v>
      </c>
      <c r="B655" t="s">
        <v>81</v>
      </c>
      <c r="C655" t="s">
        <v>82</v>
      </c>
      <c r="D655" t="s">
        <v>83</v>
      </c>
      <c r="E655" t="s">
        <v>84</v>
      </c>
      <c r="F655" t="s">
        <v>85</v>
      </c>
      <c r="G655" t="s">
        <v>86</v>
      </c>
      <c r="H655" t="s">
        <v>86</v>
      </c>
      <c r="I655" t="s">
        <v>86</v>
      </c>
      <c r="J655" t="str">
        <f>VLOOKUP(I655,'Resp Clean'!$A$1:B661,2,FALSE)</f>
        <v>EMS MANAGEMENT</v>
      </c>
      <c r="K655" t="s">
        <v>136</v>
      </c>
      <c r="L655" t="s">
        <v>488</v>
      </c>
      <c r="M655" s="4">
        <v>136366.76999999999</v>
      </c>
      <c r="N655" t="s">
        <v>89</v>
      </c>
      <c r="O655" t="s">
        <v>90</v>
      </c>
      <c r="P655" t="s">
        <v>91</v>
      </c>
      <c r="Q655" t="s">
        <v>92</v>
      </c>
      <c r="R655" t="s">
        <v>93</v>
      </c>
      <c r="S655" t="s">
        <v>94</v>
      </c>
      <c r="T655" t="s">
        <v>95</v>
      </c>
      <c r="U655" t="s">
        <v>96</v>
      </c>
      <c r="V655" t="s">
        <v>96</v>
      </c>
      <c r="W655" t="s">
        <v>97</v>
      </c>
      <c r="X655" t="s">
        <v>98</v>
      </c>
      <c r="Y655" t="s">
        <v>98</v>
      </c>
      <c r="Z655" t="s">
        <v>98</v>
      </c>
      <c r="AA655" t="s">
        <v>201</v>
      </c>
      <c r="AB655" t="s">
        <v>202</v>
      </c>
      <c r="AC655" t="s">
        <v>368</v>
      </c>
      <c r="AD655" t="s">
        <v>102</v>
      </c>
      <c r="AE655" t="s">
        <v>102</v>
      </c>
      <c r="AF655" t="s">
        <v>102</v>
      </c>
      <c r="AG655" t="s">
        <v>103</v>
      </c>
      <c r="AH655" t="s">
        <v>103</v>
      </c>
      <c r="AI655" t="s">
        <v>141</v>
      </c>
      <c r="AJ655" t="s">
        <v>201</v>
      </c>
      <c r="AK655" t="s">
        <v>310</v>
      </c>
      <c r="AL655" t="s">
        <v>368</v>
      </c>
      <c r="AM655" t="s">
        <v>368</v>
      </c>
      <c r="AN655" t="e">
        <f>VLOOKUP(AM655,'Exp Bucket '!$B$1:C879,2,FALSE)</f>
        <v>#N/A</v>
      </c>
      <c r="AO655" t="s">
        <v>108</v>
      </c>
      <c r="AP655" t="s">
        <v>144</v>
      </c>
      <c r="AQ655" t="s">
        <v>145</v>
      </c>
      <c r="AR655" t="s">
        <v>145</v>
      </c>
      <c r="AS655" t="s">
        <v>146</v>
      </c>
      <c r="AT655" t="s">
        <v>146</v>
      </c>
      <c r="AU655" t="s">
        <v>113</v>
      </c>
      <c r="AV655" t="s">
        <v>114</v>
      </c>
      <c r="AW655" t="s">
        <v>115</v>
      </c>
      <c r="AX655" t="s">
        <v>116</v>
      </c>
      <c r="AY655" t="s">
        <v>117</v>
      </c>
      <c r="AZ655" t="s">
        <v>118</v>
      </c>
      <c r="BA655" t="s">
        <v>119</v>
      </c>
      <c r="BB655" t="s">
        <v>147</v>
      </c>
      <c r="BC655" t="s">
        <v>141</v>
      </c>
      <c r="BD655" t="s">
        <v>141</v>
      </c>
      <c r="BE655" t="s">
        <v>148</v>
      </c>
      <c r="BF655" t="s">
        <v>149</v>
      </c>
      <c r="BG655" t="s">
        <v>149</v>
      </c>
      <c r="BH655" t="s">
        <v>149</v>
      </c>
      <c r="BI655" t="s">
        <v>149</v>
      </c>
      <c r="BJ655" t="s">
        <v>149</v>
      </c>
      <c r="BK655">
        <v>64</v>
      </c>
      <c r="BL655">
        <v>343</v>
      </c>
      <c r="BM655">
        <v>1092</v>
      </c>
      <c r="BN655">
        <v>2767</v>
      </c>
      <c r="BO655">
        <v>4</v>
      </c>
      <c r="BP655">
        <v>12</v>
      </c>
      <c r="BQ655">
        <v>18</v>
      </c>
      <c r="BR655">
        <v>1</v>
      </c>
      <c r="BS655">
        <v>72</v>
      </c>
      <c r="BT655">
        <v>75</v>
      </c>
      <c r="BU655">
        <v>76</v>
      </c>
      <c r="BV655">
        <v>95</v>
      </c>
      <c r="BW655">
        <v>4</v>
      </c>
      <c r="BX655">
        <v>0</v>
      </c>
      <c r="BY655">
        <v>0</v>
      </c>
      <c r="BZ655">
        <v>0</v>
      </c>
      <c r="CA655" t="s">
        <v>126</v>
      </c>
      <c r="CB655">
        <v>3533252</v>
      </c>
      <c r="CC655">
        <v>3554252</v>
      </c>
      <c r="CD655" t="s">
        <v>201</v>
      </c>
    </row>
    <row r="656" spans="1:82" hidden="1" x14ac:dyDescent="0.25">
      <c r="A656" t="s">
        <v>80</v>
      </c>
      <c r="B656" t="s">
        <v>81</v>
      </c>
      <c r="C656" t="s">
        <v>82</v>
      </c>
      <c r="D656" t="s">
        <v>83</v>
      </c>
      <c r="E656" t="s">
        <v>84</v>
      </c>
      <c r="F656" t="s">
        <v>85</v>
      </c>
      <c r="G656" t="s">
        <v>86</v>
      </c>
      <c r="H656" t="s">
        <v>86</v>
      </c>
      <c r="I656" t="s">
        <v>86</v>
      </c>
      <c r="J656" t="str">
        <f>VLOOKUP(I656,'Resp Clean'!$A$1:B662,2,FALSE)</f>
        <v>EMS MANAGEMENT</v>
      </c>
      <c r="K656" t="s">
        <v>136</v>
      </c>
      <c r="L656" t="s">
        <v>488</v>
      </c>
      <c r="M656" s="4">
        <v>1903.5</v>
      </c>
      <c r="N656" t="s">
        <v>89</v>
      </c>
      <c r="O656" t="s">
        <v>90</v>
      </c>
      <c r="P656" t="s">
        <v>91</v>
      </c>
      <c r="Q656" t="s">
        <v>92</v>
      </c>
      <c r="R656" t="s">
        <v>93</v>
      </c>
      <c r="S656" t="s">
        <v>94</v>
      </c>
      <c r="T656" t="s">
        <v>95</v>
      </c>
      <c r="U656" t="s">
        <v>96</v>
      </c>
      <c r="V656" t="s">
        <v>96</v>
      </c>
      <c r="W656" t="s">
        <v>97</v>
      </c>
      <c r="X656" t="s">
        <v>98</v>
      </c>
      <c r="Y656" t="s">
        <v>98</v>
      </c>
      <c r="Z656" t="s">
        <v>98</v>
      </c>
      <c r="AA656" t="s">
        <v>140</v>
      </c>
      <c r="AB656" t="s">
        <v>140</v>
      </c>
      <c r="AC656" t="s">
        <v>140</v>
      </c>
      <c r="AD656" t="s">
        <v>102</v>
      </c>
      <c r="AE656" t="s">
        <v>102</v>
      </c>
      <c r="AF656" t="s">
        <v>102</v>
      </c>
      <c r="AG656" t="s">
        <v>103</v>
      </c>
      <c r="AH656" t="s">
        <v>103</v>
      </c>
      <c r="AI656" t="s">
        <v>141</v>
      </c>
      <c r="AJ656" t="s">
        <v>201</v>
      </c>
      <c r="AK656" t="s">
        <v>310</v>
      </c>
      <c r="AL656" t="s">
        <v>321</v>
      </c>
      <c r="AM656" t="s">
        <v>320</v>
      </c>
      <c r="AN656" t="e">
        <f>VLOOKUP(AM656,'Exp Bucket '!$B$1:C880,2,FALSE)</f>
        <v>#N/A</v>
      </c>
      <c r="AO656" t="s">
        <v>108</v>
      </c>
      <c r="AP656" t="s">
        <v>144</v>
      </c>
      <c r="AQ656" t="s">
        <v>145</v>
      </c>
      <c r="AR656" t="s">
        <v>145</v>
      </c>
      <c r="AS656" t="s">
        <v>146</v>
      </c>
      <c r="AT656" t="s">
        <v>146</v>
      </c>
      <c r="AU656" t="s">
        <v>113</v>
      </c>
      <c r="AV656" t="s">
        <v>114</v>
      </c>
      <c r="AW656" t="s">
        <v>115</v>
      </c>
      <c r="AX656" t="s">
        <v>116</v>
      </c>
      <c r="AY656" t="s">
        <v>322</v>
      </c>
      <c r="AZ656" t="s">
        <v>323</v>
      </c>
      <c r="BA656" t="s">
        <v>119</v>
      </c>
      <c r="BB656" t="s">
        <v>147</v>
      </c>
      <c r="BC656" t="s">
        <v>141</v>
      </c>
      <c r="BD656" t="s">
        <v>141</v>
      </c>
      <c r="BE656" t="s">
        <v>148</v>
      </c>
      <c r="BF656" t="s">
        <v>149</v>
      </c>
      <c r="BG656" t="s">
        <v>149</v>
      </c>
      <c r="BH656" t="s">
        <v>149</v>
      </c>
      <c r="BI656" t="s">
        <v>149</v>
      </c>
      <c r="BJ656" t="s">
        <v>149</v>
      </c>
      <c r="BK656">
        <v>64</v>
      </c>
      <c r="BL656">
        <v>343</v>
      </c>
      <c r="BM656">
        <v>1092</v>
      </c>
      <c r="BN656">
        <v>2772</v>
      </c>
      <c r="BO656">
        <v>3</v>
      </c>
      <c r="BP656">
        <v>235</v>
      </c>
      <c r="BQ656">
        <v>0</v>
      </c>
      <c r="BR656">
        <v>1</v>
      </c>
      <c r="BS656">
        <v>72</v>
      </c>
      <c r="BT656">
        <v>75</v>
      </c>
      <c r="BU656">
        <v>76</v>
      </c>
      <c r="BV656">
        <v>95</v>
      </c>
      <c r="BW656">
        <v>4</v>
      </c>
      <c r="BX656">
        <v>0</v>
      </c>
      <c r="BY656">
        <v>0</v>
      </c>
      <c r="BZ656">
        <v>0</v>
      </c>
      <c r="CA656" t="s">
        <v>126</v>
      </c>
      <c r="CB656">
        <v>3533252</v>
      </c>
      <c r="CC656">
        <v>3554252</v>
      </c>
      <c r="CD656" t="s">
        <v>201</v>
      </c>
    </row>
    <row r="657" spans="1:82" x14ac:dyDescent="0.25">
      <c r="A657" t="s">
        <v>80</v>
      </c>
      <c r="B657" t="s">
        <v>81</v>
      </c>
      <c r="C657" t="s">
        <v>82</v>
      </c>
      <c r="D657" t="s">
        <v>83</v>
      </c>
      <c r="E657" t="s">
        <v>84</v>
      </c>
      <c r="F657" t="s">
        <v>85</v>
      </c>
      <c r="G657" t="s">
        <v>161</v>
      </c>
      <c r="H657" t="s">
        <v>161</v>
      </c>
      <c r="I657" t="s">
        <v>161</v>
      </c>
      <c r="J657" t="str">
        <f>VLOOKUP(I657,'Resp Clean'!$A$1:B663,2,FALSE)</f>
        <v>EMS: THABO MOFUTSANYANA</v>
      </c>
      <c r="K657" t="s">
        <v>136</v>
      </c>
      <c r="L657" t="s">
        <v>488</v>
      </c>
      <c r="M657" s="4">
        <v>0</v>
      </c>
      <c r="N657" t="s">
        <v>89</v>
      </c>
      <c r="O657" t="s">
        <v>90</v>
      </c>
      <c r="P657" t="s">
        <v>91</v>
      </c>
      <c r="Q657" t="s">
        <v>153</v>
      </c>
      <c r="R657" t="s">
        <v>93</v>
      </c>
      <c r="S657" t="s">
        <v>94</v>
      </c>
      <c r="T657" t="s">
        <v>95</v>
      </c>
      <c r="U657" t="s">
        <v>96</v>
      </c>
      <c r="V657" t="s">
        <v>96</v>
      </c>
      <c r="W657" t="s">
        <v>97</v>
      </c>
      <c r="X657" t="s">
        <v>98</v>
      </c>
      <c r="Y657" t="s">
        <v>98</v>
      </c>
      <c r="Z657" t="s">
        <v>98</v>
      </c>
      <c r="AA657" t="s">
        <v>201</v>
      </c>
      <c r="AB657" t="s">
        <v>202</v>
      </c>
      <c r="AC657" t="s">
        <v>369</v>
      </c>
      <c r="AD657" t="s">
        <v>102</v>
      </c>
      <c r="AE657" t="s">
        <v>102</v>
      </c>
      <c r="AF657" t="s">
        <v>102</v>
      </c>
      <c r="AG657" t="s">
        <v>103</v>
      </c>
      <c r="AH657" t="s">
        <v>103</v>
      </c>
      <c r="AI657" t="s">
        <v>141</v>
      </c>
      <c r="AJ657" t="s">
        <v>201</v>
      </c>
      <c r="AK657" t="s">
        <v>310</v>
      </c>
      <c r="AL657" t="s">
        <v>370</v>
      </c>
      <c r="AM657" t="s">
        <v>371</v>
      </c>
      <c r="AN657" t="str">
        <f>VLOOKUP(AM657,'Exp Bucket '!$B$1:C881,2,FALSE)</f>
        <v>MEDICAL EQUIPMENT</v>
      </c>
      <c r="AO657" t="s">
        <v>108</v>
      </c>
      <c r="AP657" t="s">
        <v>144</v>
      </c>
      <c r="AQ657" t="s">
        <v>145</v>
      </c>
      <c r="AR657" t="s">
        <v>145</v>
      </c>
      <c r="AS657" t="s">
        <v>146</v>
      </c>
      <c r="AT657" t="s">
        <v>146</v>
      </c>
      <c r="AU657" t="s">
        <v>113</v>
      </c>
      <c r="AV657" t="s">
        <v>114</v>
      </c>
      <c r="AW657" t="s">
        <v>115</v>
      </c>
      <c r="AX657" t="s">
        <v>116</v>
      </c>
      <c r="AY657" t="s">
        <v>117</v>
      </c>
      <c r="AZ657" t="s">
        <v>118</v>
      </c>
      <c r="BA657" t="s">
        <v>119</v>
      </c>
      <c r="BB657" t="s">
        <v>147</v>
      </c>
      <c r="BC657" t="s">
        <v>141</v>
      </c>
      <c r="BD657" t="s">
        <v>141</v>
      </c>
      <c r="BE657" t="s">
        <v>148</v>
      </c>
      <c r="BF657" t="s">
        <v>149</v>
      </c>
      <c r="BG657" t="s">
        <v>149</v>
      </c>
      <c r="BH657" t="s">
        <v>149</v>
      </c>
      <c r="BI657" t="s">
        <v>149</v>
      </c>
      <c r="BJ657" t="s">
        <v>149</v>
      </c>
      <c r="BK657">
        <v>64</v>
      </c>
      <c r="BL657">
        <v>343</v>
      </c>
      <c r="BM657">
        <v>1092</v>
      </c>
      <c r="BN657">
        <v>2761</v>
      </c>
      <c r="BO657">
        <v>4</v>
      </c>
      <c r="BP657">
        <v>12</v>
      </c>
      <c r="BQ657">
        <v>18</v>
      </c>
      <c r="BR657">
        <v>1</v>
      </c>
      <c r="BS657">
        <v>72</v>
      </c>
      <c r="BT657">
        <v>75</v>
      </c>
      <c r="BU657">
        <v>76</v>
      </c>
      <c r="BV657">
        <v>95</v>
      </c>
      <c r="BW657">
        <v>4</v>
      </c>
      <c r="BX657">
        <v>0</v>
      </c>
      <c r="BY657">
        <v>0</v>
      </c>
      <c r="BZ657">
        <v>0</v>
      </c>
      <c r="CA657" t="s">
        <v>126</v>
      </c>
      <c r="CB657">
        <v>3533252</v>
      </c>
      <c r="CC657">
        <v>3554252</v>
      </c>
      <c r="CD657" t="s">
        <v>201</v>
      </c>
    </row>
    <row r="658" spans="1:82" x14ac:dyDescent="0.25">
      <c r="A658" t="s">
        <v>80</v>
      </c>
      <c r="B658" t="s">
        <v>81</v>
      </c>
      <c r="C658" t="s">
        <v>82</v>
      </c>
      <c r="D658" t="s">
        <v>83</v>
      </c>
      <c r="E658" t="s">
        <v>84</v>
      </c>
      <c r="F658" t="s">
        <v>85</v>
      </c>
      <c r="G658" t="s">
        <v>152</v>
      </c>
      <c r="H658" t="s">
        <v>152</v>
      </c>
      <c r="I658" t="s">
        <v>152</v>
      </c>
      <c r="J658" t="str">
        <f>VLOOKUP(I658,'Resp Clean'!$A$1:B664,2,FALSE)</f>
        <v>EMS: FEZILE DABI</v>
      </c>
      <c r="K658" t="s">
        <v>136</v>
      </c>
      <c r="L658" t="s">
        <v>488</v>
      </c>
      <c r="M658" s="4">
        <v>18488.400000000001</v>
      </c>
      <c r="N658" t="s">
        <v>89</v>
      </c>
      <c r="O658" t="s">
        <v>90</v>
      </c>
      <c r="P658" t="s">
        <v>91</v>
      </c>
      <c r="Q658" t="s">
        <v>153</v>
      </c>
      <c r="R658" t="s">
        <v>93</v>
      </c>
      <c r="S658" t="s">
        <v>94</v>
      </c>
      <c r="T658" t="s">
        <v>95</v>
      </c>
      <c r="U658" t="s">
        <v>96</v>
      </c>
      <c r="V658" t="s">
        <v>96</v>
      </c>
      <c r="W658" t="s">
        <v>97</v>
      </c>
      <c r="X658" t="s">
        <v>98</v>
      </c>
      <c r="Y658" t="s">
        <v>98</v>
      </c>
      <c r="Z658" t="s">
        <v>98</v>
      </c>
      <c r="AA658" t="s">
        <v>201</v>
      </c>
      <c r="AB658" t="s">
        <v>202</v>
      </c>
      <c r="AC658" t="s">
        <v>369</v>
      </c>
      <c r="AD658" t="s">
        <v>102</v>
      </c>
      <c r="AE658" t="s">
        <v>102</v>
      </c>
      <c r="AF658" t="s">
        <v>102</v>
      </c>
      <c r="AG658" t="s">
        <v>103</v>
      </c>
      <c r="AH658" t="s">
        <v>103</v>
      </c>
      <c r="AI658" t="s">
        <v>141</v>
      </c>
      <c r="AJ658" t="s">
        <v>201</v>
      </c>
      <c r="AK658" t="s">
        <v>310</v>
      </c>
      <c r="AL658" t="s">
        <v>370</v>
      </c>
      <c r="AM658" t="s">
        <v>371</v>
      </c>
      <c r="AN658" t="str">
        <f>VLOOKUP(AM658,'Exp Bucket '!$B$1:C882,2,FALSE)</f>
        <v>MEDICAL EQUIPMENT</v>
      </c>
      <c r="AO658" t="s">
        <v>108</v>
      </c>
      <c r="AP658" t="s">
        <v>144</v>
      </c>
      <c r="AQ658" t="s">
        <v>145</v>
      </c>
      <c r="AR658" t="s">
        <v>145</v>
      </c>
      <c r="AS658" t="s">
        <v>146</v>
      </c>
      <c r="AT658" t="s">
        <v>146</v>
      </c>
      <c r="AU658" t="s">
        <v>113</v>
      </c>
      <c r="AV658" t="s">
        <v>114</v>
      </c>
      <c r="AW658" t="s">
        <v>115</v>
      </c>
      <c r="AX658" t="s">
        <v>116</v>
      </c>
      <c r="AY658" t="s">
        <v>117</v>
      </c>
      <c r="AZ658" t="s">
        <v>118</v>
      </c>
      <c r="BA658" t="s">
        <v>119</v>
      </c>
      <c r="BB658" t="s">
        <v>147</v>
      </c>
      <c r="BC658" t="s">
        <v>141</v>
      </c>
      <c r="BD658" t="s">
        <v>141</v>
      </c>
      <c r="BE658" t="s">
        <v>148</v>
      </c>
      <c r="BF658" t="s">
        <v>149</v>
      </c>
      <c r="BG658" t="s">
        <v>149</v>
      </c>
      <c r="BH658" t="s">
        <v>149</v>
      </c>
      <c r="BI658" t="s">
        <v>149</v>
      </c>
      <c r="BJ658" t="s">
        <v>149</v>
      </c>
      <c r="BK658">
        <v>64</v>
      </c>
      <c r="BL658">
        <v>343</v>
      </c>
      <c r="BM658">
        <v>1092</v>
      </c>
      <c r="BN658">
        <v>2761</v>
      </c>
      <c r="BO658">
        <v>4</v>
      </c>
      <c r="BP658">
        <v>12</v>
      </c>
      <c r="BQ658">
        <v>18</v>
      </c>
      <c r="BR658">
        <v>1</v>
      </c>
      <c r="BS658">
        <v>72</v>
      </c>
      <c r="BT658">
        <v>75</v>
      </c>
      <c r="BU658">
        <v>76</v>
      </c>
      <c r="BV658">
        <v>95</v>
      </c>
      <c r="BW658">
        <v>4</v>
      </c>
      <c r="BX658">
        <v>0</v>
      </c>
      <c r="BY658">
        <v>0</v>
      </c>
      <c r="BZ658">
        <v>0</v>
      </c>
      <c r="CA658" t="s">
        <v>126</v>
      </c>
      <c r="CB658">
        <v>3533252</v>
      </c>
      <c r="CC658">
        <v>3554252</v>
      </c>
      <c r="CD658" t="s">
        <v>201</v>
      </c>
    </row>
    <row r="659" spans="1:82" x14ac:dyDescent="0.25">
      <c r="A659" t="s">
        <v>80</v>
      </c>
      <c r="B659" t="s">
        <v>81</v>
      </c>
      <c r="C659" t="s">
        <v>82</v>
      </c>
      <c r="D659" t="s">
        <v>83</v>
      </c>
      <c r="E659" t="s">
        <v>84</v>
      </c>
      <c r="F659" t="s">
        <v>85</v>
      </c>
      <c r="G659" t="s">
        <v>157</v>
      </c>
      <c r="H659" t="s">
        <v>157</v>
      </c>
      <c r="I659" t="s">
        <v>157</v>
      </c>
      <c r="J659" t="str">
        <f>VLOOKUP(I659,'Resp Clean'!$A$1:B665,2,FALSE)</f>
        <v>EMS: LEJWELEPUTSWA</v>
      </c>
      <c r="K659" t="s">
        <v>136</v>
      </c>
      <c r="L659" t="s">
        <v>488</v>
      </c>
      <c r="M659" s="4">
        <v>0</v>
      </c>
      <c r="N659" t="s">
        <v>89</v>
      </c>
      <c r="O659" t="s">
        <v>90</v>
      </c>
      <c r="P659" t="s">
        <v>91</v>
      </c>
      <c r="Q659" t="s">
        <v>153</v>
      </c>
      <c r="R659" t="s">
        <v>93</v>
      </c>
      <c r="S659" t="s">
        <v>94</v>
      </c>
      <c r="T659" t="s">
        <v>95</v>
      </c>
      <c r="U659" t="s">
        <v>96</v>
      </c>
      <c r="V659" t="s">
        <v>96</v>
      </c>
      <c r="W659" t="s">
        <v>97</v>
      </c>
      <c r="X659" t="s">
        <v>98</v>
      </c>
      <c r="Y659" t="s">
        <v>98</v>
      </c>
      <c r="Z659" t="s">
        <v>98</v>
      </c>
      <c r="AA659" t="s">
        <v>201</v>
      </c>
      <c r="AB659" t="s">
        <v>202</v>
      </c>
      <c r="AC659" t="s">
        <v>369</v>
      </c>
      <c r="AD659" t="s">
        <v>102</v>
      </c>
      <c r="AE659" t="s">
        <v>102</v>
      </c>
      <c r="AF659" t="s">
        <v>102</v>
      </c>
      <c r="AG659" t="s">
        <v>103</v>
      </c>
      <c r="AH659" t="s">
        <v>103</v>
      </c>
      <c r="AI659" t="s">
        <v>141</v>
      </c>
      <c r="AJ659" t="s">
        <v>201</v>
      </c>
      <c r="AK659" t="s">
        <v>310</v>
      </c>
      <c r="AL659" t="s">
        <v>370</v>
      </c>
      <c r="AM659" t="s">
        <v>371</v>
      </c>
      <c r="AN659" t="str">
        <f>VLOOKUP(AM659,'Exp Bucket '!$B$1:C883,2,FALSE)</f>
        <v>MEDICAL EQUIPMENT</v>
      </c>
      <c r="AO659" t="s">
        <v>108</v>
      </c>
      <c r="AP659" t="s">
        <v>144</v>
      </c>
      <c r="AQ659" t="s">
        <v>145</v>
      </c>
      <c r="AR659" t="s">
        <v>145</v>
      </c>
      <c r="AS659" t="s">
        <v>146</v>
      </c>
      <c r="AT659" t="s">
        <v>146</v>
      </c>
      <c r="AU659" t="s">
        <v>113</v>
      </c>
      <c r="AV659" t="s">
        <v>114</v>
      </c>
      <c r="AW659" t="s">
        <v>115</v>
      </c>
      <c r="AX659" t="s">
        <v>116</v>
      </c>
      <c r="AY659" t="s">
        <v>117</v>
      </c>
      <c r="AZ659" t="s">
        <v>118</v>
      </c>
      <c r="BA659" t="s">
        <v>119</v>
      </c>
      <c r="BB659" t="s">
        <v>147</v>
      </c>
      <c r="BC659" t="s">
        <v>141</v>
      </c>
      <c r="BD659" t="s">
        <v>141</v>
      </c>
      <c r="BE659" t="s">
        <v>148</v>
      </c>
      <c r="BF659" t="s">
        <v>149</v>
      </c>
      <c r="BG659" t="s">
        <v>149</v>
      </c>
      <c r="BH659" t="s">
        <v>149</v>
      </c>
      <c r="BI659" t="s">
        <v>149</v>
      </c>
      <c r="BJ659" t="s">
        <v>149</v>
      </c>
      <c r="BK659">
        <v>64</v>
      </c>
      <c r="BL659">
        <v>343</v>
      </c>
      <c r="BM659">
        <v>1092</v>
      </c>
      <c r="BN659">
        <v>2761</v>
      </c>
      <c r="BO659">
        <v>4</v>
      </c>
      <c r="BP659">
        <v>12</v>
      </c>
      <c r="BQ659">
        <v>18</v>
      </c>
      <c r="BR659">
        <v>1</v>
      </c>
      <c r="BS659">
        <v>72</v>
      </c>
      <c r="BT659">
        <v>75</v>
      </c>
      <c r="BU659">
        <v>76</v>
      </c>
      <c r="BV659">
        <v>95</v>
      </c>
      <c r="BW659">
        <v>4</v>
      </c>
      <c r="BX659">
        <v>0</v>
      </c>
      <c r="BY659">
        <v>0</v>
      </c>
      <c r="BZ659">
        <v>0</v>
      </c>
      <c r="CA659" t="s">
        <v>126</v>
      </c>
      <c r="CB659">
        <v>3533252</v>
      </c>
      <c r="CC659">
        <v>3554252</v>
      </c>
      <c r="CD659" t="s">
        <v>201</v>
      </c>
    </row>
    <row r="660" spans="1:82" x14ac:dyDescent="0.25">
      <c r="A660" t="s">
        <v>80</v>
      </c>
      <c r="B660" t="s">
        <v>81</v>
      </c>
      <c r="C660" t="s">
        <v>82</v>
      </c>
      <c r="D660" t="s">
        <v>83</v>
      </c>
      <c r="E660" t="s">
        <v>84</v>
      </c>
      <c r="F660" t="s">
        <v>85</v>
      </c>
      <c r="G660" t="s">
        <v>158</v>
      </c>
      <c r="H660" t="s">
        <v>158</v>
      </c>
      <c r="I660" t="s">
        <v>158</v>
      </c>
      <c r="J660" t="str">
        <f>VLOOKUP(I660,'Resp Clean'!$A$1:B666,2,FALSE)</f>
        <v>EMS: MOTHEO</v>
      </c>
      <c r="K660" t="s">
        <v>136</v>
      </c>
      <c r="L660" t="s">
        <v>488</v>
      </c>
      <c r="M660" s="4">
        <v>8926.65</v>
      </c>
      <c r="N660" t="s">
        <v>89</v>
      </c>
      <c r="O660" t="s">
        <v>90</v>
      </c>
      <c r="P660" t="s">
        <v>91</v>
      </c>
      <c r="Q660" t="s">
        <v>159</v>
      </c>
      <c r="R660" t="s">
        <v>93</v>
      </c>
      <c r="S660" t="s">
        <v>94</v>
      </c>
      <c r="T660" t="s">
        <v>95</v>
      </c>
      <c r="U660" t="s">
        <v>96</v>
      </c>
      <c r="V660" t="s">
        <v>96</v>
      </c>
      <c r="W660" t="s">
        <v>97</v>
      </c>
      <c r="X660" t="s">
        <v>98</v>
      </c>
      <c r="Y660" t="s">
        <v>98</v>
      </c>
      <c r="Z660" t="s">
        <v>98</v>
      </c>
      <c r="AA660" t="s">
        <v>201</v>
      </c>
      <c r="AB660" t="s">
        <v>202</v>
      </c>
      <c r="AC660" t="s">
        <v>369</v>
      </c>
      <c r="AD660" t="s">
        <v>102</v>
      </c>
      <c r="AE660" t="s">
        <v>102</v>
      </c>
      <c r="AF660" t="s">
        <v>102</v>
      </c>
      <c r="AG660" t="s">
        <v>103</v>
      </c>
      <c r="AH660" t="s">
        <v>103</v>
      </c>
      <c r="AI660" t="s">
        <v>141</v>
      </c>
      <c r="AJ660" t="s">
        <v>201</v>
      </c>
      <c r="AK660" t="s">
        <v>310</v>
      </c>
      <c r="AL660" t="s">
        <v>370</v>
      </c>
      <c r="AM660" t="s">
        <v>371</v>
      </c>
      <c r="AN660" t="str">
        <f>VLOOKUP(AM660,'Exp Bucket '!$B$1:C884,2,FALSE)</f>
        <v>MEDICAL EQUIPMENT</v>
      </c>
      <c r="AO660" t="s">
        <v>108</v>
      </c>
      <c r="AP660" t="s">
        <v>144</v>
      </c>
      <c r="AQ660" t="s">
        <v>145</v>
      </c>
      <c r="AR660" t="s">
        <v>145</v>
      </c>
      <c r="AS660" t="s">
        <v>146</v>
      </c>
      <c r="AT660" t="s">
        <v>146</v>
      </c>
      <c r="AU660" t="s">
        <v>113</v>
      </c>
      <c r="AV660" t="s">
        <v>114</v>
      </c>
      <c r="AW660" t="s">
        <v>115</v>
      </c>
      <c r="AX660" t="s">
        <v>116</v>
      </c>
      <c r="AY660" t="s">
        <v>117</v>
      </c>
      <c r="AZ660" t="s">
        <v>118</v>
      </c>
      <c r="BA660" t="s">
        <v>119</v>
      </c>
      <c r="BB660" t="s">
        <v>147</v>
      </c>
      <c r="BC660" t="s">
        <v>141</v>
      </c>
      <c r="BD660" t="s">
        <v>141</v>
      </c>
      <c r="BE660" t="s">
        <v>148</v>
      </c>
      <c r="BF660" t="s">
        <v>149</v>
      </c>
      <c r="BG660" t="s">
        <v>149</v>
      </c>
      <c r="BH660" t="s">
        <v>149</v>
      </c>
      <c r="BI660" t="s">
        <v>149</v>
      </c>
      <c r="BJ660" t="s">
        <v>149</v>
      </c>
      <c r="BK660">
        <v>64</v>
      </c>
      <c r="BL660">
        <v>343</v>
      </c>
      <c r="BM660">
        <v>1092</v>
      </c>
      <c r="BN660">
        <v>2761</v>
      </c>
      <c r="BO660">
        <v>4</v>
      </c>
      <c r="BP660">
        <v>12</v>
      </c>
      <c r="BQ660">
        <v>18</v>
      </c>
      <c r="BR660">
        <v>1</v>
      </c>
      <c r="BS660">
        <v>72</v>
      </c>
      <c r="BT660">
        <v>75</v>
      </c>
      <c r="BU660">
        <v>76</v>
      </c>
      <c r="BV660">
        <v>95</v>
      </c>
      <c r="BW660">
        <v>4</v>
      </c>
      <c r="BX660">
        <v>0</v>
      </c>
      <c r="BY660">
        <v>0</v>
      </c>
      <c r="BZ660">
        <v>0</v>
      </c>
      <c r="CA660" t="s">
        <v>126</v>
      </c>
      <c r="CB660">
        <v>3533252</v>
      </c>
      <c r="CC660">
        <v>3554252</v>
      </c>
      <c r="CD660" t="s">
        <v>201</v>
      </c>
    </row>
    <row r="661" spans="1:82" x14ac:dyDescent="0.25">
      <c r="A661" t="s">
        <v>80</v>
      </c>
      <c r="B661" t="s">
        <v>81</v>
      </c>
      <c r="C661" t="s">
        <v>82</v>
      </c>
      <c r="D661" t="s">
        <v>83</v>
      </c>
      <c r="E661" t="s">
        <v>84</v>
      </c>
      <c r="F661" t="s">
        <v>85</v>
      </c>
      <c r="G661" t="s">
        <v>160</v>
      </c>
      <c r="H661" t="s">
        <v>160</v>
      </c>
      <c r="I661" t="s">
        <v>160</v>
      </c>
      <c r="J661" t="str">
        <f>VLOOKUP(I661,'Resp Clean'!$A$1:B667,2,FALSE)</f>
        <v>EMS: XHARIEP</v>
      </c>
      <c r="K661" t="s">
        <v>136</v>
      </c>
      <c r="L661" t="s">
        <v>488</v>
      </c>
      <c r="M661" s="4">
        <v>0</v>
      </c>
      <c r="N661" t="s">
        <v>89</v>
      </c>
      <c r="O661" t="s">
        <v>90</v>
      </c>
      <c r="P661" t="s">
        <v>91</v>
      </c>
      <c r="Q661" t="s">
        <v>153</v>
      </c>
      <c r="R661" t="s">
        <v>93</v>
      </c>
      <c r="S661" t="s">
        <v>94</v>
      </c>
      <c r="T661" t="s">
        <v>95</v>
      </c>
      <c r="U661" t="s">
        <v>96</v>
      </c>
      <c r="V661" t="s">
        <v>96</v>
      </c>
      <c r="W661" t="s">
        <v>97</v>
      </c>
      <c r="X661" t="s">
        <v>98</v>
      </c>
      <c r="Y661" t="s">
        <v>98</v>
      </c>
      <c r="Z661" t="s">
        <v>98</v>
      </c>
      <c r="AA661" t="s">
        <v>201</v>
      </c>
      <c r="AB661" t="s">
        <v>202</v>
      </c>
      <c r="AC661" t="s">
        <v>369</v>
      </c>
      <c r="AD661" t="s">
        <v>102</v>
      </c>
      <c r="AE661" t="s">
        <v>102</v>
      </c>
      <c r="AF661" t="s">
        <v>102</v>
      </c>
      <c r="AG661" t="s">
        <v>103</v>
      </c>
      <c r="AH661" t="s">
        <v>103</v>
      </c>
      <c r="AI661" t="s">
        <v>141</v>
      </c>
      <c r="AJ661" t="s">
        <v>201</v>
      </c>
      <c r="AK661" t="s">
        <v>310</v>
      </c>
      <c r="AL661" t="s">
        <v>370</v>
      </c>
      <c r="AM661" t="s">
        <v>371</v>
      </c>
      <c r="AN661" t="str">
        <f>VLOOKUP(AM661,'Exp Bucket '!$B$1:C885,2,FALSE)</f>
        <v>MEDICAL EQUIPMENT</v>
      </c>
      <c r="AO661" t="s">
        <v>108</v>
      </c>
      <c r="AP661" t="s">
        <v>144</v>
      </c>
      <c r="AQ661" t="s">
        <v>145</v>
      </c>
      <c r="AR661" t="s">
        <v>145</v>
      </c>
      <c r="AS661" t="s">
        <v>146</v>
      </c>
      <c r="AT661" t="s">
        <v>146</v>
      </c>
      <c r="AU661" t="s">
        <v>113</v>
      </c>
      <c r="AV661" t="s">
        <v>114</v>
      </c>
      <c r="AW661" t="s">
        <v>115</v>
      </c>
      <c r="AX661" t="s">
        <v>116</v>
      </c>
      <c r="AY661" t="s">
        <v>117</v>
      </c>
      <c r="AZ661" t="s">
        <v>118</v>
      </c>
      <c r="BA661" t="s">
        <v>119</v>
      </c>
      <c r="BB661" t="s">
        <v>147</v>
      </c>
      <c r="BC661" t="s">
        <v>141</v>
      </c>
      <c r="BD661" t="s">
        <v>141</v>
      </c>
      <c r="BE661" t="s">
        <v>148</v>
      </c>
      <c r="BF661" t="s">
        <v>149</v>
      </c>
      <c r="BG661" t="s">
        <v>149</v>
      </c>
      <c r="BH661" t="s">
        <v>149</v>
      </c>
      <c r="BI661" t="s">
        <v>149</v>
      </c>
      <c r="BJ661" t="s">
        <v>149</v>
      </c>
      <c r="BK661">
        <v>64</v>
      </c>
      <c r="BL661">
        <v>343</v>
      </c>
      <c r="BM661">
        <v>1092</v>
      </c>
      <c r="BN661">
        <v>2761</v>
      </c>
      <c r="BO661">
        <v>4</v>
      </c>
      <c r="BP661">
        <v>12</v>
      </c>
      <c r="BQ661">
        <v>18</v>
      </c>
      <c r="BR661">
        <v>1</v>
      </c>
      <c r="BS661">
        <v>72</v>
      </c>
      <c r="BT661">
        <v>75</v>
      </c>
      <c r="BU661">
        <v>76</v>
      </c>
      <c r="BV661">
        <v>95</v>
      </c>
      <c r="BW661">
        <v>4</v>
      </c>
      <c r="BX661">
        <v>0</v>
      </c>
      <c r="BY661">
        <v>0</v>
      </c>
      <c r="BZ661">
        <v>0</v>
      </c>
      <c r="CA661" t="s">
        <v>126</v>
      </c>
      <c r="CB661">
        <v>3533252</v>
      </c>
      <c r="CC661">
        <v>3554252</v>
      </c>
      <c r="CD661" t="s">
        <v>201</v>
      </c>
    </row>
    <row r="662" spans="1:82" x14ac:dyDescent="0.25">
      <c r="A662" t="s">
        <v>80</v>
      </c>
      <c r="B662" t="s">
        <v>81</v>
      </c>
      <c r="C662" t="s">
        <v>82</v>
      </c>
      <c r="D662" t="s">
        <v>83</v>
      </c>
      <c r="E662" t="s">
        <v>84</v>
      </c>
      <c r="F662" t="s">
        <v>85</v>
      </c>
      <c r="G662" t="s">
        <v>86</v>
      </c>
      <c r="H662" t="s">
        <v>86</v>
      </c>
      <c r="I662" t="s">
        <v>86</v>
      </c>
      <c r="J662" t="str">
        <f>VLOOKUP(I662,'Resp Clean'!$A$1:B668,2,FALSE)</f>
        <v>EMS MANAGEMENT</v>
      </c>
      <c r="K662" t="s">
        <v>136</v>
      </c>
      <c r="L662" t="s">
        <v>488</v>
      </c>
      <c r="M662" s="4">
        <v>348999</v>
      </c>
      <c r="N662" t="s">
        <v>89</v>
      </c>
      <c r="O662" t="s">
        <v>90</v>
      </c>
      <c r="P662" t="s">
        <v>91</v>
      </c>
      <c r="Q662" t="s">
        <v>92</v>
      </c>
      <c r="R662" t="s">
        <v>93</v>
      </c>
      <c r="S662" t="s">
        <v>94</v>
      </c>
      <c r="T662" t="s">
        <v>95</v>
      </c>
      <c r="U662" t="s">
        <v>96</v>
      </c>
      <c r="V662" t="s">
        <v>96</v>
      </c>
      <c r="W662" t="s">
        <v>97</v>
      </c>
      <c r="X662" t="s">
        <v>98</v>
      </c>
      <c r="Y662" t="s">
        <v>98</v>
      </c>
      <c r="Z662" t="s">
        <v>98</v>
      </c>
      <c r="AA662" t="s">
        <v>201</v>
      </c>
      <c r="AB662" t="s">
        <v>202</v>
      </c>
      <c r="AC662" t="s">
        <v>369</v>
      </c>
      <c r="AD662" t="s">
        <v>102</v>
      </c>
      <c r="AE662" t="s">
        <v>102</v>
      </c>
      <c r="AF662" t="s">
        <v>102</v>
      </c>
      <c r="AG662" t="s">
        <v>103</v>
      </c>
      <c r="AH662" t="s">
        <v>103</v>
      </c>
      <c r="AI662" t="s">
        <v>141</v>
      </c>
      <c r="AJ662" t="s">
        <v>201</v>
      </c>
      <c r="AK662" t="s">
        <v>310</v>
      </c>
      <c r="AL662" t="s">
        <v>370</v>
      </c>
      <c r="AM662" t="s">
        <v>371</v>
      </c>
      <c r="AN662" t="str">
        <f>VLOOKUP(AM662,'Exp Bucket '!$B$1:C886,2,FALSE)</f>
        <v>MEDICAL EQUIPMENT</v>
      </c>
      <c r="AO662" t="s">
        <v>108</v>
      </c>
      <c r="AP662" t="s">
        <v>144</v>
      </c>
      <c r="AQ662" t="s">
        <v>145</v>
      </c>
      <c r="AR662" t="s">
        <v>145</v>
      </c>
      <c r="AS662" t="s">
        <v>146</v>
      </c>
      <c r="AT662" t="s">
        <v>146</v>
      </c>
      <c r="AU662" t="s">
        <v>113</v>
      </c>
      <c r="AV662" t="s">
        <v>114</v>
      </c>
      <c r="AW662" t="s">
        <v>115</v>
      </c>
      <c r="AX662" t="s">
        <v>116</v>
      </c>
      <c r="AY662" t="s">
        <v>117</v>
      </c>
      <c r="AZ662" t="s">
        <v>118</v>
      </c>
      <c r="BA662" t="s">
        <v>119</v>
      </c>
      <c r="BB662" t="s">
        <v>147</v>
      </c>
      <c r="BC662" t="s">
        <v>141</v>
      </c>
      <c r="BD662" t="s">
        <v>141</v>
      </c>
      <c r="BE662" t="s">
        <v>148</v>
      </c>
      <c r="BF662" t="s">
        <v>149</v>
      </c>
      <c r="BG662" t="s">
        <v>149</v>
      </c>
      <c r="BH662" t="s">
        <v>149</v>
      </c>
      <c r="BI662" t="s">
        <v>149</v>
      </c>
      <c r="BJ662" t="s">
        <v>149</v>
      </c>
      <c r="BK662">
        <v>64</v>
      </c>
      <c r="BL662">
        <v>343</v>
      </c>
      <c r="BM662">
        <v>1092</v>
      </c>
      <c r="BN662">
        <v>2761</v>
      </c>
      <c r="BO662">
        <v>4</v>
      </c>
      <c r="BP662">
        <v>12</v>
      </c>
      <c r="BQ662">
        <v>18</v>
      </c>
      <c r="BR662">
        <v>1</v>
      </c>
      <c r="BS662">
        <v>72</v>
      </c>
      <c r="BT662">
        <v>75</v>
      </c>
      <c r="BU662">
        <v>76</v>
      </c>
      <c r="BV662">
        <v>95</v>
      </c>
      <c r="BW662">
        <v>4</v>
      </c>
      <c r="BX662">
        <v>0</v>
      </c>
      <c r="BY662">
        <v>0</v>
      </c>
      <c r="BZ662">
        <v>0</v>
      </c>
      <c r="CA662" t="s">
        <v>126</v>
      </c>
      <c r="CB662">
        <v>3533252</v>
      </c>
      <c r="CC662">
        <v>3554252</v>
      </c>
      <c r="CD662" t="s">
        <v>201</v>
      </c>
    </row>
    <row r="663" spans="1:82" hidden="1" x14ac:dyDescent="0.25">
      <c r="A663" t="s">
        <v>80</v>
      </c>
      <c r="B663" t="s">
        <v>81</v>
      </c>
      <c r="C663" t="s">
        <v>82</v>
      </c>
      <c r="D663" t="s">
        <v>83</v>
      </c>
      <c r="E663" t="s">
        <v>84</v>
      </c>
      <c r="F663" t="s">
        <v>85</v>
      </c>
      <c r="G663" t="s">
        <v>161</v>
      </c>
      <c r="H663" t="s">
        <v>161</v>
      </c>
      <c r="I663" t="s">
        <v>161</v>
      </c>
      <c r="J663" t="str">
        <f>VLOOKUP(I663,'Resp Clean'!$A$1:B669,2,FALSE)</f>
        <v>EMS: THABO MOFUTSANYANA</v>
      </c>
      <c r="K663" t="s">
        <v>136</v>
      </c>
      <c r="L663" t="s">
        <v>488</v>
      </c>
      <c r="M663" s="4">
        <v>0</v>
      </c>
      <c r="N663" t="s">
        <v>89</v>
      </c>
      <c r="O663" t="s">
        <v>90</v>
      </c>
      <c r="P663" t="s">
        <v>91</v>
      </c>
      <c r="Q663" t="s">
        <v>153</v>
      </c>
      <c r="R663" t="s">
        <v>93</v>
      </c>
      <c r="S663" t="s">
        <v>94</v>
      </c>
      <c r="T663" t="s">
        <v>95</v>
      </c>
      <c r="U663" t="s">
        <v>96</v>
      </c>
      <c r="V663" t="s">
        <v>96</v>
      </c>
      <c r="W663" t="s">
        <v>97</v>
      </c>
      <c r="X663" t="s">
        <v>98</v>
      </c>
      <c r="Y663" t="s">
        <v>98</v>
      </c>
      <c r="Z663" t="s">
        <v>98</v>
      </c>
      <c r="AA663" t="s">
        <v>201</v>
      </c>
      <c r="AB663" t="s">
        <v>202</v>
      </c>
      <c r="AC663" t="s">
        <v>309</v>
      </c>
      <c r="AD663" t="s">
        <v>102</v>
      </c>
      <c r="AE663" t="s">
        <v>102</v>
      </c>
      <c r="AF663" t="s">
        <v>102</v>
      </c>
      <c r="AG663" t="s">
        <v>103</v>
      </c>
      <c r="AH663" t="s">
        <v>103</v>
      </c>
      <c r="AI663" t="s">
        <v>141</v>
      </c>
      <c r="AJ663" t="s">
        <v>201</v>
      </c>
      <c r="AK663" t="s">
        <v>310</v>
      </c>
      <c r="AL663" t="s">
        <v>311</v>
      </c>
      <c r="AM663" t="s">
        <v>313</v>
      </c>
      <c r="AN663" t="e">
        <f>VLOOKUP(AM663,'Exp Bucket '!$B$1:C887,2,FALSE)</f>
        <v>#N/A</v>
      </c>
      <c r="AO663" t="s">
        <v>108</v>
      </c>
      <c r="AP663" t="s">
        <v>144</v>
      </c>
      <c r="AQ663" t="s">
        <v>145</v>
      </c>
      <c r="AR663" t="s">
        <v>145</v>
      </c>
      <c r="AS663" t="s">
        <v>146</v>
      </c>
      <c r="AT663" t="s">
        <v>146</v>
      </c>
      <c r="AU663" t="s">
        <v>113</v>
      </c>
      <c r="AV663" t="s">
        <v>114</v>
      </c>
      <c r="AW663" t="s">
        <v>115</v>
      </c>
      <c r="AX663" t="s">
        <v>116</v>
      </c>
      <c r="AY663" t="s">
        <v>117</v>
      </c>
      <c r="AZ663" t="s">
        <v>118</v>
      </c>
      <c r="BA663" t="s">
        <v>119</v>
      </c>
      <c r="BB663" t="s">
        <v>147</v>
      </c>
      <c r="BC663" t="s">
        <v>141</v>
      </c>
      <c r="BD663" t="s">
        <v>141</v>
      </c>
      <c r="BE663" t="s">
        <v>148</v>
      </c>
      <c r="BF663" t="s">
        <v>149</v>
      </c>
      <c r="BG663" t="s">
        <v>149</v>
      </c>
      <c r="BH663" t="s">
        <v>149</v>
      </c>
      <c r="BI663" t="s">
        <v>149</v>
      </c>
      <c r="BJ663" t="s">
        <v>149</v>
      </c>
      <c r="BK663">
        <v>64</v>
      </c>
      <c r="BL663">
        <v>343</v>
      </c>
      <c r="BM663">
        <v>1092</v>
      </c>
      <c r="BN663">
        <v>2733</v>
      </c>
      <c r="BO663">
        <v>4</v>
      </c>
      <c r="BP663">
        <v>12</v>
      </c>
      <c r="BQ663">
        <v>18</v>
      </c>
      <c r="BR663">
        <v>1</v>
      </c>
      <c r="BS663">
        <v>72</v>
      </c>
      <c r="BT663">
        <v>75</v>
      </c>
      <c r="BU663">
        <v>76</v>
      </c>
      <c r="BV663">
        <v>95</v>
      </c>
      <c r="BW663">
        <v>4</v>
      </c>
      <c r="BX663">
        <v>0</v>
      </c>
      <c r="BY663">
        <v>0</v>
      </c>
      <c r="BZ663">
        <v>0</v>
      </c>
      <c r="CA663" t="s">
        <v>126</v>
      </c>
      <c r="CB663">
        <v>3533252</v>
      </c>
      <c r="CC663">
        <v>3554252</v>
      </c>
      <c r="CD663" t="s">
        <v>201</v>
      </c>
    </row>
    <row r="664" spans="1:82" hidden="1" x14ac:dyDescent="0.25">
      <c r="A664" t="s">
        <v>80</v>
      </c>
      <c r="B664" t="s">
        <v>81</v>
      </c>
      <c r="C664" t="s">
        <v>82</v>
      </c>
      <c r="D664" t="s">
        <v>83</v>
      </c>
      <c r="E664" t="s">
        <v>84</v>
      </c>
      <c r="F664" t="s">
        <v>85</v>
      </c>
      <c r="G664" t="s">
        <v>152</v>
      </c>
      <c r="H664" t="s">
        <v>152</v>
      </c>
      <c r="I664" t="s">
        <v>152</v>
      </c>
      <c r="J664" t="str">
        <f>VLOOKUP(I664,'Resp Clean'!$A$1:B670,2,FALSE)</f>
        <v>EMS: FEZILE DABI</v>
      </c>
      <c r="K664" t="s">
        <v>136</v>
      </c>
      <c r="L664" t="s">
        <v>488</v>
      </c>
      <c r="M664" s="4">
        <v>0</v>
      </c>
      <c r="N664" t="s">
        <v>89</v>
      </c>
      <c r="O664" t="s">
        <v>90</v>
      </c>
      <c r="P664" t="s">
        <v>91</v>
      </c>
      <c r="Q664" t="s">
        <v>153</v>
      </c>
      <c r="R664" t="s">
        <v>93</v>
      </c>
      <c r="S664" t="s">
        <v>94</v>
      </c>
      <c r="T664" t="s">
        <v>95</v>
      </c>
      <c r="U664" t="s">
        <v>96</v>
      </c>
      <c r="V664" t="s">
        <v>96</v>
      </c>
      <c r="W664" t="s">
        <v>97</v>
      </c>
      <c r="X664" t="s">
        <v>98</v>
      </c>
      <c r="Y664" t="s">
        <v>98</v>
      </c>
      <c r="Z664" t="s">
        <v>98</v>
      </c>
      <c r="AA664" t="s">
        <v>201</v>
      </c>
      <c r="AB664" t="s">
        <v>202</v>
      </c>
      <c r="AC664" t="s">
        <v>309</v>
      </c>
      <c r="AD664" t="s">
        <v>102</v>
      </c>
      <c r="AE664" t="s">
        <v>102</v>
      </c>
      <c r="AF664" t="s">
        <v>102</v>
      </c>
      <c r="AG664" t="s">
        <v>103</v>
      </c>
      <c r="AH664" t="s">
        <v>103</v>
      </c>
      <c r="AI664" t="s">
        <v>141</v>
      </c>
      <c r="AJ664" t="s">
        <v>201</v>
      </c>
      <c r="AK664" t="s">
        <v>310</v>
      </c>
      <c r="AL664" t="s">
        <v>311</v>
      </c>
      <c r="AM664" t="s">
        <v>313</v>
      </c>
      <c r="AN664" t="e">
        <f>VLOOKUP(AM664,'Exp Bucket '!$B$1:C888,2,FALSE)</f>
        <v>#N/A</v>
      </c>
      <c r="AO664" t="s">
        <v>108</v>
      </c>
      <c r="AP664" t="s">
        <v>144</v>
      </c>
      <c r="AQ664" t="s">
        <v>145</v>
      </c>
      <c r="AR664" t="s">
        <v>145</v>
      </c>
      <c r="AS664" t="s">
        <v>146</v>
      </c>
      <c r="AT664" t="s">
        <v>146</v>
      </c>
      <c r="AU664" t="s">
        <v>113</v>
      </c>
      <c r="AV664" t="s">
        <v>114</v>
      </c>
      <c r="AW664" t="s">
        <v>115</v>
      </c>
      <c r="AX664" t="s">
        <v>116</v>
      </c>
      <c r="AY664" t="s">
        <v>117</v>
      </c>
      <c r="AZ664" t="s">
        <v>118</v>
      </c>
      <c r="BA664" t="s">
        <v>119</v>
      </c>
      <c r="BB664" t="s">
        <v>147</v>
      </c>
      <c r="BC664" t="s">
        <v>141</v>
      </c>
      <c r="BD664" t="s">
        <v>141</v>
      </c>
      <c r="BE664" t="s">
        <v>148</v>
      </c>
      <c r="BF664" t="s">
        <v>149</v>
      </c>
      <c r="BG664" t="s">
        <v>149</v>
      </c>
      <c r="BH664" t="s">
        <v>149</v>
      </c>
      <c r="BI664" t="s">
        <v>149</v>
      </c>
      <c r="BJ664" t="s">
        <v>149</v>
      </c>
      <c r="BK664">
        <v>64</v>
      </c>
      <c r="BL664">
        <v>343</v>
      </c>
      <c r="BM664">
        <v>1092</v>
      </c>
      <c r="BN664">
        <v>2733</v>
      </c>
      <c r="BO664">
        <v>4</v>
      </c>
      <c r="BP664">
        <v>12</v>
      </c>
      <c r="BQ664">
        <v>18</v>
      </c>
      <c r="BR664">
        <v>1</v>
      </c>
      <c r="BS664">
        <v>72</v>
      </c>
      <c r="BT664">
        <v>75</v>
      </c>
      <c r="BU664">
        <v>76</v>
      </c>
      <c r="BV664">
        <v>95</v>
      </c>
      <c r="BW664">
        <v>4</v>
      </c>
      <c r="BX664">
        <v>0</v>
      </c>
      <c r="BY664">
        <v>0</v>
      </c>
      <c r="BZ664">
        <v>0</v>
      </c>
      <c r="CA664" t="s">
        <v>126</v>
      </c>
      <c r="CB664">
        <v>3533252</v>
      </c>
      <c r="CC664">
        <v>3554252</v>
      </c>
      <c r="CD664" t="s">
        <v>201</v>
      </c>
    </row>
    <row r="665" spans="1:82" hidden="1" x14ac:dyDescent="0.25">
      <c r="A665" t="s">
        <v>80</v>
      </c>
      <c r="B665" t="s">
        <v>81</v>
      </c>
      <c r="C665" t="s">
        <v>82</v>
      </c>
      <c r="D665" t="s">
        <v>83</v>
      </c>
      <c r="E665" t="s">
        <v>84</v>
      </c>
      <c r="F665" t="s">
        <v>85</v>
      </c>
      <c r="G665" t="s">
        <v>157</v>
      </c>
      <c r="H665" t="s">
        <v>157</v>
      </c>
      <c r="I665" t="s">
        <v>157</v>
      </c>
      <c r="J665" t="str">
        <f>VLOOKUP(I665,'Resp Clean'!$A$1:B671,2,FALSE)</f>
        <v>EMS: LEJWELEPUTSWA</v>
      </c>
      <c r="K665" t="s">
        <v>136</v>
      </c>
      <c r="L665" t="s">
        <v>488</v>
      </c>
      <c r="M665" s="4">
        <v>0</v>
      </c>
      <c r="N665" t="s">
        <v>89</v>
      </c>
      <c r="O665" t="s">
        <v>90</v>
      </c>
      <c r="P665" t="s">
        <v>91</v>
      </c>
      <c r="Q665" t="s">
        <v>153</v>
      </c>
      <c r="R665" t="s">
        <v>93</v>
      </c>
      <c r="S665" t="s">
        <v>94</v>
      </c>
      <c r="T665" t="s">
        <v>95</v>
      </c>
      <c r="U665" t="s">
        <v>96</v>
      </c>
      <c r="V665" t="s">
        <v>96</v>
      </c>
      <c r="W665" t="s">
        <v>97</v>
      </c>
      <c r="X665" t="s">
        <v>98</v>
      </c>
      <c r="Y665" t="s">
        <v>98</v>
      </c>
      <c r="Z665" t="s">
        <v>98</v>
      </c>
      <c r="AA665" t="s">
        <v>201</v>
      </c>
      <c r="AB665" t="s">
        <v>202</v>
      </c>
      <c r="AC665" t="s">
        <v>309</v>
      </c>
      <c r="AD665" t="s">
        <v>102</v>
      </c>
      <c r="AE665" t="s">
        <v>102</v>
      </c>
      <c r="AF665" t="s">
        <v>102</v>
      </c>
      <c r="AG665" t="s">
        <v>103</v>
      </c>
      <c r="AH665" t="s">
        <v>103</v>
      </c>
      <c r="AI665" t="s">
        <v>141</v>
      </c>
      <c r="AJ665" t="s">
        <v>201</v>
      </c>
      <c r="AK665" t="s">
        <v>310</v>
      </c>
      <c r="AL665" t="s">
        <v>311</v>
      </c>
      <c r="AM665" t="s">
        <v>313</v>
      </c>
      <c r="AN665" t="e">
        <f>VLOOKUP(AM665,'Exp Bucket '!$B$1:C889,2,FALSE)</f>
        <v>#N/A</v>
      </c>
      <c r="AO665" t="s">
        <v>108</v>
      </c>
      <c r="AP665" t="s">
        <v>144</v>
      </c>
      <c r="AQ665" t="s">
        <v>145</v>
      </c>
      <c r="AR665" t="s">
        <v>145</v>
      </c>
      <c r="AS665" t="s">
        <v>146</v>
      </c>
      <c r="AT665" t="s">
        <v>146</v>
      </c>
      <c r="AU665" t="s">
        <v>113</v>
      </c>
      <c r="AV665" t="s">
        <v>114</v>
      </c>
      <c r="AW665" t="s">
        <v>115</v>
      </c>
      <c r="AX665" t="s">
        <v>116</v>
      </c>
      <c r="AY665" t="s">
        <v>117</v>
      </c>
      <c r="AZ665" t="s">
        <v>118</v>
      </c>
      <c r="BA665" t="s">
        <v>119</v>
      </c>
      <c r="BB665" t="s">
        <v>147</v>
      </c>
      <c r="BC665" t="s">
        <v>141</v>
      </c>
      <c r="BD665" t="s">
        <v>141</v>
      </c>
      <c r="BE665" t="s">
        <v>148</v>
      </c>
      <c r="BF665" t="s">
        <v>149</v>
      </c>
      <c r="BG665" t="s">
        <v>149</v>
      </c>
      <c r="BH665" t="s">
        <v>149</v>
      </c>
      <c r="BI665" t="s">
        <v>149</v>
      </c>
      <c r="BJ665" t="s">
        <v>149</v>
      </c>
      <c r="BK665">
        <v>64</v>
      </c>
      <c r="BL665">
        <v>343</v>
      </c>
      <c r="BM665">
        <v>1092</v>
      </c>
      <c r="BN665">
        <v>2733</v>
      </c>
      <c r="BO665">
        <v>4</v>
      </c>
      <c r="BP665">
        <v>12</v>
      </c>
      <c r="BQ665">
        <v>18</v>
      </c>
      <c r="BR665">
        <v>1</v>
      </c>
      <c r="BS665">
        <v>72</v>
      </c>
      <c r="BT665">
        <v>75</v>
      </c>
      <c r="BU665">
        <v>76</v>
      </c>
      <c r="BV665">
        <v>95</v>
      </c>
      <c r="BW665">
        <v>4</v>
      </c>
      <c r="BX665">
        <v>0</v>
      </c>
      <c r="BY665">
        <v>0</v>
      </c>
      <c r="BZ665">
        <v>0</v>
      </c>
      <c r="CA665" t="s">
        <v>126</v>
      </c>
      <c r="CB665">
        <v>3533252</v>
      </c>
      <c r="CC665">
        <v>3554252</v>
      </c>
      <c r="CD665" t="s">
        <v>201</v>
      </c>
    </row>
    <row r="666" spans="1:82" hidden="1" x14ac:dyDescent="0.25">
      <c r="A666" t="s">
        <v>80</v>
      </c>
      <c r="B666" t="s">
        <v>81</v>
      </c>
      <c r="C666" t="s">
        <v>82</v>
      </c>
      <c r="D666" t="s">
        <v>83</v>
      </c>
      <c r="E666" t="s">
        <v>84</v>
      </c>
      <c r="F666" t="s">
        <v>85</v>
      </c>
      <c r="G666" t="s">
        <v>158</v>
      </c>
      <c r="H666" t="s">
        <v>158</v>
      </c>
      <c r="I666" t="s">
        <v>158</v>
      </c>
      <c r="J666" t="str">
        <f>VLOOKUP(I666,'Resp Clean'!$A$1:B672,2,FALSE)</f>
        <v>EMS: MOTHEO</v>
      </c>
      <c r="K666" t="s">
        <v>136</v>
      </c>
      <c r="L666" t="s">
        <v>488</v>
      </c>
      <c r="M666" s="4">
        <v>0</v>
      </c>
      <c r="N666" t="s">
        <v>89</v>
      </c>
      <c r="O666" t="s">
        <v>90</v>
      </c>
      <c r="P666" t="s">
        <v>91</v>
      </c>
      <c r="Q666" t="s">
        <v>159</v>
      </c>
      <c r="R666" t="s">
        <v>93</v>
      </c>
      <c r="S666" t="s">
        <v>94</v>
      </c>
      <c r="T666" t="s">
        <v>95</v>
      </c>
      <c r="U666" t="s">
        <v>96</v>
      </c>
      <c r="V666" t="s">
        <v>96</v>
      </c>
      <c r="W666" t="s">
        <v>97</v>
      </c>
      <c r="X666" t="s">
        <v>98</v>
      </c>
      <c r="Y666" t="s">
        <v>98</v>
      </c>
      <c r="Z666" t="s">
        <v>98</v>
      </c>
      <c r="AA666" t="s">
        <v>201</v>
      </c>
      <c r="AB666" t="s">
        <v>202</v>
      </c>
      <c r="AC666" t="s">
        <v>309</v>
      </c>
      <c r="AD666" t="s">
        <v>102</v>
      </c>
      <c r="AE666" t="s">
        <v>102</v>
      </c>
      <c r="AF666" t="s">
        <v>102</v>
      </c>
      <c r="AG666" t="s">
        <v>103</v>
      </c>
      <c r="AH666" t="s">
        <v>103</v>
      </c>
      <c r="AI666" t="s">
        <v>141</v>
      </c>
      <c r="AJ666" t="s">
        <v>201</v>
      </c>
      <c r="AK666" t="s">
        <v>310</v>
      </c>
      <c r="AL666" t="s">
        <v>311</v>
      </c>
      <c r="AM666" t="s">
        <v>313</v>
      </c>
      <c r="AN666" t="e">
        <f>VLOOKUP(AM666,'Exp Bucket '!$B$1:C890,2,FALSE)</f>
        <v>#N/A</v>
      </c>
      <c r="AO666" t="s">
        <v>108</v>
      </c>
      <c r="AP666" t="s">
        <v>144</v>
      </c>
      <c r="AQ666" t="s">
        <v>145</v>
      </c>
      <c r="AR666" t="s">
        <v>145</v>
      </c>
      <c r="AS666" t="s">
        <v>146</v>
      </c>
      <c r="AT666" t="s">
        <v>146</v>
      </c>
      <c r="AU666" t="s">
        <v>113</v>
      </c>
      <c r="AV666" t="s">
        <v>114</v>
      </c>
      <c r="AW666" t="s">
        <v>115</v>
      </c>
      <c r="AX666" t="s">
        <v>116</v>
      </c>
      <c r="AY666" t="s">
        <v>117</v>
      </c>
      <c r="AZ666" t="s">
        <v>118</v>
      </c>
      <c r="BA666" t="s">
        <v>119</v>
      </c>
      <c r="BB666" t="s">
        <v>147</v>
      </c>
      <c r="BC666" t="s">
        <v>141</v>
      </c>
      <c r="BD666" t="s">
        <v>141</v>
      </c>
      <c r="BE666" t="s">
        <v>148</v>
      </c>
      <c r="BF666" t="s">
        <v>149</v>
      </c>
      <c r="BG666" t="s">
        <v>149</v>
      </c>
      <c r="BH666" t="s">
        <v>149</v>
      </c>
      <c r="BI666" t="s">
        <v>149</v>
      </c>
      <c r="BJ666" t="s">
        <v>149</v>
      </c>
      <c r="BK666">
        <v>64</v>
      </c>
      <c r="BL666">
        <v>343</v>
      </c>
      <c r="BM666">
        <v>1092</v>
      </c>
      <c r="BN666">
        <v>2733</v>
      </c>
      <c r="BO666">
        <v>4</v>
      </c>
      <c r="BP666">
        <v>12</v>
      </c>
      <c r="BQ666">
        <v>18</v>
      </c>
      <c r="BR666">
        <v>1</v>
      </c>
      <c r="BS666">
        <v>72</v>
      </c>
      <c r="BT666">
        <v>75</v>
      </c>
      <c r="BU666">
        <v>76</v>
      </c>
      <c r="BV666">
        <v>95</v>
      </c>
      <c r="BW666">
        <v>4</v>
      </c>
      <c r="BX666">
        <v>0</v>
      </c>
      <c r="BY666">
        <v>0</v>
      </c>
      <c r="BZ666">
        <v>0</v>
      </c>
      <c r="CA666" t="s">
        <v>126</v>
      </c>
      <c r="CB666">
        <v>3533252</v>
      </c>
      <c r="CC666">
        <v>3554252</v>
      </c>
      <c r="CD666" t="s">
        <v>201</v>
      </c>
    </row>
    <row r="667" spans="1:82" hidden="1" x14ac:dyDescent="0.25">
      <c r="A667" t="s">
        <v>80</v>
      </c>
      <c r="B667" t="s">
        <v>81</v>
      </c>
      <c r="C667" t="s">
        <v>82</v>
      </c>
      <c r="D667" t="s">
        <v>83</v>
      </c>
      <c r="E667" t="s">
        <v>84</v>
      </c>
      <c r="F667" t="s">
        <v>85</v>
      </c>
      <c r="G667" t="s">
        <v>160</v>
      </c>
      <c r="H667" t="s">
        <v>160</v>
      </c>
      <c r="I667" t="s">
        <v>160</v>
      </c>
      <c r="J667" t="str">
        <f>VLOOKUP(I667,'Resp Clean'!$A$1:B673,2,FALSE)</f>
        <v>EMS: XHARIEP</v>
      </c>
      <c r="K667" t="s">
        <v>136</v>
      </c>
      <c r="L667" t="s">
        <v>488</v>
      </c>
      <c r="M667" s="4">
        <v>0</v>
      </c>
      <c r="N667" t="s">
        <v>89</v>
      </c>
      <c r="O667" t="s">
        <v>90</v>
      </c>
      <c r="P667" t="s">
        <v>91</v>
      </c>
      <c r="Q667" t="s">
        <v>153</v>
      </c>
      <c r="R667" t="s">
        <v>93</v>
      </c>
      <c r="S667" t="s">
        <v>94</v>
      </c>
      <c r="T667" t="s">
        <v>95</v>
      </c>
      <c r="U667" t="s">
        <v>96</v>
      </c>
      <c r="V667" t="s">
        <v>96</v>
      </c>
      <c r="W667" t="s">
        <v>97</v>
      </c>
      <c r="X667" t="s">
        <v>98</v>
      </c>
      <c r="Y667" t="s">
        <v>98</v>
      </c>
      <c r="Z667" t="s">
        <v>98</v>
      </c>
      <c r="AA667" t="s">
        <v>201</v>
      </c>
      <c r="AB667" t="s">
        <v>202</v>
      </c>
      <c r="AC667" t="s">
        <v>309</v>
      </c>
      <c r="AD667" t="s">
        <v>102</v>
      </c>
      <c r="AE667" t="s">
        <v>102</v>
      </c>
      <c r="AF667" t="s">
        <v>102</v>
      </c>
      <c r="AG667" t="s">
        <v>103</v>
      </c>
      <c r="AH667" t="s">
        <v>103</v>
      </c>
      <c r="AI667" t="s">
        <v>141</v>
      </c>
      <c r="AJ667" t="s">
        <v>201</v>
      </c>
      <c r="AK667" t="s">
        <v>310</v>
      </c>
      <c r="AL667" t="s">
        <v>311</v>
      </c>
      <c r="AM667" t="s">
        <v>313</v>
      </c>
      <c r="AN667" t="e">
        <f>VLOOKUP(AM667,'Exp Bucket '!$B$1:C891,2,FALSE)</f>
        <v>#N/A</v>
      </c>
      <c r="AO667" t="s">
        <v>108</v>
      </c>
      <c r="AP667" t="s">
        <v>144</v>
      </c>
      <c r="AQ667" t="s">
        <v>145</v>
      </c>
      <c r="AR667" t="s">
        <v>145</v>
      </c>
      <c r="AS667" t="s">
        <v>146</v>
      </c>
      <c r="AT667" t="s">
        <v>146</v>
      </c>
      <c r="AU667" t="s">
        <v>113</v>
      </c>
      <c r="AV667" t="s">
        <v>114</v>
      </c>
      <c r="AW667" t="s">
        <v>115</v>
      </c>
      <c r="AX667" t="s">
        <v>116</v>
      </c>
      <c r="AY667" t="s">
        <v>117</v>
      </c>
      <c r="AZ667" t="s">
        <v>118</v>
      </c>
      <c r="BA667" t="s">
        <v>119</v>
      </c>
      <c r="BB667" t="s">
        <v>147</v>
      </c>
      <c r="BC667" t="s">
        <v>141</v>
      </c>
      <c r="BD667" t="s">
        <v>141</v>
      </c>
      <c r="BE667" t="s">
        <v>148</v>
      </c>
      <c r="BF667" t="s">
        <v>149</v>
      </c>
      <c r="BG667" t="s">
        <v>149</v>
      </c>
      <c r="BH667" t="s">
        <v>149</v>
      </c>
      <c r="BI667" t="s">
        <v>149</v>
      </c>
      <c r="BJ667" t="s">
        <v>149</v>
      </c>
      <c r="BK667">
        <v>64</v>
      </c>
      <c r="BL667">
        <v>343</v>
      </c>
      <c r="BM667">
        <v>1092</v>
      </c>
      <c r="BN667">
        <v>2733</v>
      </c>
      <c r="BO667">
        <v>4</v>
      </c>
      <c r="BP667">
        <v>12</v>
      </c>
      <c r="BQ667">
        <v>18</v>
      </c>
      <c r="BR667">
        <v>1</v>
      </c>
      <c r="BS667">
        <v>72</v>
      </c>
      <c r="BT667">
        <v>75</v>
      </c>
      <c r="BU667">
        <v>76</v>
      </c>
      <c r="BV667">
        <v>95</v>
      </c>
      <c r="BW667">
        <v>4</v>
      </c>
      <c r="BX667">
        <v>0</v>
      </c>
      <c r="BY667">
        <v>0</v>
      </c>
      <c r="BZ667">
        <v>0</v>
      </c>
      <c r="CA667" t="s">
        <v>126</v>
      </c>
      <c r="CB667">
        <v>3533252</v>
      </c>
      <c r="CC667">
        <v>3554252</v>
      </c>
      <c r="CD667" t="s">
        <v>201</v>
      </c>
    </row>
    <row r="668" spans="1:82" hidden="1" x14ac:dyDescent="0.25">
      <c r="A668" t="s">
        <v>80</v>
      </c>
      <c r="B668" t="s">
        <v>81</v>
      </c>
      <c r="C668" t="s">
        <v>82</v>
      </c>
      <c r="D668" t="s">
        <v>83</v>
      </c>
      <c r="E668" t="s">
        <v>84</v>
      </c>
      <c r="F668" t="s">
        <v>85</v>
      </c>
      <c r="G668" t="s">
        <v>86</v>
      </c>
      <c r="H668" t="s">
        <v>86</v>
      </c>
      <c r="I668" t="s">
        <v>86</v>
      </c>
      <c r="J668" t="str">
        <f>VLOOKUP(I668,'Resp Clean'!$A$1:B674,2,FALSE)</f>
        <v>EMS MANAGEMENT</v>
      </c>
      <c r="K668" t="s">
        <v>136</v>
      </c>
      <c r="L668" t="s">
        <v>488</v>
      </c>
      <c r="M668" s="4">
        <v>111687.03999999999</v>
      </c>
      <c r="N668" t="s">
        <v>89</v>
      </c>
      <c r="O668" t="s">
        <v>90</v>
      </c>
      <c r="P668" t="s">
        <v>91</v>
      </c>
      <c r="Q668" t="s">
        <v>92</v>
      </c>
      <c r="R668" t="s">
        <v>93</v>
      </c>
      <c r="S668" t="s">
        <v>94</v>
      </c>
      <c r="T668" t="s">
        <v>95</v>
      </c>
      <c r="U668" t="s">
        <v>96</v>
      </c>
      <c r="V668" t="s">
        <v>96</v>
      </c>
      <c r="W668" t="s">
        <v>97</v>
      </c>
      <c r="X668" t="s">
        <v>98</v>
      </c>
      <c r="Y668" t="s">
        <v>98</v>
      </c>
      <c r="Z668" t="s">
        <v>98</v>
      </c>
      <c r="AA668" t="s">
        <v>201</v>
      </c>
      <c r="AB668" t="s">
        <v>202</v>
      </c>
      <c r="AC668" t="s">
        <v>309</v>
      </c>
      <c r="AD668" t="s">
        <v>102</v>
      </c>
      <c r="AE668" t="s">
        <v>102</v>
      </c>
      <c r="AF668" t="s">
        <v>102</v>
      </c>
      <c r="AG668" t="s">
        <v>103</v>
      </c>
      <c r="AH668" t="s">
        <v>103</v>
      </c>
      <c r="AI668" t="s">
        <v>141</v>
      </c>
      <c r="AJ668" t="s">
        <v>201</v>
      </c>
      <c r="AK668" t="s">
        <v>310</v>
      </c>
      <c r="AL668" t="s">
        <v>311</v>
      </c>
      <c r="AM668" t="s">
        <v>313</v>
      </c>
      <c r="AN668" t="e">
        <f>VLOOKUP(AM668,'Exp Bucket '!$B$1:C892,2,FALSE)</f>
        <v>#N/A</v>
      </c>
      <c r="AO668" t="s">
        <v>108</v>
      </c>
      <c r="AP668" t="s">
        <v>144</v>
      </c>
      <c r="AQ668" t="s">
        <v>145</v>
      </c>
      <c r="AR668" t="s">
        <v>145</v>
      </c>
      <c r="AS668" t="s">
        <v>146</v>
      </c>
      <c r="AT668" t="s">
        <v>146</v>
      </c>
      <c r="AU668" t="s">
        <v>113</v>
      </c>
      <c r="AV668" t="s">
        <v>114</v>
      </c>
      <c r="AW668" t="s">
        <v>115</v>
      </c>
      <c r="AX668" t="s">
        <v>116</v>
      </c>
      <c r="AY668" t="s">
        <v>117</v>
      </c>
      <c r="AZ668" t="s">
        <v>118</v>
      </c>
      <c r="BA668" t="s">
        <v>119</v>
      </c>
      <c r="BB668" t="s">
        <v>147</v>
      </c>
      <c r="BC668" t="s">
        <v>141</v>
      </c>
      <c r="BD668" t="s">
        <v>141</v>
      </c>
      <c r="BE668" t="s">
        <v>148</v>
      </c>
      <c r="BF668" t="s">
        <v>149</v>
      </c>
      <c r="BG668" t="s">
        <v>149</v>
      </c>
      <c r="BH668" t="s">
        <v>149</v>
      </c>
      <c r="BI668" t="s">
        <v>149</v>
      </c>
      <c r="BJ668" t="s">
        <v>149</v>
      </c>
      <c r="BK668">
        <v>64</v>
      </c>
      <c r="BL668">
        <v>343</v>
      </c>
      <c r="BM668">
        <v>1092</v>
      </c>
      <c r="BN668">
        <v>2733</v>
      </c>
      <c r="BO668">
        <v>4</v>
      </c>
      <c r="BP668">
        <v>12</v>
      </c>
      <c r="BQ668">
        <v>18</v>
      </c>
      <c r="BR668">
        <v>1</v>
      </c>
      <c r="BS668">
        <v>72</v>
      </c>
      <c r="BT668">
        <v>75</v>
      </c>
      <c r="BU668">
        <v>76</v>
      </c>
      <c r="BV668">
        <v>95</v>
      </c>
      <c r="BW668">
        <v>4</v>
      </c>
      <c r="BX668">
        <v>0</v>
      </c>
      <c r="BY668">
        <v>0</v>
      </c>
      <c r="BZ668">
        <v>0</v>
      </c>
      <c r="CA668" t="s">
        <v>126</v>
      </c>
      <c r="CB668">
        <v>3533252</v>
      </c>
      <c r="CC668">
        <v>3554252</v>
      </c>
      <c r="CD668" t="s">
        <v>201</v>
      </c>
    </row>
    <row r="669" spans="1:82" x14ac:dyDescent="0.25">
      <c r="A669" t="s">
        <v>80</v>
      </c>
      <c r="B669" t="s">
        <v>81</v>
      </c>
      <c r="C669" t="s">
        <v>82</v>
      </c>
      <c r="D669" t="s">
        <v>83</v>
      </c>
      <c r="E669" t="s">
        <v>84</v>
      </c>
      <c r="F669" t="s">
        <v>85</v>
      </c>
      <c r="G669" t="s">
        <v>157</v>
      </c>
      <c r="H669" t="s">
        <v>157</v>
      </c>
      <c r="I669" t="s">
        <v>157</v>
      </c>
      <c r="J669" t="str">
        <f>VLOOKUP(I669,'Resp Clean'!$A$1:B675,2,FALSE)</f>
        <v>EMS: LEJWELEPUTSWA</v>
      </c>
      <c r="K669" t="s">
        <v>136</v>
      </c>
      <c r="L669" t="s">
        <v>488</v>
      </c>
      <c r="M669" s="4">
        <v>0</v>
      </c>
      <c r="N669" t="s">
        <v>89</v>
      </c>
      <c r="O669" t="s">
        <v>90</v>
      </c>
      <c r="P669" t="s">
        <v>91</v>
      </c>
      <c r="Q669" t="s">
        <v>153</v>
      </c>
      <c r="R669" t="s">
        <v>93</v>
      </c>
      <c r="S669" t="s">
        <v>94</v>
      </c>
      <c r="T669" t="s">
        <v>95</v>
      </c>
      <c r="U669" t="s">
        <v>96</v>
      </c>
      <c r="V669" t="s">
        <v>96</v>
      </c>
      <c r="W669" t="s">
        <v>97</v>
      </c>
      <c r="X669" t="s">
        <v>98</v>
      </c>
      <c r="Y669" t="s">
        <v>98</v>
      </c>
      <c r="Z669" t="s">
        <v>98</v>
      </c>
      <c r="AA669" t="s">
        <v>201</v>
      </c>
      <c r="AB669" t="s">
        <v>202</v>
      </c>
      <c r="AC669" t="s">
        <v>339</v>
      </c>
      <c r="AD669" t="s">
        <v>102</v>
      </c>
      <c r="AE669" t="s">
        <v>102</v>
      </c>
      <c r="AF669" t="s">
        <v>102</v>
      </c>
      <c r="AG669" t="s">
        <v>103</v>
      </c>
      <c r="AH669" t="s">
        <v>103</v>
      </c>
      <c r="AI669" t="s">
        <v>141</v>
      </c>
      <c r="AJ669" t="s">
        <v>201</v>
      </c>
      <c r="AK669" t="s">
        <v>310</v>
      </c>
      <c r="AL669" t="s">
        <v>340</v>
      </c>
      <c r="AM669" t="s">
        <v>341</v>
      </c>
      <c r="AN669" t="str">
        <f>VLOOKUP(AM669,'Exp Bucket '!$B$1:C893,2,FALSE)</f>
        <v>MEDICAL EQUIPMENT</v>
      </c>
      <c r="AO669" t="s">
        <v>108</v>
      </c>
      <c r="AP669" t="s">
        <v>144</v>
      </c>
      <c r="AQ669" t="s">
        <v>145</v>
      </c>
      <c r="AR669" t="s">
        <v>145</v>
      </c>
      <c r="AS669" t="s">
        <v>146</v>
      </c>
      <c r="AT669" t="s">
        <v>146</v>
      </c>
      <c r="AU669" t="s">
        <v>113</v>
      </c>
      <c r="AV669" t="s">
        <v>114</v>
      </c>
      <c r="AW669" t="s">
        <v>115</v>
      </c>
      <c r="AX669" t="s">
        <v>116</v>
      </c>
      <c r="AY669" t="s">
        <v>117</v>
      </c>
      <c r="AZ669" t="s">
        <v>118</v>
      </c>
      <c r="BA669" t="s">
        <v>119</v>
      </c>
      <c r="BB669" t="s">
        <v>147</v>
      </c>
      <c r="BC669" t="s">
        <v>141</v>
      </c>
      <c r="BD669" t="s">
        <v>141</v>
      </c>
      <c r="BE669" t="s">
        <v>148</v>
      </c>
      <c r="BF669" t="s">
        <v>149</v>
      </c>
      <c r="BG669" t="s">
        <v>149</v>
      </c>
      <c r="BH669" t="s">
        <v>149</v>
      </c>
      <c r="BI669" t="s">
        <v>149</v>
      </c>
      <c r="BJ669" t="s">
        <v>149</v>
      </c>
      <c r="BK669">
        <v>64</v>
      </c>
      <c r="BL669">
        <v>343</v>
      </c>
      <c r="BM669">
        <v>1092</v>
      </c>
      <c r="BN669">
        <v>2739</v>
      </c>
      <c r="BO669">
        <v>4</v>
      </c>
      <c r="BP669">
        <v>12</v>
      </c>
      <c r="BQ669">
        <v>18</v>
      </c>
      <c r="BR669">
        <v>1</v>
      </c>
      <c r="BS669">
        <v>72</v>
      </c>
      <c r="BT669">
        <v>75</v>
      </c>
      <c r="BU669">
        <v>76</v>
      </c>
      <c r="BV669">
        <v>95</v>
      </c>
      <c r="BW669">
        <v>4</v>
      </c>
      <c r="BX669">
        <v>0</v>
      </c>
      <c r="BY669">
        <v>0</v>
      </c>
      <c r="BZ669">
        <v>0</v>
      </c>
      <c r="CA669" t="s">
        <v>126</v>
      </c>
      <c r="CB669">
        <v>3533252</v>
      </c>
      <c r="CC669">
        <v>3554252</v>
      </c>
      <c r="CD669" t="s">
        <v>201</v>
      </c>
    </row>
    <row r="670" spans="1:82" hidden="1" x14ac:dyDescent="0.25">
      <c r="A670" t="s">
        <v>80</v>
      </c>
      <c r="B670" t="s">
        <v>81</v>
      </c>
      <c r="C670" t="s">
        <v>82</v>
      </c>
      <c r="D670" t="s">
        <v>83</v>
      </c>
      <c r="E670" t="s">
        <v>84</v>
      </c>
      <c r="F670" t="s">
        <v>85</v>
      </c>
      <c r="G670" t="s">
        <v>86</v>
      </c>
      <c r="H670" t="s">
        <v>86</v>
      </c>
      <c r="I670" t="s">
        <v>86</v>
      </c>
      <c r="J670" t="str">
        <f>VLOOKUP(I670,'Resp Clean'!$A$1:B676,2,FALSE)</f>
        <v>EMS MANAGEMENT</v>
      </c>
      <c r="K670" t="s">
        <v>136</v>
      </c>
      <c r="L670" t="s">
        <v>488</v>
      </c>
      <c r="M670" s="4">
        <v>55297036.32</v>
      </c>
      <c r="N670" t="s">
        <v>89</v>
      </c>
      <c r="O670" t="s">
        <v>90</v>
      </c>
      <c r="P670" t="s">
        <v>91</v>
      </c>
      <c r="Q670" t="s">
        <v>92</v>
      </c>
      <c r="R670" t="s">
        <v>93</v>
      </c>
      <c r="S670" t="s">
        <v>94</v>
      </c>
      <c r="T670" t="s">
        <v>95</v>
      </c>
      <c r="U670" t="s">
        <v>96</v>
      </c>
      <c r="V670" t="s">
        <v>96</v>
      </c>
      <c r="W670" t="s">
        <v>97</v>
      </c>
      <c r="X670" t="s">
        <v>98</v>
      </c>
      <c r="Y670" t="s">
        <v>98</v>
      </c>
      <c r="Z670" t="s">
        <v>98</v>
      </c>
      <c r="AA670" t="s">
        <v>99</v>
      </c>
      <c r="AB670" t="s">
        <v>175</v>
      </c>
      <c r="AC670" t="s">
        <v>383</v>
      </c>
      <c r="AD670" t="s">
        <v>102</v>
      </c>
      <c r="AE670" t="s">
        <v>102</v>
      </c>
      <c r="AF670" t="s">
        <v>102</v>
      </c>
      <c r="AG670" t="s">
        <v>103</v>
      </c>
      <c r="AH670" t="s">
        <v>103</v>
      </c>
      <c r="AI670" t="s">
        <v>141</v>
      </c>
      <c r="AJ670" t="s">
        <v>373</v>
      </c>
      <c r="AK670" t="s">
        <v>379</v>
      </c>
      <c r="AM670" t="s">
        <v>379</v>
      </c>
      <c r="AN670" t="e">
        <f>VLOOKUP(AM670,'Exp Bucket '!$B$1:C894,2,FALSE)</f>
        <v>#N/A</v>
      </c>
      <c r="AO670" t="s">
        <v>108</v>
      </c>
      <c r="AP670" t="s">
        <v>144</v>
      </c>
      <c r="AQ670" t="s">
        <v>380</v>
      </c>
      <c r="AR670" t="s">
        <v>381</v>
      </c>
      <c r="AT670" t="s">
        <v>381</v>
      </c>
      <c r="AU670" t="s">
        <v>113</v>
      </c>
      <c r="AV670" t="s">
        <v>114</v>
      </c>
      <c r="AW670" t="s">
        <v>115</v>
      </c>
      <c r="AX670" t="s">
        <v>116</v>
      </c>
      <c r="AY670" t="s">
        <v>117</v>
      </c>
      <c r="AZ670" t="s">
        <v>118</v>
      </c>
      <c r="BA670" t="s">
        <v>119</v>
      </c>
      <c r="BB670" t="s">
        <v>147</v>
      </c>
      <c r="BC670" t="s">
        <v>141</v>
      </c>
      <c r="BD670" t="s">
        <v>141</v>
      </c>
      <c r="BE670" t="s">
        <v>148</v>
      </c>
      <c r="BF670" t="s">
        <v>377</v>
      </c>
      <c r="BG670" t="s">
        <v>377</v>
      </c>
      <c r="BH670" t="s">
        <v>377</v>
      </c>
      <c r="BI670" t="s">
        <v>377</v>
      </c>
      <c r="BJ670" t="s">
        <v>377</v>
      </c>
      <c r="BK670">
        <v>64</v>
      </c>
      <c r="BL670">
        <v>333</v>
      </c>
      <c r="BM670">
        <v>4856</v>
      </c>
      <c r="BN670">
        <v>0</v>
      </c>
      <c r="BO670">
        <v>1</v>
      </c>
      <c r="BP670">
        <v>6</v>
      </c>
      <c r="BQ670">
        <v>67</v>
      </c>
      <c r="BR670">
        <v>1</v>
      </c>
      <c r="BS670">
        <v>72</v>
      </c>
      <c r="BT670">
        <v>74</v>
      </c>
      <c r="BU670">
        <v>137</v>
      </c>
      <c r="BV670">
        <v>0</v>
      </c>
      <c r="BW670">
        <v>4</v>
      </c>
      <c r="BX670">
        <v>0</v>
      </c>
      <c r="BY670">
        <v>0</v>
      </c>
      <c r="BZ670">
        <v>0</v>
      </c>
      <c r="CA670" t="s">
        <v>126</v>
      </c>
      <c r="CB670">
        <v>3533252</v>
      </c>
      <c r="CC670">
        <v>3554252</v>
      </c>
      <c r="CD670" t="s">
        <v>373</v>
      </c>
    </row>
    <row r="671" spans="1:82" hidden="1" x14ac:dyDescent="0.25">
      <c r="A671" t="s">
        <v>80</v>
      </c>
      <c r="B671" t="s">
        <v>81</v>
      </c>
      <c r="C671" t="s">
        <v>82</v>
      </c>
      <c r="D671" t="s">
        <v>83</v>
      </c>
      <c r="E671" t="s">
        <v>84</v>
      </c>
      <c r="F671" t="s">
        <v>85</v>
      </c>
      <c r="G671" t="s">
        <v>86</v>
      </c>
      <c r="H671" t="s">
        <v>86</v>
      </c>
      <c r="I671" t="s">
        <v>86</v>
      </c>
      <c r="J671" t="str">
        <f>VLOOKUP(I671,'Resp Clean'!$A$1:B677,2,FALSE)</f>
        <v>EMS MANAGEMENT</v>
      </c>
      <c r="K671" t="s">
        <v>136</v>
      </c>
      <c r="L671" t="s">
        <v>488</v>
      </c>
      <c r="M671" s="4">
        <v>6162559.6200000001</v>
      </c>
      <c r="N671" t="s">
        <v>89</v>
      </c>
      <c r="O671" t="s">
        <v>90</v>
      </c>
      <c r="P671" t="s">
        <v>91</v>
      </c>
      <c r="Q671" t="s">
        <v>92</v>
      </c>
      <c r="R671" t="s">
        <v>93</v>
      </c>
      <c r="S671" t="s">
        <v>94</v>
      </c>
      <c r="T671" t="s">
        <v>95</v>
      </c>
      <c r="U671" t="s">
        <v>96</v>
      </c>
      <c r="V671" t="s">
        <v>96</v>
      </c>
      <c r="W671" t="s">
        <v>97</v>
      </c>
      <c r="X671" t="s">
        <v>98</v>
      </c>
      <c r="Y671" t="s">
        <v>98</v>
      </c>
      <c r="Z671" t="s">
        <v>98</v>
      </c>
      <c r="AA671" t="s">
        <v>99</v>
      </c>
      <c r="AB671" t="s">
        <v>175</v>
      </c>
      <c r="AC671" t="s">
        <v>384</v>
      </c>
      <c r="AD671" t="s">
        <v>102</v>
      </c>
      <c r="AE671" t="s">
        <v>102</v>
      </c>
      <c r="AF671" t="s">
        <v>102</v>
      </c>
      <c r="AG671" t="s">
        <v>103</v>
      </c>
      <c r="AH671" t="s">
        <v>103</v>
      </c>
      <c r="AI671" t="s">
        <v>141</v>
      </c>
      <c r="AJ671" t="s">
        <v>373</v>
      </c>
      <c r="AK671" t="s">
        <v>379</v>
      </c>
      <c r="AM671" t="s">
        <v>379</v>
      </c>
      <c r="AN671" t="e">
        <f>VLOOKUP(AM671,'Exp Bucket '!$B$1:C895,2,FALSE)</f>
        <v>#N/A</v>
      </c>
      <c r="AO671" t="s">
        <v>108</v>
      </c>
      <c r="AP671" t="s">
        <v>144</v>
      </c>
      <c r="AQ671" t="s">
        <v>380</v>
      </c>
      <c r="AR671" t="s">
        <v>381</v>
      </c>
      <c r="AT671" t="s">
        <v>381</v>
      </c>
      <c r="AU671" t="s">
        <v>113</v>
      </c>
      <c r="AV671" t="s">
        <v>114</v>
      </c>
      <c r="AW671" t="s">
        <v>115</v>
      </c>
      <c r="AX671" t="s">
        <v>116</v>
      </c>
      <c r="AY671" t="s">
        <v>117</v>
      </c>
      <c r="AZ671" t="s">
        <v>118</v>
      </c>
      <c r="BA671" t="s">
        <v>119</v>
      </c>
      <c r="BB671" t="s">
        <v>147</v>
      </c>
      <c r="BC671" t="s">
        <v>141</v>
      </c>
      <c r="BD671" t="s">
        <v>141</v>
      </c>
      <c r="BE671" t="s">
        <v>148</v>
      </c>
      <c r="BF671" t="s">
        <v>377</v>
      </c>
      <c r="BG671" t="s">
        <v>377</v>
      </c>
      <c r="BH671" t="s">
        <v>377</v>
      </c>
      <c r="BI671" t="s">
        <v>377</v>
      </c>
      <c r="BJ671" t="s">
        <v>377</v>
      </c>
      <c r="BK671">
        <v>64</v>
      </c>
      <c r="BL671">
        <v>333</v>
      </c>
      <c r="BM671">
        <v>4856</v>
      </c>
      <c r="BN671">
        <v>0</v>
      </c>
      <c r="BO671">
        <v>1</v>
      </c>
      <c r="BP671">
        <v>6</v>
      </c>
      <c r="BQ671">
        <v>67</v>
      </c>
      <c r="BR671">
        <v>1</v>
      </c>
      <c r="BS671">
        <v>72</v>
      </c>
      <c r="BT671">
        <v>74</v>
      </c>
      <c r="BU671">
        <v>137</v>
      </c>
      <c r="BV671">
        <v>0</v>
      </c>
      <c r="BW671">
        <v>4</v>
      </c>
      <c r="BX671">
        <v>0</v>
      </c>
      <c r="BY671">
        <v>0</v>
      </c>
      <c r="BZ671">
        <v>0</v>
      </c>
      <c r="CA671" t="s">
        <v>126</v>
      </c>
      <c r="CB671">
        <v>3533252</v>
      </c>
      <c r="CC671">
        <v>3554252</v>
      </c>
      <c r="CD671" t="s">
        <v>373</v>
      </c>
    </row>
    <row r="672" spans="1:82" hidden="1" x14ac:dyDescent="0.25">
      <c r="A672" t="s">
        <v>80</v>
      </c>
      <c r="B672" t="s">
        <v>81</v>
      </c>
      <c r="C672" t="s">
        <v>82</v>
      </c>
      <c r="D672" t="s">
        <v>83</v>
      </c>
      <c r="E672" t="s">
        <v>84</v>
      </c>
      <c r="F672" t="s">
        <v>85</v>
      </c>
      <c r="G672" t="s">
        <v>161</v>
      </c>
      <c r="H672" t="s">
        <v>161</v>
      </c>
      <c r="I672" t="s">
        <v>161</v>
      </c>
      <c r="J672" t="str">
        <f>VLOOKUP(I672,'Resp Clean'!$A$1:B678,2,FALSE)</f>
        <v>EMS: THABO MOFUTSANYANA</v>
      </c>
      <c r="K672" t="s">
        <v>136</v>
      </c>
      <c r="L672" t="s">
        <v>488</v>
      </c>
      <c r="M672" s="4">
        <v>618.15</v>
      </c>
      <c r="N672" t="s">
        <v>89</v>
      </c>
      <c r="O672" t="s">
        <v>90</v>
      </c>
      <c r="P672" t="s">
        <v>91</v>
      </c>
      <c r="Q672" t="s">
        <v>153</v>
      </c>
      <c r="R672" t="s">
        <v>93</v>
      </c>
      <c r="S672" t="s">
        <v>94</v>
      </c>
      <c r="T672" t="s">
        <v>95</v>
      </c>
      <c r="U672" t="s">
        <v>96</v>
      </c>
      <c r="V672" t="s">
        <v>96</v>
      </c>
      <c r="W672" t="s">
        <v>97</v>
      </c>
      <c r="X672" t="s">
        <v>98</v>
      </c>
      <c r="Y672" t="s">
        <v>98</v>
      </c>
      <c r="Z672" t="s">
        <v>98</v>
      </c>
      <c r="AA672" t="s">
        <v>99</v>
      </c>
      <c r="AB672" t="s">
        <v>175</v>
      </c>
      <c r="AC672" t="s">
        <v>378</v>
      </c>
      <c r="AD672" t="s">
        <v>102</v>
      </c>
      <c r="AE672" t="s">
        <v>102</v>
      </c>
      <c r="AF672" t="s">
        <v>102</v>
      </c>
      <c r="AG672" t="s">
        <v>103</v>
      </c>
      <c r="AH672" t="s">
        <v>103</v>
      </c>
      <c r="AI672" t="s">
        <v>141</v>
      </c>
      <c r="AJ672" t="s">
        <v>373</v>
      </c>
      <c r="AK672" t="s">
        <v>379</v>
      </c>
      <c r="AM672" t="s">
        <v>379</v>
      </c>
      <c r="AN672" t="e">
        <f>VLOOKUP(AM672,'Exp Bucket '!$B$1:C896,2,FALSE)</f>
        <v>#N/A</v>
      </c>
      <c r="AO672" t="s">
        <v>108</v>
      </c>
      <c r="AP672" t="s">
        <v>144</v>
      </c>
      <c r="AQ672" t="s">
        <v>380</v>
      </c>
      <c r="AR672" t="s">
        <v>381</v>
      </c>
      <c r="AT672" t="s">
        <v>381</v>
      </c>
      <c r="AU672" t="s">
        <v>113</v>
      </c>
      <c r="AV672" t="s">
        <v>114</v>
      </c>
      <c r="AW672" t="s">
        <v>115</v>
      </c>
      <c r="AX672" t="s">
        <v>116</v>
      </c>
      <c r="AY672" t="s">
        <v>117</v>
      </c>
      <c r="AZ672" t="s">
        <v>118</v>
      </c>
      <c r="BA672" t="s">
        <v>119</v>
      </c>
      <c r="BB672" t="s">
        <v>147</v>
      </c>
      <c r="BC672" t="s">
        <v>141</v>
      </c>
      <c r="BD672" t="s">
        <v>141</v>
      </c>
      <c r="BE672" t="s">
        <v>148</v>
      </c>
      <c r="BF672" t="s">
        <v>377</v>
      </c>
      <c r="BG672" t="s">
        <v>377</v>
      </c>
      <c r="BH672" t="s">
        <v>377</v>
      </c>
      <c r="BI672" t="s">
        <v>377</v>
      </c>
      <c r="BJ672" t="s">
        <v>377</v>
      </c>
      <c r="BK672">
        <v>64</v>
      </c>
      <c r="BL672">
        <v>333</v>
      </c>
      <c r="BM672">
        <v>4856</v>
      </c>
      <c r="BN672">
        <v>0</v>
      </c>
      <c r="BO672">
        <v>1</v>
      </c>
      <c r="BP672">
        <v>6</v>
      </c>
      <c r="BQ672">
        <v>66</v>
      </c>
      <c r="BR672">
        <v>1</v>
      </c>
      <c r="BS672">
        <v>72</v>
      </c>
      <c r="BT672">
        <v>74</v>
      </c>
      <c r="BU672">
        <v>137</v>
      </c>
      <c r="BV672">
        <v>0</v>
      </c>
      <c r="BW672">
        <v>4</v>
      </c>
      <c r="BX672">
        <v>0</v>
      </c>
      <c r="BY672">
        <v>0</v>
      </c>
      <c r="BZ672">
        <v>0</v>
      </c>
      <c r="CA672" t="s">
        <v>126</v>
      </c>
      <c r="CB672">
        <v>3533252</v>
      </c>
      <c r="CC672">
        <v>3554252</v>
      </c>
      <c r="CD672" t="s">
        <v>373</v>
      </c>
    </row>
    <row r="673" spans="1:82" hidden="1" x14ac:dyDescent="0.25">
      <c r="A673" t="s">
        <v>80</v>
      </c>
      <c r="B673" t="s">
        <v>81</v>
      </c>
      <c r="C673" t="s">
        <v>82</v>
      </c>
      <c r="D673" t="s">
        <v>83</v>
      </c>
      <c r="E673" t="s">
        <v>84</v>
      </c>
      <c r="F673" t="s">
        <v>85</v>
      </c>
      <c r="G673" t="s">
        <v>158</v>
      </c>
      <c r="H673" t="s">
        <v>158</v>
      </c>
      <c r="I673" t="s">
        <v>158</v>
      </c>
      <c r="J673" t="str">
        <f>VLOOKUP(I673,'Resp Clean'!$A$1:B679,2,FALSE)</f>
        <v>EMS: MOTHEO</v>
      </c>
      <c r="K673" t="s">
        <v>136</v>
      </c>
      <c r="L673" t="s">
        <v>488</v>
      </c>
      <c r="M673" s="4">
        <v>7680</v>
      </c>
      <c r="N673" t="s">
        <v>89</v>
      </c>
      <c r="O673" t="s">
        <v>90</v>
      </c>
      <c r="P673" t="s">
        <v>91</v>
      </c>
      <c r="Q673" t="s">
        <v>159</v>
      </c>
      <c r="R673" t="s">
        <v>93</v>
      </c>
      <c r="S673" t="s">
        <v>94</v>
      </c>
      <c r="T673" t="s">
        <v>95</v>
      </c>
      <c r="U673" t="s">
        <v>96</v>
      </c>
      <c r="V673" t="s">
        <v>96</v>
      </c>
      <c r="W673" t="s">
        <v>97</v>
      </c>
      <c r="X673" t="s">
        <v>98</v>
      </c>
      <c r="Y673" t="s">
        <v>98</v>
      </c>
      <c r="Z673" t="s">
        <v>98</v>
      </c>
      <c r="AA673" t="s">
        <v>99</v>
      </c>
      <c r="AB673" t="s">
        <v>175</v>
      </c>
      <c r="AC673" t="s">
        <v>378</v>
      </c>
      <c r="AD673" t="s">
        <v>102</v>
      </c>
      <c r="AE673" t="s">
        <v>102</v>
      </c>
      <c r="AF673" t="s">
        <v>102</v>
      </c>
      <c r="AG673" t="s">
        <v>103</v>
      </c>
      <c r="AH673" t="s">
        <v>103</v>
      </c>
      <c r="AI673" t="s">
        <v>141</v>
      </c>
      <c r="AJ673" t="s">
        <v>373</v>
      </c>
      <c r="AK673" t="s">
        <v>379</v>
      </c>
      <c r="AM673" t="s">
        <v>379</v>
      </c>
      <c r="AN673" t="e">
        <f>VLOOKUP(AM673,'Exp Bucket '!$B$1:C897,2,FALSE)</f>
        <v>#N/A</v>
      </c>
      <c r="AO673" t="s">
        <v>108</v>
      </c>
      <c r="AP673" t="s">
        <v>144</v>
      </c>
      <c r="AQ673" t="s">
        <v>380</v>
      </c>
      <c r="AR673" t="s">
        <v>381</v>
      </c>
      <c r="AT673" t="s">
        <v>381</v>
      </c>
      <c r="AU673" t="s">
        <v>113</v>
      </c>
      <c r="AV673" t="s">
        <v>114</v>
      </c>
      <c r="AW673" t="s">
        <v>115</v>
      </c>
      <c r="AX673" t="s">
        <v>116</v>
      </c>
      <c r="AY673" t="s">
        <v>117</v>
      </c>
      <c r="AZ673" t="s">
        <v>118</v>
      </c>
      <c r="BA673" t="s">
        <v>119</v>
      </c>
      <c r="BB673" t="s">
        <v>147</v>
      </c>
      <c r="BC673" t="s">
        <v>141</v>
      </c>
      <c r="BD673" t="s">
        <v>141</v>
      </c>
      <c r="BE673" t="s">
        <v>148</v>
      </c>
      <c r="BF673" t="s">
        <v>377</v>
      </c>
      <c r="BG673" t="s">
        <v>377</v>
      </c>
      <c r="BH673" t="s">
        <v>377</v>
      </c>
      <c r="BI673" t="s">
        <v>377</v>
      </c>
      <c r="BJ673" t="s">
        <v>377</v>
      </c>
      <c r="BK673">
        <v>64</v>
      </c>
      <c r="BL673">
        <v>333</v>
      </c>
      <c r="BM673">
        <v>4856</v>
      </c>
      <c r="BN673">
        <v>0</v>
      </c>
      <c r="BO673">
        <v>1</v>
      </c>
      <c r="BP673">
        <v>6</v>
      </c>
      <c r="BQ673">
        <v>66</v>
      </c>
      <c r="BR673">
        <v>1</v>
      </c>
      <c r="BS673">
        <v>72</v>
      </c>
      <c r="BT673">
        <v>74</v>
      </c>
      <c r="BU673">
        <v>137</v>
      </c>
      <c r="BV673">
        <v>0</v>
      </c>
      <c r="BW673">
        <v>4</v>
      </c>
      <c r="BX673">
        <v>0</v>
      </c>
      <c r="BY673">
        <v>0</v>
      </c>
      <c r="BZ673">
        <v>0</v>
      </c>
      <c r="CA673" t="s">
        <v>126</v>
      </c>
      <c r="CB673">
        <v>3533252</v>
      </c>
      <c r="CC673">
        <v>3554252</v>
      </c>
      <c r="CD673" t="s">
        <v>373</v>
      </c>
    </row>
    <row r="674" spans="1:82" hidden="1" x14ac:dyDescent="0.25">
      <c r="A674" t="s">
        <v>80</v>
      </c>
      <c r="B674" t="s">
        <v>81</v>
      </c>
      <c r="C674" t="s">
        <v>82</v>
      </c>
      <c r="D674" t="s">
        <v>83</v>
      </c>
      <c r="E674" t="s">
        <v>84</v>
      </c>
      <c r="F674" t="s">
        <v>85</v>
      </c>
      <c r="G674" t="s">
        <v>157</v>
      </c>
      <c r="H674" t="s">
        <v>157</v>
      </c>
      <c r="I674" t="s">
        <v>157</v>
      </c>
      <c r="J674" t="str">
        <f>VLOOKUP(I674,'Resp Clean'!$A$1:B680,2,FALSE)</f>
        <v>EMS: LEJWELEPUTSWA</v>
      </c>
      <c r="K674" t="s">
        <v>136</v>
      </c>
      <c r="L674" t="s">
        <v>488</v>
      </c>
      <c r="M674" s="4">
        <v>0</v>
      </c>
      <c r="N674" t="s">
        <v>89</v>
      </c>
      <c r="O674" t="s">
        <v>90</v>
      </c>
      <c r="P674" t="s">
        <v>91</v>
      </c>
      <c r="Q674" t="s">
        <v>153</v>
      </c>
      <c r="R674" t="s">
        <v>93</v>
      </c>
      <c r="S674" t="s">
        <v>94</v>
      </c>
      <c r="T674" t="s">
        <v>95</v>
      </c>
      <c r="U674" t="s">
        <v>96</v>
      </c>
      <c r="V674" t="s">
        <v>96</v>
      </c>
      <c r="W674" t="s">
        <v>97</v>
      </c>
      <c r="X674" t="s">
        <v>98</v>
      </c>
      <c r="Y674" t="s">
        <v>98</v>
      </c>
      <c r="Z674" t="s">
        <v>98</v>
      </c>
      <c r="AA674" t="s">
        <v>99</v>
      </c>
      <c r="AB674" t="s">
        <v>100</v>
      </c>
      <c r="AC674" t="s">
        <v>101</v>
      </c>
      <c r="AD674" t="s">
        <v>102</v>
      </c>
      <c r="AE674" t="s">
        <v>102</v>
      </c>
      <c r="AF674" t="s">
        <v>102</v>
      </c>
      <c r="AG674" t="s">
        <v>103</v>
      </c>
      <c r="AH674" t="s">
        <v>103</v>
      </c>
      <c r="AI674" t="s">
        <v>141</v>
      </c>
      <c r="AJ674" t="s">
        <v>373</v>
      </c>
      <c r="AK674" t="s">
        <v>374</v>
      </c>
      <c r="AM674" t="s">
        <v>374</v>
      </c>
      <c r="AN674" t="e">
        <f>VLOOKUP(AM674,'Exp Bucket '!$B$1:C898,2,FALSE)</f>
        <v>#N/A</v>
      </c>
      <c r="AO674" t="s">
        <v>108</v>
      </c>
      <c r="AP674" t="s">
        <v>109</v>
      </c>
      <c r="AQ674" t="s">
        <v>375</v>
      </c>
      <c r="AR674" t="s">
        <v>376</v>
      </c>
      <c r="AT674" t="s">
        <v>376</v>
      </c>
      <c r="AU674" t="s">
        <v>113</v>
      </c>
      <c r="AV674" t="s">
        <v>114</v>
      </c>
      <c r="AW674" t="s">
        <v>115</v>
      </c>
      <c r="AX674" t="s">
        <v>116</v>
      </c>
      <c r="AY674" t="s">
        <v>117</v>
      </c>
      <c r="AZ674" t="s">
        <v>118</v>
      </c>
      <c r="BA674" t="s">
        <v>119</v>
      </c>
      <c r="BB674" t="s">
        <v>147</v>
      </c>
      <c r="BC674" t="s">
        <v>141</v>
      </c>
      <c r="BD674" t="s">
        <v>141</v>
      </c>
      <c r="BE674" t="s">
        <v>148</v>
      </c>
      <c r="BF674" t="s">
        <v>377</v>
      </c>
      <c r="BG674" t="s">
        <v>377</v>
      </c>
      <c r="BH674" t="s">
        <v>377</v>
      </c>
      <c r="BI674" t="s">
        <v>377</v>
      </c>
      <c r="BJ674" t="s">
        <v>377</v>
      </c>
      <c r="BK674">
        <v>64</v>
      </c>
      <c r="BL674">
        <v>333</v>
      </c>
      <c r="BM674">
        <v>4854</v>
      </c>
      <c r="BN674">
        <v>0</v>
      </c>
      <c r="BO674">
        <v>1</v>
      </c>
      <c r="BP674">
        <v>5</v>
      </c>
      <c r="BQ674">
        <v>71</v>
      </c>
      <c r="BR674">
        <v>1</v>
      </c>
      <c r="BS674">
        <v>4</v>
      </c>
      <c r="BT674">
        <v>71</v>
      </c>
      <c r="BU674">
        <v>136</v>
      </c>
      <c r="BV674">
        <v>0</v>
      </c>
      <c r="BW674">
        <v>4</v>
      </c>
      <c r="BX674">
        <v>0</v>
      </c>
      <c r="BY674">
        <v>0</v>
      </c>
      <c r="BZ674">
        <v>0</v>
      </c>
      <c r="CA674" t="s">
        <v>126</v>
      </c>
      <c r="CB674">
        <v>3533252</v>
      </c>
      <c r="CC674">
        <v>3554252</v>
      </c>
      <c r="CD674" t="s">
        <v>373</v>
      </c>
    </row>
    <row r="675" spans="1:82" hidden="1" x14ac:dyDescent="0.25">
      <c r="A675" t="s">
        <v>80</v>
      </c>
      <c r="B675" t="s">
        <v>81</v>
      </c>
      <c r="C675" t="s">
        <v>82</v>
      </c>
      <c r="D675" t="s">
        <v>83</v>
      </c>
      <c r="E675" t="s">
        <v>84</v>
      </c>
      <c r="F675" t="s">
        <v>85</v>
      </c>
      <c r="G675" t="s">
        <v>160</v>
      </c>
      <c r="H675" t="s">
        <v>160</v>
      </c>
      <c r="I675" t="s">
        <v>160</v>
      </c>
      <c r="J675" t="str">
        <f>VLOOKUP(I675,'Resp Clean'!$A$1:B681,2,FALSE)</f>
        <v>EMS: XHARIEP</v>
      </c>
      <c r="K675" t="s">
        <v>136</v>
      </c>
      <c r="L675" t="s">
        <v>488</v>
      </c>
      <c r="M675" s="4">
        <v>71907.12</v>
      </c>
      <c r="N675" t="s">
        <v>89</v>
      </c>
      <c r="O675" t="s">
        <v>90</v>
      </c>
      <c r="P675" t="s">
        <v>91</v>
      </c>
      <c r="Q675" t="s">
        <v>153</v>
      </c>
      <c r="R675" t="s">
        <v>93</v>
      </c>
      <c r="S675" t="s">
        <v>94</v>
      </c>
      <c r="T675" t="s">
        <v>95</v>
      </c>
      <c r="U675" t="s">
        <v>96</v>
      </c>
      <c r="V675" t="s">
        <v>96</v>
      </c>
      <c r="W675" t="s">
        <v>97</v>
      </c>
      <c r="X675" t="s">
        <v>98</v>
      </c>
      <c r="Y675" t="s">
        <v>98</v>
      </c>
      <c r="Z675" t="s">
        <v>98</v>
      </c>
      <c r="AA675" t="s">
        <v>99</v>
      </c>
      <c r="AB675" t="s">
        <v>100</v>
      </c>
      <c r="AC675" t="s">
        <v>101</v>
      </c>
      <c r="AD675" t="s">
        <v>102</v>
      </c>
      <c r="AE675" t="s">
        <v>102</v>
      </c>
      <c r="AF675" t="s">
        <v>102</v>
      </c>
      <c r="AG675" t="s">
        <v>103</v>
      </c>
      <c r="AH675" t="s">
        <v>103</v>
      </c>
      <c r="AI675" t="s">
        <v>141</v>
      </c>
      <c r="AJ675" t="s">
        <v>373</v>
      </c>
      <c r="AK675" t="s">
        <v>374</v>
      </c>
      <c r="AM675" t="s">
        <v>374</v>
      </c>
      <c r="AN675" t="e">
        <f>VLOOKUP(AM675,'Exp Bucket '!$B$1:C899,2,FALSE)</f>
        <v>#N/A</v>
      </c>
      <c r="AO675" t="s">
        <v>108</v>
      </c>
      <c r="AP675" t="s">
        <v>109</v>
      </c>
      <c r="AQ675" t="s">
        <v>375</v>
      </c>
      <c r="AR675" t="s">
        <v>376</v>
      </c>
      <c r="AT675" t="s">
        <v>376</v>
      </c>
      <c r="AU675" t="s">
        <v>113</v>
      </c>
      <c r="AV675" t="s">
        <v>114</v>
      </c>
      <c r="AW675" t="s">
        <v>115</v>
      </c>
      <c r="AX675" t="s">
        <v>116</v>
      </c>
      <c r="AY675" t="s">
        <v>117</v>
      </c>
      <c r="AZ675" t="s">
        <v>118</v>
      </c>
      <c r="BA675" t="s">
        <v>119</v>
      </c>
      <c r="BB675" t="s">
        <v>147</v>
      </c>
      <c r="BC675" t="s">
        <v>141</v>
      </c>
      <c r="BD675" t="s">
        <v>141</v>
      </c>
      <c r="BE675" t="s">
        <v>148</v>
      </c>
      <c r="BF675" t="s">
        <v>377</v>
      </c>
      <c r="BG675" t="s">
        <v>377</v>
      </c>
      <c r="BH675" t="s">
        <v>377</v>
      </c>
      <c r="BI675" t="s">
        <v>377</v>
      </c>
      <c r="BJ675" t="s">
        <v>377</v>
      </c>
      <c r="BK675">
        <v>64</v>
      </c>
      <c r="BL675">
        <v>333</v>
      </c>
      <c r="BM675">
        <v>4854</v>
      </c>
      <c r="BN675">
        <v>0</v>
      </c>
      <c r="BO675">
        <v>1</v>
      </c>
      <c r="BP675">
        <v>5</v>
      </c>
      <c r="BQ675">
        <v>71</v>
      </c>
      <c r="BR675">
        <v>1</v>
      </c>
      <c r="BS675">
        <v>4</v>
      </c>
      <c r="BT675">
        <v>71</v>
      </c>
      <c r="BU675">
        <v>136</v>
      </c>
      <c r="BV675">
        <v>0</v>
      </c>
      <c r="BW675">
        <v>4</v>
      </c>
      <c r="BX675">
        <v>0</v>
      </c>
      <c r="BY675">
        <v>0</v>
      </c>
      <c r="BZ675">
        <v>0</v>
      </c>
      <c r="CA675" t="s">
        <v>126</v>
      </c>
      <c r="CB675">
        <v>3533252</v>
      </c>
      <c r="CC675">
        <v>3554252</v>
      </c>
      <c r="CD675" t="s">
        <v>373</v>
      </c>
    </row>
    <row r="676" spans="1:82" hidden="1" x14ac:dyDescent="0.25">
      <c r="A676" t="s">
        <v>80</v>
      </c>
      <c r="B676" t="s">
        <v>81</v>
      </c>
      <c r="C676" t="s">
        <v>82</v>
      </c>
      <c r="D676" t="s">
        <v>83</v>
      </c>
      <c r="E676" t="s">
        <v>84</v>
      </c>
      <c r="F676" t="s">
        <v>85</v>
      </c>
      <c r="G676" t="s">
        <v>86</v>
      </c>
      <c r="H676" t="s">
        <v>86</v>
      </c>
      <c r="I676" t="s">
        <v>86</v>
      </c>
      <c r="J676" t="str">
        <f>VLOOKUP(I676,'Resp Clean'!$A$1:B682,2,FALSE)</f>
        <v>EMS MANAGEMENT</v>
      </c>
      <c r="K676" t="s">
        <v>136</v>
      </c>
      <c r="L676" t="s">
        <v>488</v>
      </c>
      <c r="M676" s="4">
        <v>15140</v>
      </c>
      <c r="N676" t="s">
        <v>89</v>
      </c>
      <c r="O676" t="s">
        <v>90</v>
      </c>
      <c r="P676" t="s">
        <v>91</v>
      </c>
      <c r="Q676" t="s">
        <v>92</v>
      </c>
      <c r="R676" t="s">
        <v>93</v>
      </c>
      <c r="S676" t="s">
        <v>94</v>
      </c>
      <c r="T676" t="s">
        <v>95</v>
      </c>
      <c r="U676" t="s">
        <v>96</v>
      </c>
      <c r="V676" t="s">
        <v>96</v>
      </c>
      <c r="W676" t="s">
        <v>97</v>
      </c>
      <c r="X676" t="s">
        <v>98</v>
      </c>
      <c r="Y676" t="s">
        <v>98</v>
      </c>
      <c r="Z676" t="s">
        <v>98</v>
      </c>
      <c r="AA676" t="s">
        <v>140</v>
      </c>
      <c r="AB676" t="s">
        <v>140</v>
      </c>
      <c r="AC676" t="s">
        <v>140</v>
      </c>
      <c r="AD676" t="s">
        <v>102</v>
      </c>
      <c r="AE676" t="s">
        <v>102</v>
      </c>
      <c r="AF676" t="s">
        <v>102</v>
      </c>
      <c r="AG676" t="s">
        <v>103</v>
      </c>
      <c r="AH676" t="s">
        <v>103</v>
      </c>
      <c r="AI676" t="s">
        <v>141</v>
      </c>
      <c r="AJ676" t="s">
        <v>385</v>
      </c>
      <c r="AK676" t="s">
        <v>496</v>
      </c>
      <c r="AL676" t="s">
        <v>497</v>
      </c>
      <c r="AM676" t="s">
        <v>497</v>
      </c>
      <c r="AN676" t="e">
        <f>VLOOKUP(AM676,'Exp Bucket '!$B$1:C900,2,FALSE)</f>
        <v>#N/A</v>
      </c>
      <c r="AO676" t="s">
        <v>108</v>
      </c>
      <c r="AP676" t="s">
        <v>144</v>
      </c>
      <c r="AQ676" t="s">
        <v>145</v>
      </c>
      <c r="AR676" t="s">
        <v>145</v>
      </c>
      <c r="AS676" t="s">
        <v>146</v>
      </c>
      <c r="AT676" t="s">
        <v>146</v>
      </c>
      <c r="AU676" t="s">
        <v>113</v>
      </c>
      <c r="AV676" t="s">
        <v>114</v>
      </c>
      <c r="AW676" t="s">
        <v>115</v>
      </c>
      <c r="AX676" t="s">
        <v>116</v>
      </c>
      <c r="AY676" t="s">
        <v>117</v>
      </c>
      <c r="AZ676" t="s">
        <v>118</v>
      </c>
      <c r="BA676" t="s">
        <v>119</v>
      </c>
      <c r="BB676" t="s">
        <v>147</v>
      </c>
      <c r="BC676" t="s">
        <v>141</v>
      </c>
      <c r="BD676" t="s">
        <v>141</v>
      </c>
      <c r="BE676" t="s">
        <v>148</v>
      </c>
      <c r="BF676" t="s">
        <v>149</v>
      </c>
      <c r="BG676" t="s">
        <v>149</v>
      </c>
      <c r="BH676" t="s">
        <v>149</v>
      </c>
      <c r="BI676" t="s">
        <v>149</v>
      </c>
      <c r="BJ676" t="s">
        <v>149</v>
      </c>
      <c r="BK676">
        <v>64</v>
      </c>
      <c r="BL676">
        <v>339</v>
      </c>
      <c r="BM676">
        <v>834</v>
      </c>
      <c r="BN676">
        <v>2128</v>
      </c>
      <c r="BO676">
        <v>3</v>
      </c>
      <c r="BP676">
        <v>235</v>
      </c>
      <c r="BQ676">
        <v>0</v>
      </c>
      <c r="BR676">
        <v>1</v>
      </c>
      <c r="BS676">
        <v>72</v>
      </c>
      <c r="BT676">
        <v>75</v>
      </c>
      <c r="BU676">
        <v>76</v>
      </c>
      <c r="BV676">
        <v>95</v>
      </c>
      <c r="BW676">
        <v>4</v>
      </c>
      <c r="BX676">
        <v>0</v>
      </c>
      <c r="BY676">
        <v>0</v>
      </c>
      <c r="BZ676">
        <v>0</v>
      </c>
      <c r="CA676" t="s">
        <v>126</v>
      </c>
      <c r="CB676">
        <v>3533252</v>
      </c>
      <c r="CC676">
        <v>3554252</v>
      </c>
      <c r="CD676" t="s">
        <v>385</v>
      </c>
    </row>
    <row r="677" spans="1:82" hidden="1" x14ac:dyDescent="0.25">
      <c r="A677" t="s">
        <v>80</v>
      </c>
      <c r="B677" t="s">
        <v>81</v>
      </c>
      <c r="C677" t="s">
        <v>82</v>
      </c>
      <c r="D677" t="s">
        <v>83</v>
      </c>
      <c r="E677" t="s">
        <v>84</v>
      </c>
      <c r="F677" t="s">
        <v>85</v>
      </c>
      <c r="G677" t="s">
        <v>161</v>
      </c>
      <c r="H677" t="s">
        <v>161</v>
      </c>
      <c r="I677" t="s">
        <v>161</v>
      </c>
      <c r="J677" t="str">
        <f>VLOOKUP(I677,'Resp Clean'!$A$1:B683,2,FALSE)</f>
        <v>EMS: THABO MOFUTSANYANA</v>
      </c>
      <c r="K677" t="s">
        <v>87</v>
      </c>
      <c r="L677" t="s">
        <v>488</v>
      </c>
      <c r="M677" s="4">
        <v>0</v>
      </c>
      <c r="N677" t="s">
        <v>89</v>
      </c>
      <c r="O677" t="s">
        <v>90</v>
      </c>
      <c r="P677" t="s">
        <v>91</v>
      </c>
      <c r="Q677" t="s">
        <v>153</v>
      </c>
      <c r="R677" t="s">
        <v>93</v>
      </c>
      <c r="S677" t="s">
        <v>94</v>
      </c>
      <c r="T677" t="s">
        <v>95</v>
      </c>
      <c r="U677" t="s">
        <v>96</v>
      </c>
      <c r="V677" t="s">
        <v>96</v>
      </c>
      <c r="W677" t="s">
        <v>97</v>
      </c>
      <c r="X677" t="s">
        <v>98</v>
      </c>
      <c r="Y677" t="s">
        <v>98</v>
      </c>
      <c r="Z677" t="s">
        <v>98</v>
      </c>
      <c r="AA677" t="s">
        <v>99</v>
      </c>
      <c r="AB677" t="s">
        <v>175</v>
      </c>
      <c r="AC677" t="s">
        <v>412</v>
      </c>
      <c r="AD677" t="s">
        <v>102</v>
      </c>
      <c r="AE677" t="s">
        <v>102</v>
      </c>
      <c r="AF677" t="s">
        <v>102</v>
      </c>
      <c r="AG677" t="s">
        <v>103</v>
      </c>
      <c r="AH677" t="s">
        <v>104</v>
      </c>
      <c r="AI677" t="s">
        <v>388</v>
      </c>
      <c r="AJ677" t="s">
        <v>176</v>
      </c>
      <c r="AK677" t="s">
        <v>411</v>
      </c>
      <c r="AL677" t="s">
        <v>412</v>
      </c>
      <c r="AM677" t="s">
        <v>413</v>
      </c>
      <c r="AN677" t="e">
        <f>VLOOKUP(AM677,'Exp Bucket '!$B$1:C901,2,FALSE)</f>
        <v>#N/A</v>
      </c>
      <c r="AO677" t="s">
        <v>108</v>
      </c>
      <c r="AP677" t="s">
        <v>144</v>
      </c>
      <c r="AQ677" t="s">
        <v>389</v>
      </c>
      <c r="AR677" t="s">
        <v>389</v>
      </c>
      <c r="AS677" t="s">
        <v>390</v>
      </c>
      <c r="AT677" t="s">
        <v>390</v>
      </c>
      <c r="AU677" t="s">
        <v>113</v>
      </c>
      <c r="AV677" t="s">
        <v>114</v>
      </c>
      <c r="AW677" t="s">
        <v>115</v>
      </c>
      <c r="AX677" t="s">
        <v>116</v>
      </c>
      <c r="AY677" t="s">
        <v>322</v>
      </c>
      <c r="AZ677" t="s">
        <v>323</v>
      </c>
      <c r="BA677" t="s">
        <v>119</v>
      </c>
      <c r="BB677" t="s">
        <v>120</v>
      </c>
      <c r="BC677" t="s">
        <v>388</v>
      </c>
      <c r="BD677" t="s">
        <v>388</v>
      </c>
      <c r="BE677" t="s">
        <v>122</v>
      </c>
      <c r="BF677" t="s">
        <v>123</v>
      </c>
      <c r="BG677" t="s">
        <v>391</v>
      </c>
      <c r="BH677" t="s">
        <v>392</v>
      </c>
      <c r="BI677" t="s">
        <v>398</v>
      </c>
      <c r="BJ677" t="s">
        <v>398</v>
      </c>
      <c r="BK677">
        <v>48</v>
      </c>
      <c r="BL677">
        <v>231</v>
      </c>
      <c r="BM677">
        <v>640</v>
      </c>
      <c r="BN677">
        <v>1444</v>
      </c>
      <c r="BO677">
        <v>1</v>
      </c>
      <c r="BP677">
        <v>6</v>
      </c>
      <c r="BQ677">
        <v>66</v>
      </c>
      <c r="BR677">
        <v>1</v>
      </c>
      <c r="BS677">
        <v>72</v>
      </c>
      <c r="BT677">
        <v>78</v>
      </c>
      <c r="BU677">
        <v>79</v>
      </c>
      <c r="BV677">
        <v>98</v>
      </c>
      <c r="BW677">
        <v>4</v>
      </c>
      <c r="BX677">
        <v>0</v>
      </c>
      <c r="BY677">
        <v>0</v>
      </c>
      <c r="BZ677">
        <v>0</v>
      </c>
      <c r="CA677" t="s">
        <v>126</v>
      </c>
      <c r="CB677">
        <v>3533252</v>
      </c>
      <c r="CC677">
        <v>3554252</v>
      </c>
      <c r="CD677" t="s">
        <v>394</v>
      </c>
    </row>
    <row r="678" spans="1:82" hidden="1" x14ac:dyDescent="0.25">
      <c r="A678" t="s">
        <v>80</v>
      </c>
      <c r="B678" t="s">
        <v>81</v>
      </c>
      <c r="C678" t="s">
        <v>82</v>
      </c>
      <c r="D678" t="s">
        <v>83</v>
      </c>
      <c r="E678" t="s">
        <v>84</v>
      </c>
      <c r="F678" t="s">
        <v>85</v>
      </c>
      <c r="G678" t="s">
        <v>152</v>
      </c>
      <c r="H678" t="s">
        <v>152</v>
      </c>
      <c r="I678" t="s">
        <v>152</v>
      </c>
      <c r="J678" t="str">
        <f>VLOOKUP(I678,'Resp Clean'!$A$1:B684,2,FALSE)</f>
        <v>EMS: FEZILE DABI</v>
      </c>
      <c r="K678" t="s">
        <v>87</v>
      </c>
      <c r="L678" t="s">
        <v>488</v>
      </c>
      <c r="M678" s="4">
        <v>0</v>
      </c>
      <c r="N678" t="s">
        <v>89</v>
      </c>
      <c r="O678" t="s">
        <v>90</v>
      </c>
      <c r="P678" t="s">
        <v>91</v>
      </c>
      <c r="Q678" t="s">
        <v>153</v>
      </c>
      <c r="R678" t="s">
        <v>93</v>
      </c>
      <c r="S678" t="s">
        <v>94</v>
      </c>
      <c r="T678" t="s">
        <v>95</v>
      </c>
      <c r="U678" t="s">
        <v>96</v>
      </c>
      <c r="V678" t="s">
        <v>96</v>
      </c>
      <c r="W678" t="s">
        <v>97</v>
      </c>
      <c r="X678" t="s">
        <v>98</v>
      </c>
      <c r="Y678" t="s">
        <v>98</v>
      </c>
      <c r="Z678" t="s">
        <v>98</v>
      </c>
      <c r="AA678" t="s">
        <v>99</v>
      </c>
      <c r="AB678" t="s">
        <v>175</v>
      </c>
      <c r="AC678" t="s">
        <v>412</v>
      </c>
      <c r="AD678" t="s">
        <v>102</v>
      </c>
      <c r="AE678" t="s">
        <v>102</v>
      </c>
      <c r="AF678" t="s">
        <v>102</v>
      </c>
      <c r="AG678" t="s">
        <v>103</v>
      </c>
      <c r="AH678" t="s">
        <v>104</v>
      </c>
      <c r="AI678" t="s">
        <v>388</v>
      </c>
      <c r="AJ678" t="s">
        <v>176</v>
      </c>
      <c r="AK678" t="s">
        <v>411</v>
      </c>
      <c r="AL678" t="s">
        <v>412</v>
      </c>
      <c r="AM678" t="s">
        <v>413</v>
      </c>
      <c r="AN678" t="e">
        <f>VLOOKUP(AM678,'Exp Bucket '!$B$1:C902,2,FALSE)</f>
        <v>#N/A</v>
      </c>
      <c r="AO678" t="s">
        <v>108</v>
      </c>
      <c r="AP678" t="s">
        <v>144</v>
      </c>
      <c r="AQ678" t="s">
        <v>389</v>
      </c>
      <c r="AR678" t="s">
        <v>389</v>
      </c>
      <c r="AS678" t="s">
        <v>390</v>
      </c>
      <c r="AT678" t="s">
        <v>390</v>
      </c>
      <c r="AU678" t="s">
        <v>113</v>
      </c>
      <c r="AV678" t="s">
        <v>114</v>
      </c>
      <c r="AW678" t="s">
        <v>115</v>
      </c>
      <c r="AX678" t="s">
        <v>116</v>
      </c>
      <c r="AY678" t="s">
        <v>322</v>
      </c>
      <c r="AZ678" t="s">
        <v>323</v>
      </c>
      <c r="BA678" t="s">
        <v>119</v>
      </c>
      <c r="BB678" t="s">
        <v>120</v>
      </c>
      <c r="BC678" t="s">
        <v>388</v>
      </c>
      <c r="BD678" t="s">
        <v>388</v>
      </c>
      <c r="BE678" t="s">
        <v>122</v>
      </c>
      <c r="BF678" t="s">
        <v>123</v>
      </c>
      <c r="BG678" t="s">
        <v>391</v>
      </c>
      <c r="BH678" t="s">
        <v>392</v>
      </c>
      <c r="BI678" t="s">
        <v>398</v>
      </c>
      <c r="BJ678" t="s">
        <v>398</v>
      </c>
      <c r="BK678">
        <v>48</v>
      </c>
      <c r="BL678">
        <v>231</v>
      </c>
      <c r="BM678">
        <v>640</v>
      </c>
      <c r="BN678">
        <v>1444</v>
      </c>
      <c r="BO678">
        <v>1</v>
      </c>
      <c r="BP678">
        <v>6</v>
      </c>
      <c r="BQ678">
        <v>66</v>
      </c>
      <c r="BR678">
        <v>1</v>
      </c>
      <c r="BS678">
        <v>72</v>
      </c>
      <c r="BT678">
        <v>78</v>
      </c>
      <c r="BU678">
        <v>79</v>
      </c>
      <c r="BV678">
        <v>98</v>
      </c>
      <c r="BW678">
        <v>4</v>
      </c>
      <c r="BX678">
        <v>0</v>
      </c>
      <c r="BY678">
        <v>0</v>
      </c>
      <c r="BZ678">
        <v>0</v>
      </c>
      <c r="CA678" t="s">
        <v>126</v>
      </c>
      <c r="CB678">
        <v>3533252</v>
      </c>
      <c r="CC678">
        <v>3554252</v>
      </c>
      <c r="CD678" t="s">
        <v>394</v>
      </c>
    </row>
    <row r="679" spans="1:82" hidden="1" x14ac:dyDescent="0.25">
      <c r="A679" t="s">
        <v>80</v>
      </c>
      <c r="B679" t="s">
        <v>81</v>
      </c>
      <c r="C679" t="s">
        <v>82</v>
      </c>
      <c r="D679" t="s">
        <v>83</v>
      </c>
      <c r="E679" t="s">
        <v>84</v>
      </c>
      <c r="F679" t="s">
        <v>85</v>
      </c>
      <c r="G679" t="s">
        <v>157</v>
      </c>
      <c r="H679" t="s">
        <v>157</v>
      </c>
      <c r="I679" t="s">
        <v>157</v>
      </c>
      <c r="J679" t="str">
        <f>VLOOKUP(I679,'Resp Clean'!$A$1:B685,2,FALSE)</f>
        <v>EMS: LEJWELEPUTSWA</v>
      </c>
      <c r="K679" t="s">
        <v>87</v>
      </c>
      <c r="L679" t="s">
        <v>488</v>
      </c>
      <c r="M679" s="4">
        <v>0</v>
      </c>
      <c r="N679" t="s">
        <v>89</v>
      </c>
      <c r="O679" t="s">
        <v>90</v>
      </c>
      <c r="P679" t="s">
        <v>91</v>
      </c>
      <c r="Q679" t="s">
        <v>153</v>
      </c>
      <c r="R679" t="s">
        <v>93</v>
      </c>
      <c r="S679" t="s">
        <v>94</v>
      </c>
      <c r="T679" t="s">
        <v>95</v>
      </c>
      <c r="U679" t="s">
        <v>96</v>
      </c>
      <c r="V679" t="s">
        <v>96</v>
      </c>
      <c r="W679" t="s">
        <v>97</v>
      </c>
      <c r="X679" t="s">
        <v>98</v>
      </c>
      <c r="Y679" t="s">
        <v>98</v>
      </c>
      <c r="Z679" t="s">
        <v>98</v>
      </c>
      <c r="AA679" t="s">
        <v>99</v>
      </c>
      <c r="AB679" t="s">
        <v>175</v>
      </c>
      <c r="AC679" t="s">
        <v>412</v>
      </c>
      <c r="AD679" t="s">
        <v>102</v>
      </c>
      <c r="AE679" t="s">
        <v>102</v>
      </c>
      <c r="AF679" t="s">
        <v>102</v>
      </c>
      <c r="AG679" t="s">
        <v>103</v>
      </c>
      <c r="AH679" t="s">
        <v>104</v>
      </c>
      <c r="AI679" t="s">
        <v>388</v>
      </c>
      <c r="AJ679" t="s">
        <v>176</v>
      </c>
      <c r="AK679" t="s">
        <v>411</v>
      </c>
      <c r="AL679" t="s">
        <v>412</v>
      </c>
      <c r="AM679" t="s">
        <v>413</v>
      </c>
      <c r="AN679" t="e">
        <f>VLOOKUP(AM679,'Exp Bucket '!$B$1:C903,2,FALSE)</f>
        <v>#N/A</v>
      </c>
      <c r="AO679" t="s">
        <v>108</v>
      </c>
      <c r="AP679" t="s">
        <v>144</v>
      </c>
      <c r="AQ679" t="s">
        <v>389</v>
      </c>
      <c r="AR679" t="s">
        <v>389</v>
      </c>
      <c r="AS679" t="s">
        <v>390</v>
      </c>
      <c r="AT679" t="s">
        <v>390</v>
      </c>
      <c r="AU679" t="s">
        <v>113</v>
      </c>
      <c r="AV679" t="s">
        <v>114</v>
      </c>
      <c r="AW679" t="s">
        <v>115</v>
      </c>
      <c r="AX679" t="s">
        <v>116</v>
      </c>
      <c r="AY679" t="s">
        <v>322</v>
      </c>
      <c r="AZ679" t="s">
        <v>323</v>
      </c>
      <c r="BA679" t="s">
        <v>119</v>
      </c>
      <c r="BB679" t="s">
        <v>120</v>
      </c>
      <c r="BC679" t="s">
        <v>388</v>
      </c>
      <c r="BD679" t="s">
        <v>388</v>
      </c>
      <c r="BE679" t="s">
        <v>122</v>
      </c>
      <c r="BF679" t="s">
        <v>123</v>
      </c>
      <c r="BG679" t="s">
        <v>391</v>
      </c>
      <c r="BH679" t="s">
        <v>392</v>
      </c>
      <c r="BI679" t="s">
        <v>398</v>
      </c>
      <c r="BJ679" t="s">
        <v>398</v>
      </c>
      <c r="BK679">
        <v>48</v>
      </c>
      <c r="BL679">
        <v>231</v>
      </c>
      <c r="BM679">
        <v>640</v>
      </c>
      <c r="BN679">
        <v>1444</v>
      </c>
      <c r="BO679">
        <v>1</v>
      </c>
      <c r="BP679">
        <v>6</v>
      </c>
      <c r="BQ679">
        <v>66</v>
      </c>
      <c r="BR679">
        <v>1</v>
      </c>
      <c r="BS679">
        <v>72</v>
      </c>
      <c r="BT679">
        <v>78</v>
      </c>
      <c r="BU679">
        <v>79</v>
      </c>
      <c r="BV679">
        <v>98</v>
      </c>
      <c r="BW679">
        <v>4</v>
      </c>
      <c r="BX679">
        <v>0</v>
      </c>
      <c r="BY679">
        <v>0</v>
      </c>
      <c r="BZ679">
        <v>0</v>
      </c>
      <c r="CA679" t="s">
        <v>126</v>
      </c>
      <c r="CB679">
        <v>3533252</v>
      </c>
      <c r="CC679">
        <v>3554252</v>
      </c>
      <c r="CD679" t="s">
        <v>394</v>
      </c>
    </row>
    <row r="680" spans="1:82" hidden="1" x14ac:dyDescent="0.25">
      <c r="A680" t="s">
        <v>80</v>
      </c>
      <c r="B680" t="s">
        <v>81</v>
      </c>
      <c r="C680" t="s">
        <v>82</v>
      </c>
      <c r="D680" t="s">
        <v>83</v>
      </c>
      <c r="E680" t="s">
        <v>84</v>
      </c>
      <c r="F680" t="s">
        <v>85</v>
      </c>
      <c r="G680" t="s">
        <v>158</v>
      </c>
      <c r="H680" t="s">
        <v>158</v>
      </c>
      <c r="I680" t="s">
        <v>158</v>
      </c>
      <c r="J680" t="str">
        <f>VLOOKUP(I680,'Resp Clean'!$A$1:B686,2,FALSE)</f>
        <v>EMS: MOTHEO</v>
      </c>
      <c r="K680" t="s">
        <v>87</v>
      </c>
      <c r="L680" t="s">
        <v>488</v>
      </c>
      <c r="M680" s="4">
        <v>0</v>
      </c>
      <c r="N680" t="s">
        <v>89</v>
      </c>
      <c r="O680" t="s">
        <v>90</v>
      </c>
      <c r="P680" t="s">
        <v>91</v>
      </c>
      <c r="Q680" t="s">
        <v>159</v>
      </c>
      <c r="R680" t="s">
        <v>93</v>
      </c>
      <c r="S680" t="s">
        <v>94</v>
      </c>
      <c r="T680" t="s">
        <v>95</v>
      </c>
      <c r="U680" t="s">
        <v>96</v>
      </c>
      <c r="V680" t="s">
        <v>96</v>
      </c>
      <c r="W680" t="s">
        <v>97</v>
      </c>
      <c r="X680" t="s">
        <v>98</v>
      </c>
      <c r="Y680" t="s">
        <v>98</v>
      </c>
      <c r="Z680" t="s">
        <v>98</v>
      </c>
      <c r="AA680" t="s">
        <v>99</v>
      </c>
      <c r="AB680" t="s">
        <v>175</v>
      </c>
      <c r="AC680" t="s">
        <v>412</v>
      </c>
      <c r="AD680" t="s">
        <v>102</v>
      </c>
      <c r="AE680" t="s">
        <v>102</v>
      </c>
      <c r="AF680" t="s">
        <v>102</v>
      </c>
      <c r="AG680" t="s">
        <v>103</v>
      </c>
      <c r="AH680" t="s">
        <v>104</v>
      </c>
      <c r="AI680" t="s">
        <v>388</v>
      </c>
      <c r="AJ680" t="s">
        <v>176</v>
      </c>
      <c r="AK680" t="s">
        <v>411</v>
      </c>
      <c r="AL680" t="s">
        <v>412</v>
      </c>
      <c r="AM680" t="s">
        <v>413</v>
      </c>
      <c r="AN680" t="e">
        <f>VLOOKUP(AM680,'Exp Bucket '!$B$1:C904,2,FALSE)</f>
        <v>#N/A</v>
      </c>
      <c r="AO680" t="s">
        <v>108</v>
      </c>
      <c r="AP680" t="s">
        <v>144</v>
      </c>
      <c r="AQ680" t="s">
        <v>389</v>
      </c>
      <c r="AR680" t="s">
        <v>389</v>
      </c>
      <c r="AS680" t="s">
        <v>390</v>
      </c>
      <c r="AT680" t="s">
        <v>390</v>
      </c>
      <c r="AU680" t="s">
        <v>113</v>
      </c>
      <c r="AV680" t="s">
        <v>114</v>
      </c>
      <c r="AW680" t="s">
        <v>115</v>
      </c>
      <c r="AX680" t="s">
        <v>116</v>
      </c>
      <c r="AY680" t="s">
        <v>322</v>
      </c>
      <c r="AZ680" t="s">
        <v>323</v>
      </c>
      <c r="BA680" t="s">
        <v>119</v>
      </c>
      <c r="BB680" t="s">
        <v>120</v>
      </c>
      <c r="BC680" t="s">
        <v>388</v>
      </c>
      <c r="BD680" t="s">
        <v>388</v>
      </c>
      <c r="BE680" t="s">
        <v>122</v>
      </c>
      <c r="BF680" t="s">
        <v>123</v>
      </c>
      <c r="BG680" t="s">
        <v>391</v>
      </c>
      <c r="BH680" t="s">
        <v>392</v>
      </c>
      <c r="BI680" t="s">
        <v>398</v>
      </c>
      <c r="BJ680" t="s">
        <v>398</v>
      </c>
      <c r="BK680">
        <v>48</v>
      </c>
      <c r="BL680">
        <v>231</v>
      </c>
      <c r="BM680">
        <v>640</v>
      </c>
      <c r="BN680">
        <v>1444</v>
      </c>
      <c r="BO680">
        <v>1</v>
      </c>
      <c r="BP680">
        <v>6</v>
      </c>
      <c r="BQ680">
        <v>66</v>
      </c>
      <c r="BR680">
        <v>1</v>
      </c>
      <c r="BS680">
        <v>72</v>
      </c>
      <c r="BT680">
        <v>78</v>
      </c>
      <c r="BU680">
        <v>79</v>
      </c>
      <c r="BV680">
        <v>98</v>
      </c>
      <c r="BW680">
        <v>4</v>
      </c>
      <c r="BX680">
        <v>0</v>
      </c>
      <c r="BY680">
        <v>0</v>
      </c>
      <c r="BZ680">
        <v>0</v>
      </c>
      <c r="CA680" t="s">
        <v>126</v>
      </c>
      <c r="CB680">
        <v>3533252</v>
      </c>
      <c r="CC680">
        <v>3554252</v>
      </c>
      <c r="CD680" t="s">
        <v>394</v>
      </c>
    </row>
    <row r="681" spans="1:82" hidden="1" x14ac:dyDescent="0.25">
      <c r="A681" t="s">
        <v>80</v>
      </c>
      <c r="B681" t="s">
        <v>81</v>
      </c>
      <c r="C681" t="s">
        <v>82</v>
      </c>
      <c r="D681" t="s">
        <v>83</v>
      </c>
      <c r="E681" t="s">
        <v>84</v>
      </c>
      <c r="F681" t="s">
        <v>85</v>
      </c>
      <c r="G681" t="s">
        <v>160</v>
      </c>
      <c r="H681" t="s">
        <v>160</v>
      </c>
      <c r="I681" t="s">
        <v>160</v>
      </c>
      <c r="J681" t="str">
        <f>VLOOKUP(I681,'Resp Clean'!$A$1:B687,2,FALSE)</f>
        <v>EMS: XHARIEP</v>
      </c>
      <c r="K681" t="s">
        <v>87</v>
      </c>
      <c r="L681" t="s">
        <v>488</v>
      </c>
      <c r="M681" s="4">
        <v>0</v>
      </c>
      <c r="N681" t="s">
        <v>89</v>
      </c>
      <c r="O681" t="s">
        <v>90</v>
      </c>
      <c r="P681" t="s">
        <v>91</v>
      </c>
      <c r="Q681" t="s">
        <v>153</v>
      </c>
      <c r="R681" t="s">
        <v>93</v>
      </c>
      <c r="S681" t="s">
        <v>94</v>
      </c>
      <c r="T681" t="s">
        <v>95</v>
      </c>
      <c r="U681" t="s">
        <v>96</v>
      </c>
      <c r="V681" t="s">
        <v>96</v>
      </c>
      <c r="W681" t="s">
        <v>97</v>
      </c>
      <c r="X681" t="s">
        <v>98</v>
      </c>
      <c r="Y681" t="s">
        <v>98</v>
      </c>
      <c r="Z681" t="s">
        <v>98</v>
      </c>
      <c r="AA681" t="s">
        <v>99</v>
      </c>
      <c r="AB681" t="s">
        <v>175</v>
      </c>
      <c r="AC681" t="s">
        <v>412</v>
      </c>
      <c r="AD681" t="s">
        <v>102</v>
      </c>
      <c r="AE681" t="s">
        <v>102</v>
      </c>
      <c r="AF681" t="s">
        <v>102</v>
      </c>
      <c r="AG681" t="s">
        <v>103</v>
      </c>
      <c r="AH681" t="s">
        <v>104</v>
      </c>
      <c r="AI681" t="s">
        <v>388</v>
      </c>
      <c r="AJ681" t="s">
        <v>176</v>
      </c>
      <c r="AK681" t="s">
        <v>411</v>
      </c>
      <c r="AL681" t="s">
        <v>412</v>
      </c>
      <c r="AM681" t="s">
        <v>413</v>
      </c>
      <c r="AN681" t="e">
        <f>VLOOKUP(AM681,'Exp Bucket '!$B$1:C905,2,FALSE)</f>
        <v>#N/A</v>
      </c>
      <c r="AO681" t="s">
        <v>108</v>
      </c>
      <c r="AP681" t="s">
        <v>144</v>
      </c>
      <c r="AQ681" t="s">
        <v>389</v>
      </c>
      <c r="AR681" t="s">
        <v>389</v>
      </c>
      <c r="AS681" t="s">
        <v>390</v>
      </c>
      <c r="AT681" t="s">
        <v>390</v>
      </c>
      <c r="AU681" t="s">
        <v>113</v>
      </c>
      <c r="AV681" t="s">
        <v>114</v>
      </c>
      <c r="AW681" t="s">
        <v>115</v>
      </c>
      <c r="AX681" t="s">
        <v>116</v>
      </c>
      <c r="AY681" t="s">
        <v>322</v>
      </c>
      <c r="AZ681" t="s">
        <v>323</v>
      </c>
      <c r="BA681" t="s">
        <v>119</v>
      </c>
      <c r="BB681" t="s">
        <v>120</v>
      </c>
      <c r="BC681" t="s">
        <v>388</v>
      </c>
      <c r="BD681" t="s">
        <v>388</v>
      </c>
      <c r="BE681" t="s">
        <v>122</v>
      </c>
      <c r="BF681" t="s">
        <v>123</v>
      </c>
      <c r="BG681" t="s">
        <v>391</v>
      </c>
      <c r="BH681" t="s">
        <v>392</v>
      </c>
      <c r="BI681" t="s">
        <v>398</v>
      </c>
      <c r="BJ681" t="s">
        <v>398</v>
      </c>
      <c r="BK681">
        <v>48</v>
      </c>
      <c r="BL681">
        <v>231</v>
      </c>
      <c r="BM681">
        <v>640</v>
      </c>
      <c r="BN681">
        <v>1444</v>
      </c>
      <c r="BO681">
        <v>1</v>
      </c>
      <c r="BP681">
        <v>6</v>
      </c>
      <c r="BQ681">
        <v>66</v>
      </c>
      <c r="BR681">
        <v>1</v>
      </c>
      <c r="BS681">
        <v>72</v>
      </c>
      <c r="BT681">
        <v>78</v>
      </c>
      <c r="BU681">
        <v>79</v>
      </c>
      <c r="BV681">
        <v>98</v>
      </c>
      <c r="BW681">
        <v>4</v>
      </c>
      <c r="BX681">
        <v>0</v>
      </c>
      <c r="BY681">
        <v>0</v>
      </c>
      <c r="BZ681">
        <v>0</v>
      </c>
      <c r="CA681" t="s">
        <v>126</v>
      </c>
      <c r="CB681">
        <v>3533252</v>
      </c>
      <c r="CC681">
        <v>3554252</v>
      </c>
      <c r="CD681" t="s">
        <v>394</v>
      </c>
    </row>
    <row r="682" spans="1:82" hidden="1" x14ac:dyDescent="0.25">
      <c r="A682" t="s">
        <v>80</v>
      </c>
      <c r="B682" t="s">
        <v>81</v>
      </c>
      <c r="C682" t="s">
        <v>82</v>
      </c>
      <c r="D682" t="s">
        <v>83</v>
      </c>
      <c r="E682" t="s">
        <v>84</v>
      </c>
      <c r="F682" t="s">
        <v>85</v>
      </c>
      <c r="G682" t="s">
        <v>86</v>
      </c>
      <c r="H682" t="s">
        <v>86</v>
      </c>
      <c r="I682" t="s">
        <v>86</v>
      </c>
      <c r="J682" t="str">
        <f>VLOOKUP(I682,'Resp Clean'!$A$1:B688,2,FALSE)</f>
        <v>EMS MANAGEMENT</v>
      </c>
      <c r="K682" t="s">
        <v>87</v>
      </c>
      <c r="L682" t="s">
        <v>488</v>
      </c>
      <c r="M682" s="4">
        <v>135378</v>
      </c>
      <c r="N682" t="s">
        <v>89</v>
      </c>
      <c r="O682" t="s">
        <v>90</v>
      </c>
      <c r="P682" t="s">
        <v>91</v>
      </c>
      <c r="Q682" t="s">
        <v>92</v>
      </c>
      <c r="R682" t="s">
        <v>93</v>
      </c>
      <c r="S682" t="s">
        <v>94</v>
      </c>
      <c r="T682" t="s">
        <v>95</v>
      </c>
      <c r="U682" t="s">
        <v>96</v>
      </c>
      <c r="V682" t="s">
        <v>96</v>
      </c>
      <c r="W682" t="s">
        <v>97</v>
      </c>
      <c r="X682" t="s">
        <v>98</v>
      </c>
      <c r="Y682" t="s">
        <v>98</v>
      </c>
      <c r="Z682" t="s">
        <v>98</v>
      </c>
      <c r="AA682" t="s">
        <v>99</v>
      </c>
      <c r="AB682" t="s">
        <v>175</v>
      </c>
      <c r="AC682" t="s">
        <v>412</v>
      </c>
      <c r="AD682" t="s">
        <v>102</v>
      </c>
      <c r="AE682" t="s">
        <v>102</v>
      </c>
      <c r="AF682" t="s">
        <v>102</v>
      </c>
      <c r="AG682" t="s">
        <v>103</v>
      </c>
      <c r="AH682" t="s">
        <v>104</v>
      </c>
      <c r="AI682" t="s">
        <v>388</v>
      </c>
      <c r="AJ682" t="s">
        <v>176</v>
      </c>
      <c r="AK682" t="s">
        <v>411</v>
      </c>
      <c r="AL682" t="s">
        <v>412</v>
      </c>
      <c r="AM682" t="s">
        <v>413</v>
      </c>
      <c r="AN682" t="e">
        <f>VLOOKUP(AM682,'Exp Bucket '!$B$1:C906,2,FALSE)</f>
        <v>#N/A</v>
      </c>
      <c r="AO682" t="s">
        <v>108</v>
      </c>
      <c r="AP682" t="s">
        <v>144</v>
      </c>
      <c r="AQ682" t="s">
        <v>389</v>
      </c>
      <c r="AR682" t="s">
        <v>389</v>
      </c>
      <c r="AS682" t="s">
        <v>390</v>
      </c>
      <c r="AT682" t="s">
        <v>390</v>
      </c>
      <c r="AU682" t="s">
        <v>113</v>
      </c>
      <c r="AV682" t="s">
        <v>114</v>
      </c>
      <c r="AW682" t="s">
        <v>115</v>
      </c>
      <c r="AX682" t="s">
        <v>116</v>
      </c>
      <c r="AY682" t="s">
        <v>322</v>
      </c>
      <c r="AZ682" t="s">
        <v>323</v>
      </c>
      <c r="BA682" t="s">
        <v>119</v>
      </c>
      <c r="BB682" t="s">
        <v>120</v>
      </c>
      <c r="BC682" t="s">
        <v>388</v>
      </c>
      <c r="BD682" t="s">
        <v>388</v>
      </c>
      <c r="BE682" t="s">
        <v>122</v>
      </c>
      <c r="BF682" t="s">
        <v>123</v>
      </c>
      <c r="BG682" t="s">
        <v>391</v>
      </c>
      <c r="BH682" t="s">
        <v>392</v>
      </c>
      <c r="BI682" t="s">
        <v>398</v>
      </c>
      <c r="BJ682" t="s">
        <v>398</v>
      </c>
      <c r="BK682">
        <v>48</v>
      </c>
      <c r="BL682">
        <v>231</v>
      </c>
      <c r="BM682">
        <v>640</v>
      </c>
      <c r="BN682">
        <v>1444</v>
      </c>
      <c r="BO682">
        <v>1</v>
      </c>
      <c r="BP682">
        <v>6</v>
      </c>
      <c r="BQ682">
        <v>66</v>
      </c>
      <c r="BR682">
        <v>1</v>
      </c>
      <c r="BS682">
        <v>72</v>
      </c>
      <c r="BT682">
        <v>78</v>
      </c>
      <c r="BU682">
        <v>79</v>
      </c>
      <c r="BV682">
        <v>98</v>
      </c>
      <c r="BW682">
        <v>4</v>
      </c>
      <c r="BX682">
        <v>0</v>
      </c>
      <c r="BY682">
        <v>0</v>
      </c>
      <c r="BZ682">
        <v>0</v>
      </c>
      <c r="CA682" t="s">
        <v>126</v>
      </c>
      <c r="CB682">
        <v>3533252</v>
      </c>
      <c r="CC682">
        <v>3554252</v>
      </c>
      <c r="CD682" t="s">
        <v>394</v>
      </c>
    </row>
    <row r="683" spans="1:82" hidden="1" x14ac:dyDescent="0.25">
      <c r="A683" t="s">
        <v>80</v>
      </c>
      <c r="B683" t="s">
        <v>81</v>
      </c>
      <c r="C683" t="s">
        <v>82</v>
      </c>
      <c r="D683" t="s">
        <v>83</v>
      </c>
      <c r="E683" t="s">
        <v>84</v>
      </c>
      <c r="F683" t="s">
        <v>85</v>
      </c>
      <c r="G683" t="s">
        <v>161</v>
      </c>
      <c r="H683" t="s">
        <v>161</v>
      </c>
      <c r="I683" t="s">
        <v>161</v>
      </c>
      <c r="J683" t="str">
        <f>VLOOKUP(I683,'Resp Clean'!$A$1:B689,2,FALSE)</f>
        <v>EMS: THABO MOFUTSANYANA</v>
      </c>
      <c r="K683" t="s">
        <v>87</v>
      </c>
      <c r="L683" t="s">
        <v>488</v>
      </c>
      <c r="M683" s="4">
        <v>0</v>
      </c>
      <c r="N683" t="s">
        <v>89</v>
      </c>
      <c r="O683" t="s">
        <v>90</v>
      </c>
      <c r="P683" t="s">
        <v>91</v>
      </c>
      <c r="Q683" t="s">
        <v>153</v>
      </c>
      <c r="R683" t="s">
        <v>93</v>
      </c>
      <c r="S683" t="s">
        <v>94</v>
      </c>
      <c r="T683" t="s">
        <v>95</v>
      </c>
      <c r="U683" t="s">
        <v>96</v>
      </c>
      <c r="V683" t="s">
        <v>96</v>
      </c>
      <c r="W683" t="s">
        <v>97</v>
      </c>
      <c r="X683" t="s">
        <v>98</v>
      </c>
      <c r="Y683" t="s">
        <v>98</v>
      </c>
      <c r="Z683" t="s">
        <v>98</v>
      </c>
      <c r="AA683" t="s">
        <v>99</v>
      </c>
      <c r="AB683" t="s">
        <v>175</v>
      </c>
      <c r="AC683" t="s">
        <v>178</v>
      </c>
      <c r="AD683" t="s">
        <v>102</v>
      </c>
      <c r="AE683" t="s">
        <v>102</v>
      </c>
      <c r="AF683" t="s">
        <v>102</v>
      </c>
      <c r="AG683" t="s">
        <v>103</v>
      </c>
      <c r="AH683" t="s">
        <v>104</v>
      </c>
      <c r="AI683" t="s">
        <v>388</v>
      </c>
      <c r="AJ683" t="s">
        <v>176</v>
      </c>
      <c r="AK683" t="s">
        <v>395</v>
      </c>
      <c r="AL683" t="s">
        <v>396</v>
      </c>
      <c r="AM683" t="s">
        <v>396</v>
      </c>
      <c r="AN683" t="e">
        <f>VLOOKUP(AM683,'Exp Bucket '!$B$1:C907,2,FALSE)</f>
        <v>#N/A</v>
      </c>
      <c r="AO683" t="s">
        <v>108</v>
      </c>
      <c r="AP683" t="s">
        <v>144</v>
      </c>
      <c r="AQ683" t="s">
        <v>380</v>
      </c>
      <c r="AR683" t="s">
        <v>397</v>
      </c>
      <c r="AT683" t="s">
        <v>397</v>
      </c>
      <c r="AU683" t="s">
        <v>113</v>
      </c>
      <c r="AV683" t="s">
        <v>114</v>
      </c>
      <c r="AW683" t="s">
        <v>115</v>
      </c>
      <c r="AX683" t="s">
        <v>116</v>
      </c>
      <c r="AY683" t="s">
        <v>117</v>
      </c>
      <c r="AZ683" t="s">
        <v>118</v>
      </c>
      <c r="BA683" t="s">
        <v>119</v>
      </c>
      <c r="BB683" t="s">
        <v>120</v>
      </c>
      <c r="BC683" t="s">
        <v>388</v>
      </c>
      <c r="BD683" t="s">
        <v>388</v>
      </c>
      <c r="BE683" t="s">
        <v>122</v>
      </c>
      <c r="BF683" t="s">
        <v>123</v>
      </c>
      <c r="BG683" t="s">
        <v>391</v>
      </c>
      <c r="BH683" t="s">
        <v>392</v>
      </c>
      <c r="BI683" t="s">
        <v>398</v>
      </c>
      <c r="BJ683" t="s">
        <v>398</v>
      </c>
      <c r="BK683">
        <v>48</v>
      </c>
      <c r="BL683">
        <v>231</v>
      </c>
      <c r="BM683">
        <v>641</v>
      </c>
      <c r="BN683">
        <v>1442</v>
      </c>
      <c r="BO683">
        <v>1</v>
      </c>
      <c r="BP683">
        <v>6</v>
      </c>
      <c r="BQ683">
        <v>66</v>
      </c>
      <c r="BR683">
        <v>1</v>
      </c>
      <c r="BS683">
        <v>72</v>
      </c>
      <c r="BT683">
        <v>74</v>
      </c>
      <c r="BU683">
        <v>106</v>
      </c>
      <c r="BV683">
        <v>0</v>
      </c>
      <c r="BW683">
        <v>4</v>
      </c>
      <c r="BX683">
        <v>0</v>
      </c>
      <c r="BY683">
        <v>0</v>
      </c>
      <c r="BZ683">
        <v>0</v>
      </c>
      <c r="CA683" t="s">
        <v>126</v>
      </c>
      <c r="CB683">
        <v>3533252</v>
      </c>
      <c r="CC683">
        <v>3554252</v>
      </c>
      <c r="CD683" t="s">
        <v>394</v>
      </c>
    </row>
    <row r="684" spans="1:82" hidden="1" x14ac:dyDescent="0.25">
      <c r="A684" t="s">
        <v>80</v>
      </c>
      <c r="B684" t="s">
        <v>81</v>
      </c>
      <c r="C684" t="s">
        <v>82</v>
      </c>
      <c r="D684" t="s">
        <v>83</v>
      </c>
      <c r="E684" t="s">
        <v>84</v>
      </c>
      <c r="F684" t="s">
        <v>85</v>
      </c>
      <c r="G684" t="s">
        <v>161</v>
      </c>
      <c r="H684" t="s">
        <v>161</v>
      </c>
      <c r="I684" t="s">
        <v>161</v>
      </c>
      <c r="J684" t="str">
        <f>VLOOKUP(I684,'Resp Clean'!$A$1:B690,2,FALSE)</f>
        <v>EMS: THABO MOFUTSANYANA</v>
      </c>
      <c r="K684" t="s">
        <v>87</v>
      </c>
      <c r="L684" t="s">
        <v>488</v>
      </c>
      <c r="M684" s="4">
        <v>6150.9</v>
      </c>
      <c r="N684" t="s">
        <v>89</v>
      </c>
      <c r="O684" t="s">
        <v>90</v>
      </c>
      <c r="P684" t="s">
        <v>91</v>
      </c>
      <c r="Q684" t="s">
        <v>153</v>
      </c>
      <c r="R684" t="s">
        <v>93</v>
      </c>
      <c r="S684" t="s">
        <v>94</v>
      </c>
      <c r="T684" t="s">
        <v>95</v>
      </c>
      <c r="U684" t="s">
        <v>96</v>
      </c>
      <c r="V684" t="s">
        <v>96</v>
      </c>
      <c r="W684" t="s">
        <v>97</v>
      </c>
      <c r="X684" t="s">
        <v>98</v>
      </c>
      <c r="Y684" t="s">
        <v>98</v>
      </c>
      <c r="Z684" t="s">
        <v>98</v>
      </c>
      <c r="AA684" t="s">
        <v>99</v>
      </c>
      <c r="AB684" t="s">
        <v>175</v>
      </c>
      <c r="AC684" t="s">
        <v>378</v>
      </c>
      <c r="AD684" t="s">
        <v>102</v>
      </c>
      <c r="AE684" t="s">
        <v>102</v>
      </c>
      <c r="AF684" t="s">
        <v>102</v>
      </c>
      <c r="AG684" t="s">
        <v>103</v>
      </c>
      <c r="AH684" t="s">
        <v>104</v>
      </c>
      <c r="AI684" t="s">
        <v>388</v>
      </c>
      <c r="AJ684" t="s">
        <v>176</v>
      </c>
      <c r="AK684" t="s">
        <v>395</v>
      </c>
      <c r="AL684" t="s">
        <v>396</v>
      </c>
      <c r="AM684" t="s">
        <v>396</v>
      </c>
      <c r="AN684" t="e">
        <f>VLOOKUP(AM684,'Exp Bucket '!$B$1:C908,2,FALSE)</f>
        <v>#N/A</v>
      </c>
      <c r="AO684" t="s">
        <v>108</v>
      </c>
      <c r="AP684" t="s">
        <v>144</v>
      </c>
      <c r="AQ684" t="s">
        <v>380</v>
      </c>
      <c r="AR684" t="s">
        <v>397</v>
      </c>
      <c r="AT684" t="s">
        <v>397</v>
      </c>
      <c r="AU684" t="s">
        <v>113</v>
      </c>
      <c r="AV684" t="s">
        <v>114</v>
      </c>
      <c r="AW684" t="s">
        <v>115</v>
      </c>
      <c r="AX684" t="s">
        <v>116</v>
      </c>
      <c r="AY684" t="s">
        <v>117</v>
      </c>
      <c r="AZ684" t="s">
        <v>118</v>
      </c>
      <c r="BA684" t="s">
        <v>119</v>
      </c>
      <c r="BB684" t="s">
        <v>120</v>
      </c>
      <c r="BC684" t="s">
        <v>388</v>
      </c>
      <c r="BD684" t="s">
        <v>388</v>
      </c>
      <c r="BE684" t="s">
        <v>122</v>
      </c>
      <c r="BF684" t="s">
        <v>123</v>
      </c>
      <c r="BG684" t="s">
        <v>391</v>
      </c>
      <c r="BH684" t="s">
        <v>392</v>
      </c>
      <c r="BI684" t="s">
        <v>398</v>
      </c>
      <c r="BJ684" t="s">
        <v>398</v>
      </c>
      <c r="BK684">
        <v>48</v>
      </c>
      <c r="BL684">
        <v>231</v>
      </c>
      <c r="BM684">
        <v>641</v>
      </c>
      <c r="BN684">
        <v>1442</v>
      </c>
      <c r="BO684">
        <v>1</v>
      </c>
      <c r="BP684">
        <v>6</v>
      </c>
      <c r="BQ684">
        <v>66</v>
      </c>
      <c r="BR684">
        <v>1</v>
      </c>
      <c r="BS684">
        <v>72</v>
      </c>
      <c r="BT684">
        <v>74</v>
      </c>
      <c r="BU684">
        <v>106</v>
      </c>
      <c r="BV684">
        <v>0</v>
      </c>
      <c r="BW684">
        <v>4</v>
      </c>
      <c r="BX684">
        <v>0</v>
      </c>
      <c r="BY684">
        <v>0</v>
      </c>
      <c r="BZ684">
        <v>0</v>
      </c>
      <c r="CA684" t="s">
        <v>126</v>
      </c>
      <c r="CB684">
        <v>3533252</v>
      </c>
      <c r="CC684">
        <v>3554252</v>
      </c>
      <c r="CD684" t="s">
        <v>394</v>
      </c>
    </row>
    <row r="685" spans="1:82" hidden="1" x14ac:dyDescent="0.25">
      <c r="A685" t="s">
        <v>80</v>
      </c>
      <c r="B685" t="s">
        <v>81</v>
      </c>
      <c r="C685" t="s">
        <v>82</v>
      </c>
      <c r="D685" t="s">
        <v>83</v>
      </c>
      <c r="E685" t="s">
        <v>84</v>
      </c>
      <c r="F685" t="s">
        <v>85</v>
      </c>
      <c r="G685" t="s">
        <v>152</v>
      </c>
      <c r="H685" t="s">
        <v>152</v>
      </c>
      <c r="I685" t="s">
        <v>152</v>
      </c>
      <c r="J685" t="str">
        <f>VLOOKUP(I685,'Resp Clean'!$A$1:B691,2,FALSE)</f>
        <v>EMS: FEZILE DABI</v>
      </c>
      <c r="K685" t="s">
        <v>87</v>
      </c>
      <c r="L685" t="s">
        <v>488</v>
      </c>
      <c r="M685" s="4">
        <v>0</v>
      </c>
      <c r="N685" t="s">
        <v>89</v>
      </c>
      <c r="O685" t="s">
        <v>90</v>
      </c>
      <c r="P685" t="s">
        <v>91</v>
      </c>
      <c r="Q685" t="s">
        <v>153</v>
      </c>
      <c r="R685" t="s">
        <v>93</v>
      </c>
      <c r="S685" t="s">
        <v>94</v>
      </c>
      <c r="T685" t="s">
        <v>95</v>
      </c>
      <c r="U685" t="s">
        <v>96</v>
      </c>
      <c r="V685" t="s">
        <v>96</v>
      </c>
      <c r="W685" t="s">
        <v>97</v>
      </c>
      <c r="X685" t="s">
        <v>98</v>
      </c>
      <c r="Y685" t="s">
        <v>98</v>
      </c>
      <c r="Z685" t="s">
        <v>98</v>
      </c>
      <c r="AA685" t="s">
        <v>99</v>
      </c>
      <c r="AB685" t="s">
        <v>175</v>
      </c>
      <c r="AC685" t="s">
        <v>178</v>
      </c>
      <c r="AD685" t="s">
        <v>102</v>
      </c>
      <c r="AE685" t="s">
        <v>102</v>
      </c>
      <c r="AF685" t="s">
        <v>102</v>
      </c>
      <c r="AG685" t="s">
        <v>103</v>
      </c>
      <c r="AH685" t="s">
        <v>104</v>
      </c>
      <c r="AI685" t="s">
        <v>388</v>
      </c>
      <c r="AJ685" t="s">
        <v>176</v>
      </c>
      <c r="AK685" t="s">
        <v>395</v>
      </c>
      <c r="AL685" t="s">
        <v>396</v>
      </c>
      <c r="AM685" t="s">
        <v>396</v>
      </c>
      <c r="AN685" t="e">
        <f>VLOOKUP(AM685,'Exp Bucket '!$B$1:C909,2,FALSE)</f>
        <v>#N/A</v>
      </c>
      <c r="AO685" t="s">
        <v>108</v>
      </c>
      <c r="AP685" t="s">
        <v>144</v>
      </c>
      <c r="AQ685" t="s">
        <v>380</v>
      </c>
      <c r="AR685" t="s">
        <v>397</v>
      </c>
      <c r="AT685" t="s">
        <v>397</v>
      </c>
      <c r="AU685" t="s">
        <v>113</v>
      </c>
      <c r="AV685" t="s">
        <v>114</v>
      </c>
      <c r="AW685" t="s">
        <v>115</v>
      </c>
      <c r="AX685" t="s">
        <v>116</v>
      </c>
      <c r="AY685" t="s">
        <v>117</v>
      </c>
      <c r="AZ685" t="s">
        <v>118</v>
      </c>
      <c r="BA685" t="s">
        <v>119</v>
      </c>
      <c r="BB685" t="s">
        <v>120</v>
      </c>
      <c r="BC685" t="s">
        <v>388</v>
      </c>
      <c r="BD685" t="s">
        <v>388</v>
      </c>
      <c r="BE685" t="s">
        <v>122</v>
      </c>
      <c r="BF685" t="s">
        <v>123</v>
      </c>
      <c r="BG685" t="s">
        <v>391</v>
      </c>
      <c r="BH685" t="s">
        <v>392</v>
      </c>
      <c r="BI685" t="s">
        <v>398</v>
      </c>
      <c r="BJ685" t="s">
        <v>398</v>
      </c>
      <c r="BK685">
        <v>48</v>
      </c>
      <c r="BL685">
        <v>231</v>
      </c>
      <c r="BM685">
        <v>641</v>
      </c>
      <c r="BN685">
        <v>1442</v>
      </c>
      <c r="BO685">
        <v>1</v>
      </c>
      <c r="BP685">
        <v>6</v>
      </c>
      <c r="BQ685">
        <v>66</v>
      </c>
      <c r="BR685">
        <v>1</v>
      </c>
      <c r="BS685">
        <v>72</v>
      </c>
      <c r="BT685">
        <v>74</v>
      </c>
      <c r="BU685">
        <v>106</v>
      </c>
      <c r="BV685">
        <v>0</v>
      </c>
      <c r="BW685">
        <v>4</v>
      </c>
      <c r="BX685">
        <v>0</v>
      </c>
      <c r="BY685">
        <v>0</v>
      </c>
      <c r="BZ685">
        <v>0</v>
      </c>
      <c r="CA685" t="s">
        <v>126</v>
      </c>
      <c r="CB685">
        <v>3533252</v>
      </c>
      <c r="CC685">
        <v>3554252</v>
      </c>
      <c r="CD685" t="s">
        <v>394</v>
      </c>
    </row>
    <row r="686" spans="1:82" hidden="1" x14ac:dyDescent="0.25">
      <c r="A686" t="s">
        <v>80</v>
      </c>
      <c r="B686" t="s">
        <v>81</v>
      </c>
      <c r="C686" t="s">
        <v>82</v>
      </c>
      <c r="D686" t="s">
        <v>83</v>
      </c>
      <c r="E686" t="s">
        <v>84</v>
      </c>
      <c r="F686" t="s">
        <v>85</v>
      </c>
      <c r="G686" t="s">
        <v>157</v>
      </c>
      <c r="H686" t="s">
        <v>157</v>
      </c>
      <c r="I686" t="s">
        <v>157</v>
      </c>
      <c r="J686" t="str">
        <f>VLOOKUP(I686,'Resp Clean'!$A$1:B692,2,FALSE)</f>
        <v>EMS: LEJWELEPUTSWA</v>
      </c>
      <c r="K686" t="s">
        <v>87</v>
      </c>
      <c r="L686" t="s">
        <v>488</v>
      </c>
      <c r="M686" s="4">
        <v>0</v>
      </c>
      <c r="N686" t="s">
        <v>89</v>
      </c>
      <c r="O686" t="s">
        <v>90</v>
      </c>
      <c r="P686" t="s">
        <v>91</v>
      </c>
      <c r="Q686" t="s">
        <v>153</v>
      </c>
      <c r="R686" t="s">
        <v>93</v>
      </c>
      <c r="S686" t="s">
        <v>94</v>
      </c>
      <c r="T686" t="s">
        <v>95</v>
      </c>
      <c r="U686" t="s">
        <v>96</v>
      </c>
      <c r="V686" t="s">
        <v>96</v>
      </c>
      <c r="W686" t="s">
        <v>97</v>
      </c>
      <c r="X686" t="s">
        <v>98</v>
      </c>
      <c r="Y686" t="s">
        <v>98</v>
      </c>
      <c r="Z686" t="s">
        <v>98</v>
      </c>
      <c r="AA686" t="s">
        <v>99</v>
      </c>
      <c r="AB686" t="s">
        <v>175</v>
      </c>
      <c r="AC686" t="s">
        <v>178</v>
      </c>
      <c r="AD686" t="s">
        <v>102</v>
      </c>
      <c r="AE686" t="s">
        <v>102</v>
      </c>
      <c r="AF686" t="s">
        <v>102</v>
      </c>
      <c r="AG686" t="s">
        <v>103</v>
      </c>
      <c r="AH686" t="s">
        <v>104</v>
      </c>
      <c r="AI686" t="s">
        <v>388</v>
      </c>
      <c r="AJ686" t="s">
        <v>176</v>
      </c>
      <c r="AK686" t="s">
        <v>395</v>
      </c>
      <c r="AL686" t="s">
        <v>396</v>
      </c>
      <c r="AM686" t="s">
        <v>396</v>
      </c>
      <c r="AN686" t="e">
        <f>VLOOKUP(AM686,'Exp Bucket '!$B$1:C910,2,FALSE)</f>
        <v>#N/A</v>
      </c>
      <c r="AO686" t="s">
        <v>108</v>
      </c>
      <c r="AP686" t="s">
        <v>144</v>
      </c>
      <c r="AQ686" t="s">
        <v>380</v>
      </c>
      <c r="AR686" t="s">
        <v>397</v>
      </c>
      <c r="AT686" t="s">
        <v>397</v>
      </c>
      <c r="AU686" t="s">
        <v>113</v>
      </c>
      <c r="AV686" t="s">
        <v>114</v>
      </c>
      <c r="AW686" t="s">
        <v>115</v>
      </c>
      <c r="AX686" t="s">
        <v>116</v>
      </c>
      <c r="AY686" t="s">
        <v>117</v>
      </c>
      <c r="AZ686" t="s">
        <v>118</v>
      </c>
      <c r="BA686" t="s">
        <v>119</v>
      </c>
      <c r="BB686" t="s">
        <v>120</v>
      </c>
      <c r="BC686" t="s">
        <v>388</v>
      </c>
      <c r="BD686" t="s">
        <v>388</v>
      </c>
      <c r="BE686" t="s">
        <v>122</v>
      </c>
      <c r="BF686" t="s">
        <v>123</v>
      </c>
      <c r="BG686" t="s">
        <v>391</v>
      </c>
      <c r="BH686" t="s">
        <v>392</v>
      </c>
      <c r="BI686" t="s">
        <v>398</v>
      </c>
      <c r="BJ686" t="s">
        <v>398</v>
      </c>
      <c r="BK686">
        <v>48</v>
      </c>
      <c r="BL686">
        <v>231</v>
      </c>
      <c r="BM686">
        <v>641</v>
      </c>
      <c r="BN686">
        <v>1442</v>
      </c>
      <c r="BO686">
        <v>1</v>
      </c>
      <c r="BP686">
        <v>6</v>
      </c>
      <c r="BQ686">
        <v>66</v>
      </c>
      <c r="BR686">
        <v>1</v>
      </c>
      <c r="BS686">
        <v>72</v>
      </c>
      <c r="BT686">
        <v>74</v>
      </c>
      <c r="BU686">
        <v>106</v>
      </c>
      <c r="BV686">
        <v>0</v>
      </c>
      <c r="BW686">
        <v>4</v>
      </c>
      <c r="BX686">
        <v>0</v>
      </c>
      <c r="BY686">
        <v>0</v>
      </c>
      <c r="BZ686">
        <v>0</v>
      </c>
      <c r="CA686" t="s">
        <v>126</v>
      </c>
      <c r="CB686">
        <v>3533252</v>
      </c>
      <c r="CC686">
        <v>3554252</v>
      </c>
      <c r="CD686" t="s">
        <v>394</v>
      </c>
    </row>
    <row r="687" spans="1:82" hidden="1" x14ac:dyDescent="0.25">
      <c r="A687" t="s">
        <v>80</v>
      </c>
      <c r="B687" t="s">
        <v>81</v>
      </c>
      <c r="C687" t="s">
        <v>82</v>
      </c>
      <c r="D687" t="s">
        <v>83</v>
      </c>
      <c r="E687" t="s">
        <v>84</v>
      </c>
      <c r="F687" t="s">
        <v>85</v>
      </c>
      <c r="G687" t="s">
        <v>158</v>
      </c>
      <c r="H687" t="s">
        <v>158</v>
      </c>
      <c r="I687" t="s">
        <v>158</v>
      </c>
      <c r="J687" t="str">
        <f>VLOOKUP(I687,'Resp Clean'!$A$1:B693,2,FALSE)</f>
        <v>EMS: MOTHEO</v>
      </c>
      <c r="K687" t="s">
        <v>87</v>
      </c>
      <c r="L687" t="s">
        <v>488</v>
      </c>
      <c r="M687" s="4">
        <v>0</v>
      </c>
      <c r="N687" t="s">
        <v>89</v>
      </c>
      <c r="O687" t="s">
        <v>90</v>
      </c>
      <c r="P687" t="s">
        <v>91</v>
      </c>
      <c r="Q687" t="s">
        <v>159</v>
      </c>
      <c r="R687" t="s">
        <v>93</v>
      </c>
      <c r="S687" t="s">
        <v>94</v>
      </c>
      <c r="T687" t="s">
        <v>95</v>
      </c>
      <c r="U687" t="s">
        <v>96</v>
      </c>
      <c r="V687" t="s">
        <v>96</v>
      </c>
      <c r="W687" t="s">
        <v>97</v>
      </c>
      <c r="X687" t="s">
        <v>98</v>
      </c>
      <c r="Y687" t="s">
        <v>98</v>
      </c>
      <c r="Z687" t="s">
        <v>98</v>
      </c>
      <c r="AA687" t="s">
        <v>99</v>
      </c>
      <c r="AB687" t="s">
        <v>175</v>
      </c>
      <c r="AC687" t="s">
        <v>178</v>
      </c>
      <c r="AD687" t="s">
        <v>102</v>
      </c>
      <c r="AE687" t="s">
        <v>102</v>
      </c>
      <c r="AF687" t="s">
        <v>102</v>
      </c>
      <c r="AG687" t="s">
        <v>103</v>
      </c>
      <c r="AH687" t="s">
        <v>104</v>
      </c>
      <c r="AI687" t="s">
        <v>388</v>
      </c>
      <c r="AJ687" t="s">
        <v>176</v>
      </c>
      <c r="AK687" t="s">
        <v>395</v>
      </c>
      <c r="AL687" t="s">
        <v>396</v>
      </c>
      <c r="AM687" t="s">
        <v>396</v>
      </c>
      <c r="AN687" t="e">
        <f>VLOOKUP(AM687,'Exp Bucket '!$B$1:C911,2,FALSE)</f>
        <v>#N/A</v>
      </c>
      <c r="AO687" t="s">
        <v>108</v>
      </c>
      <c r="AP687" t="s">
        <v>144</v>
      </c>
      <c r="AQ687" t="s">
        <v>380</v>
      </c>
      <c r="AR687" t="s">
        <v>397</v>
      </c>
      <c r="AT687" t="s">
        <v>397</v>
      </c>
      <c r="AU687" t="s">
        <v>113</v>
      </c>
      <c r="AV687" t="s">
        <v>114</v>
      </c>
      <c r="AW687" t="s">
        <v>115</v>
      </c>
      <c r="AX687" t="s">
        <v>116</v>
      </c>
      <c r="AY687" t="s">
        <v>117</v>
      </c>
      <c r="AZ687" t="s">
        <v>118</v>
      </c>
      <c r="BA687" t="s">
        <v>119</v>
      </c>
      <c r="BB687" t="s">
        <v>120</v>
      </c>
      <c r="BC687" t="s">
        <v>388</v>
      </c>
      <c r="BD687" t="s">
        <v>388</v>
      </c>
      <c r="BE687" t="s">
        <v>122</v>
      </c>
      <c r="BF687" t="s">
        <v>123</v>
      </c>
      <c r="BG687" t="s">
        <v>391</v>
      </c>
      <c r="BH687" t="s">
        <v>392</v>
      </c>
      <c r="BI687" t="s">
        <v>398</v>
      </c>
      <c r="BJ687" t="s">
        <v>398</v>
      </c>
      <c r="BK687">
        <v>48</v>
      </c>
      <c r="BL687">
        <v>231</v>
      </c>
      <c r="BM687">
        <v>641</v>
      </c>
      <c r="BN687">
        <v>1442</v>
      </c>
      <c r="BO687">
        <v>1</v>
      </c>
      <c r="BP687">
        <v>6</v>
      </c>
      <c r="BQ687">
        <v>66</v>
      </c>
      <c r="BR687">
        <v>1</v>
      </c>
      <c r="BS687">
        <v>72</v>
      </c>
      <c r="BT687">
        <v>74</v>
      </c>
      <c r="BU687">
        <v>106</v>
      </c>
      <c r="BV687">
        <v>0</v>
      </c>
      <c r="BW687">
        <v>4</v>
      </c>
      <c r="BX687">
        <v>0</v>
      </c>
      <c r="BY687">
        <v>0</v>
      </c>
      <c r="BZ687">
        <v>0</v>
      </c>
      <c r="CA687" t="s">
        <v>126</v>
      </c>
      <c r="CB687">
        <v>3533252</v>
      </c>
      <c r="CC687">
        <v>3554252</v>
      </c>
      <c r="CD687" t="s">
        <v>394</v>
      </c>
    </row>
    <row r="688" spans="1:82" hidden="1" x14ac:dyDescent="0.25">
      <c r="A688" t="s">
        <v>80</v>
      </c>
      <c r="B688" t="s">
        <v>81</v>
      </c>
      <c r="C688" t="s">
        <v>82</v>
      </c>
      <c r="D688" t="s">
        <v>83</v>
      </c>
      <c r="E688" t="s">
        <v>84</v>
      </c>
      <c r="F688" t="s">
        <v>85</v>
      </c>
      <c r="G688" t="s">
        <v>160</v>
      </c>
      <c r="H688" t="s">
        <v>160</v>
      </c>
      <c r="I688" t="s">
        <v>160</v>
      </c>
      <c r="J688" t="str">
        <f>VLOOKUP(I688,'Resp Clean'!$A$1:B694,2,FALSE)</f>
        <v>EMS: XHARIEP</v>
      </c>
      <c r="K688" t="s">
        <v>87</v>
      </c>
      <c r="L688" t="s">
        <v>488</v>
      </c>
      <c r="M688" s="4">
        <v>23402.6</v>
      </c>
      <c r="N688" t="s">
        <v>89</v>
      </c>
      <c r="O688" t="s">
        <v>90</v>
      </c>
      <c r="P688" t="s">
        <v>91</v>
      </c>
      <c r="Q688" t="s">
        <v>153</v>
      </c>
      <c r="R688" t="s">
        <v>93</v>
      </c>
      <c r="S688" t="s">
        <v>94</v>
      </c>
      <c r="T688" t="s">
        <v>95</v>
      </c>
      <c r="U688" t="s">
        <v>96</v>
      </c>
      <c r="V688" t="s">
        <v>96</v>
      </c>
      <c r="W688" t="s">
        <v>97</v>
      </c>
      <c r="X688" t="s">
        <v>98</v>
      </c>
      <c r="Y688" t="s">
        <v>98</v>
      </c>
      <c r="Z688" t="s">
        <v>98</v>
      </c>
      <c r="AA688" t="s">
        <v>99</v>
      </c>
      <c r="AB688" t="s">
        <v>175</v>
      </c>
      <c r="AC688" t="s">
        <v>178</v>
      </c>
      <c r="AD688" t="s">
        <v>102</v>
      </c>
      <c r="AE688" t="s">
        <v>102</v>
      </c>
      <c r="AF688" t="s">
        <v>102</v>
      </c>
      <c r="AG688" t="s">
        <v>103</v>
      </c>
      <c r="AH688" t="s">
        <v>104</v>
      </c>
      <c r="AI688" t="s">
        <v>388</v>
      </c>
      <c r="AJ688" t="s">
        <v>176</v>
      </c>
      <c r="AK688" t="s">
        <v>395</v>
      </c>
      <c r="AL688" t="s">
        <v>396</v>
      </c>
      <c r="AM688" t="s">
        <v>396</v>
      </c>
      <c r="AN688" t="e">
        <f>VLOOKUP(AM688,'Exp Bucket '!$B$1:C912,2,FALSE)</f>
        <v>#N/A</v>
      </c>
      <c r="AO688" t="s">
        <v>108</v>
      </c>
      <c r="AP688" t="s">
        <v>144</v>
      </c>
      <c r="AQ688" t="s">
        <v>380</v>
      </c>
      <c r="AR688" t="s">
        <v>397</v>
      </c>
      <c r="AT688" t="s">
        <v>397</v>
      </c>
      <c r="AU688" t="s">
        <v>113</v>
      </c>
      <c r="AV688" t="s">
        <v>114</v>
      </c>
      <c r="AW688" t="s">
        <v>115</v>
      </c>
      <c r="AX688" t="s">
        <v>116</v>
      </c>
      <c r="AY688" t="s">
        <v>117</v>
      </c>
      <c r="AZ688" t="s">
        <v>118</v>
      </c>
      <c r="BA688" t="s">
        <v>119</v>
      </c>
      <c r="BB688" t="s">
        <v>120</v>
      </c>
      <c r="BC688" t="s">
        <v>388</v>
      </c>
      <c r="BD688" t="s">
        <v>388</v>
      </c>
      <c r="BE688" t="s">
        <v>122</v>
      </c>
      <c r="BF688" t="s">
        <v>123</v>
      </c>
      <c r="BG688" t="s">
        <v>391</v>
      </c>
      <c r="BH688" t="s">
        <v>392</v>
      </c>
      <c r="BI688" t="s">
        <v>398</v>
      </c>
      <c r="BJ688" t="s">
        <v>398</v>
      </c>
      <c r="BK688">
        <v>48</v>
      </c>
      <c r="BL688">
        <v>231</v>
      </c>
      <c r="BM688">
        <v>641</v>
      </c>
      <c r="BN688">
        <v>1442</v>
      </c>
      <c r="BO688">
        <v>1</v>
      </c>
      <c r="BP688">
        <v>6</v>
      </c>
      <c r="BQ688">
        <v>66</v>
      </c>
      <c r="BR688">
        <v>1</v>
      </c>
      <c r="BS688">
        <v>72</v>
      </c>
      <c r="BT688">
        <v>74</v>
      </c>
      <c r="BU688">
        <v>106</v>
      </c>
      <c r="BV688">
        <v>0</v>
      </c>
      <c r="BW688">
        <v>4</v>
      </c>
      <c r="BX688">
        <v>0</v>
      </c>
      <c r="BY688">
        <v>0</v>
      </c>
      <c r="BZ688">
        <v>0</v>
      </c>
      <c r="CA688" t="s">
        <v>126</v>
      </c>
      <c r="CB688">
        <v>3533252</v>
      </c>
      <c r="CC688">
        <v>3554252</v>
      </c>
      <c r="CD688" t="s">
        <v>394</v>
      </c>
    </row>
    <row r="689" spans="1:82" hidden="1" x14ac:dyDescent="0.25">
      <c r="A689" t="s">
        <v>80</v>
      </c>
      <c r="B689" t="s">
        <v>81</v>
      </c>
      <c r="C689" t="s">
        <v>82</v>
      </c>
      <c r="D689" t="s">
        <v>83</v>
      </c>
      <c r="E689" t="s">
        <v>84</v>
      </c>
      <c r="F689" t="s">
        <v>85</v>
      </c>
      <c r="G689" t="s">
        <v>86</v>
      </c>
      <c r="H689" t="s">
        <v>86</v>
      </c>
      <c r="I689" t="s">
        <v>86</v>
      </c>
      <c r="J689" t="str">
        <f>VLOOKUP(I689,'Resp Clean'!$A$1:B695,2,FALSE)</f>
        <v>EMS MANAGEMENT</v>
      </c>
      <c r="K689" t="s">
        <v>87</v>
      </c>
      <c r="L689" t="s">
        <v>488</v>
      </c>
      <c r="M689" s="4">
        <v>26836052</v>
      </c>
      <c r="N689" t="s">
        <v>89</v>
      </c>
      <c r="O689" t="s">
        <v>90</v>
      </c>
      <c r="P689" t="s">
        <v>91</v>
      </c>
      <c r="Q689" t="s">
        <v>92</v>
      </c>
      <c r="R689" t="s">
        <v>93</v>
      </c>
      <c r="S689" t="s">
        <v>94</v>
      </c>
      <c r="T689" t="s">
        <v>95</v>
      </c>
      <c r="U689" t="s">
        <v>96</v>
      </c>
      <c r="V689" t="s">
        <v>96</v>
      </c>
      <c r="W689" t="s">
        <v>97</v>
      </c>
      <c r="X689" t="s">
        <v>98</v>
      </c>
      <c r="Y689" t="s">
        <v>98</v>
      </c>
      <c r="Z689" t="s">
        <v>98</v>
      </c>
      <c r="AA689" t="s">
        <v>99</v>
      </c>
      <c r="AB689" t="s">
        <v>175</v>
      </c>
      <c r="AC689" t="s">
        <v>383</v>
      </c>
      <c r="AD689" t="s">
        <v>102</v>
      </c>
      <c r="AE689" t="s">
        <v>102</v>
      </c>
      <c r="AF689" t="s">
        <v>102</v>
      </c>
      <c r="AG689" t="s">
        <v>103</v>
      </c>
      <c r="AH689" t="s">
        <v>104</v>
      </c>
      <c r="AI689" t="s">
        <v>388</v>
      </c>
      <c r="AJ689" t="s">
        <v>176</v>
      </c>
      <c r="AK689" t="s">
        <v>395</v>
      </c>
      <c r="AL689" t="s">
        <v>396</v>
      </c>
      <c r="AM689" t="s">
        <v>396</v>
      </c>
      <c r="AN689" t="e">
        <f>VLOOKUP(AM689,'Exp Bucket '!$B$1:C913,2,FALSE)</f>
        <v>#N/A</v>
      </c>
      <c r="AO689" t="s">
        <v>108</v>
      </c>
      <c r="AP689" t="s">
        <v>144</v>
      </c>
      <c r="AQ689" t="s">
        <v>380</v>
      </c>
      <c r="AR689" t="s">
        <v>397</v>
      </c>
      <c r="AT689" t="s">
        <v>397</v>
      </c>
      <c r="AU689" t="s">
        <v>113</v>
      </c>
      <c r="AV689" t="s">
        <v>114</v>
      </c>
      <c r="AW689" t="s">
        <v>115</v>
      </c>
      <c r="AX689" t="s">
        <v>116</v>
      </c>
      <c r="AY689" t="s">
        <v>117</v>
      </c>
      <c r="AZ689" t="s">
        <v>118</v>
      </c>
      <c r="BA689" t="s">
        <v>119</v>
      </c>
      <c r="BB689" t="s">
        <v>120</v>
      </c>
      <c r="BC689" t="s">
        <v>388</v>
      </c>
      <c r="BD689" t="s">
        <v>388</v>
      </c>
      <c r="BE689" t="s">
        <v>122</v>
      </c>
      <c r="BF689" t="s">
        <v>123</v>
      </c>
      <c r="BG689" t="s">
        <v>391</v>
      </c>
      <c r="BH689" t="s">
        <v>392</v>
      </c>
      <c r="BI689" t="s">
        <v>398</v>
      </c>
      <c r="BJ689" t="s">
        <v>398</v>
      </c>
      <c r="BK689">
        <v>48</v>
      </c>
      <c r="BL689">
        <v>231</v>
      </c>
      <c r="BM689">
        <v>641</v>
      </c>
      <c r="BN689">
        <v>1442</v>
      </c>
      <c r="BO689">
        <v>1</v>
      </c>
      <c r="BP689">
        <v>6</v>
      </c>
      <c r="BQ689">
        <v>67</v>
      </c>
      <c r="BR689">
        <v>1</v>
      </c>
      <c r="BS689">
        <v>72</v>
      </c>
      <c r="BT689">
        <v>74</v>
      </c>
      <c r="BU689">
        <v>106</v>
      </c>
      <c r="BV689">
        <v>0</v>
      </c>
      <c r="BW689">
        <v>4</v>
      </c>
      <c r="BX689">
        <v>0</v>
      </c>
      <c r="BY689">
        <v>0</v>
      </c>
      <c r="BZ689">
        <v>0</v>
      </c>
      <c r="CA689" t="s">
        <v>126</v>
      </c>
      <c r="CB689">
        <v>3533252</v>
      </c>
      <c r="CC689">
        <v>3554252</v>
      </c>
      <c r="CD689" t="s">
        <v>394</v>
      </c>
    </row>
    <row r="690" spans="1:82" hidden="1" x14ac:dyDescent="0.25">
      <c r="A690" t="s">
        <v>80</v>
      </c>
      <c r="B690" t="s">
        <v>81</v>
      </c>
      <c r="C690" t="s">
        <v>82</v>
      </c>
      <c r="D690" t="s">
        <v>83</v>
      </c>
      <c r="E690" t="s">
        <v>84</v>
      </c>
      <c r="F690" t="s">
        <v>85</v>
      </c>
      <c r="G690" t="s">
        <v>86</v>
      </c>
      <c r="H690" t="s">
        <v>86</v>
      </c>
      <c r="I690" t="s">
        <v>86</v>
      </c>
      <c r="J690" t="str">
        <f>VLOOKUP(I690,'Resp Clean'!$A$1:B696,2,FALSE)</f>
        <v>EMS MANAGEMENT</v>
      </c>
      <c r="K690" t="s">
        <v>87</v>
      </c>
      <c r="L690" t="s">
        <v>488</v>
      </c>
      <c r="M690" s="4">
        <v>9764.92</v>
      </c>
      <c r="N690" t="s">
        <v>89</v>
      </c>
      <c r="O690" t="s">
        <v>90</v>
      </c>
      <c r="P690" t="s">
        <v>91</v>
      </c>
      <c r="Q690" t="s">
        <v>153</v>
      </c>
      <c r="R690" t="s">
        <v>93</v>
      </c>
      <c r="S690" t="s">
        <v>94</v>
      </c>
      <c r="T690" t="s">
        <v>95</v>
      </c>
      <c r="U690" t="s">
        <v>96</v>
      </c>
      <c r="V690" t="s">
        <v>96</v>
      </c>
      <c r="W690" t="s">
        <v>97</v>
      </c>
      <c r="X690" t="s">
        <v>98</v>
      </c>
      <c r="Y690" t="s">
        <v>98</v>
      </c>
      <c r="Z690" t="s">
        <v>98</v>
      </c>
      <c r="AA690" t="s">
        <v>99</v>
      </c>
      <c r="AB690" t="s">
        <v>175</v>
      </c>
      <c r="AC690" t="s">
        <v>178</v>
      </c>
      <c r="AD690" t="s">
        <v>102</v>
      </c>
      <c r="AE690" t="s">
        <v>102</v>
      </c>
      <c r="AF690" t="s">
        <v>102</v>
      </c>
      <c r="AG690" t="s">
        <v>103</v>
      </c>
      <c r="AH690" t="s">
        <v>104</v>
      </c>
      <c r="AI690" t="s">
        <v>388</v>
      </c>
      <c r="AJ690" t="s">
        <v>176</v>
      </c>
      <c r="AK690" t="s">
        <v>395</v>
      </c>
      <c r="AL690" t="s">
        <v>396</v>
      </c>
      <c r="AM690" t="s">
        <v>396</v>
      </c>
      <c r="AN690" t="e">
        <f>VLOOKUP(AM690,'Exp Bucket '!$B$1:C914,2,FALSE)</f>
        <v>#N/A</v>
      </c>
      <c r="AO690" t="s">
        <v>108</v>
      </c>
      <c r="AP690" t="s">
        <v>144</v>
      </c>
      <c r="AQ690" t="s">
        <v>380</v>
      </c>
      <c r="AR690" t="s">
        <v>397</v>
      </c>
      <c r="AT690" t="s">
        <v>397</v>
      </c>
      <c r="AU690" t="s">
        <v>113</v>
      </c>
      <c r="AV690" t="s">
        <v>114</v>
      </c>
      <c r="AW690" t="s">
        <v>115</v>
      </c>
      <c r="AX690" t="s">
        <v>116</v>
      </c>
      <c r="AY690" t="s">
        <v>117</v>
      </c>
      <c r="AZ690" t="s">
        <v>118</v>
      </c>
      <c r="BA690" t="s">
        <v>119</v>
      </c>
      <c r="BB690" t="s">
        <v>120</v>
      </c>
      <c r="BC690" t="s">
        <v>388</v>
      </c>
      <c r="BD690" t="s">
        <v>388</v>
      </c>
      <c r="BE690" t="s">
        <v>122</v>
      </c>
      <c r="BF690" t="s">
        <v>123</v>
      </c>
      <c r="BG690" t="s">
        <v>391</v>
      </c>
      <c r="BH690" t="s">
        <v>392</v>
      </c>
      <c r="BI690" t="s">
        <v>398</v>
      </c>
      <c r="BJ690" t="s">
        <v>398</v>
      </c>
      <c r="BK690">
        <v>48</v>
      </c>
      <c r="BL690">
        <v>231</v>
      </c>
      <c r="BM690">
        <v>641</v>
      </c>
      <c r="BN690">
        <v>1442</v>
      </c>
      <c r="BO690">
        <v>1</v>
      </c>
      <c r="BP690">
        <v>6</v>
      </c>
      <c r="BQ690">
        <v>66</v>
      </c>
      <c r="BR690">
        <v>1</v>
      </c>
      <c r="BS690">
        <v>72</v>
      </c>
      <c r="BT690">
        <v>74</v>
      </c>
      <c r="BU690">
        <v>106</v>
      </c>
      <c r="BV690">
        <v>0</v>
      </c>
      <c r="BW690">
        <v>4</v>
      </c>
      <c r="BX690">
        <v>0</v>
      </c>
      <c r="BY690">
        <v>0</v>
      </c>
      <c r="BZ690">
        <v>0</v>
      </c>
      <c r="CA690" t="s">
        <v>126</v>
      </c>
      <c r="CB690">
        <v>3533252</v>
      </c>
      <c r="CC690">
        <v>3554252</v>
      </c>
      <c r="CD690" t="s">
        <v>394</v>
      </c>
    </row>
    <row r="691" spans="1:82" hidden="1" x14ac:dyDescent="0.25">
      <c r="A691" t="s">
        <v>80</v>
      </c>
      <c r="B691" t="s">
        <v>81</v>
      </c>
      <c r="C691" t="s">
        <v>82</v>
      </c>
      <c r="D691" t="s">
        <v>83</v>
      </c>
      <c r="E691" t="s">
        <v>84</v>
      </c>
      <c r="F691" t="s">
        <v>85</v>
      </c>
      <c r="G691" t="s">
        <v>86</v>
      </c>
      <c r="H691" t="s">
        <v>86</v>
      </c>
      <c r="I691" t="s">
        <v>86</v>
      </c>
      <c r="J691" t="str">
        <f>VLOOKUP(I691,'Resp Clean'!$A$1:B697,2,FALSE)</f>
        <v>EMS MANAGEMENT</v>
      </c>
      <c r="K691" t="s">
        <v>87</v>
      </c>
      <c r="L691" t="s">
        <v>488</v>
      </c>
      <c r="M691" s="4">
        <v>7468255.0999999996</v>
      </c>
      <c r="N691" t="s">
        <v>89</v>
      </c>
      <c r="O691" t="s">
        <v>90</v>
      </c>
      <c r="P691" t="s">
        <v>91</v>
      </c>
      <c r="Q691" t="s">
        <v>92</v>
      </c>
      <c r="R691" t="s">
        <v>93</v>
      </c>
      <c r="S691" t="s">
        <v>94</v>
      </c>
      <c r="T691" t="s">
        <v>95</v>
      </c>
      <c r="U691" t="s">
        <v>96</v>
      </c>
      <c r="V691" t="s">
        <v>96</v>
      </c>
      <c r="W691" t="s">
        <v>97</v>
      </c>
      <c r="X691" t="s">
        <v>98</v>
      </c>
      <c r="Y691" t="s">
        <v>98</v>
      </c>
      <c r="Z691" t="s">
        <v>98</v>
      </c>
      <c r="AA691" t="s">
        <v>99</v>
      </c>
      <c r="AB691" t="s">
        <v>175</v>
      </c>
      <c r="AC691" t="s">
        <v>178</v>
      </c>
      <c r="AD691" t="s">
        <v>102</v>
      </c>
      <c r="AE691" t="s">
        <v>102</v>
      </c>
      <c r="AF691" t="s">
        <v>102</v>
      </c>
      <c r="AG691" t="s">
        <v>103</v>
      </c>
      <c r="AH691" t="s">
        <v>104</v>
      </c>
      <c r="AI691" t="s">
        <v>388</v>
      </c>
      <c r="AJ691" t="s">
        <v>176</v>
      </c>
      <c r="AK691" t="s">
        <v>395</v>
      </c>
      <c r="AL691" t="s">
        <v>396</v>
      </c>
      <c r="AM691" t="s">
        <v>396</v>
      </c>
      <c r="AN691" t="e">
        <f>VLOOKUP(AM691,'Exp Bucket '!$B$1:C915,2,FALSE)</f>
        <v>#N/A</v>
      </c>
      <c r="AO691" t="s">
        <v>108</v>
      </c>
      <c r="AP691" t="s">
        <v>144</v>
      </c>
      <c r="AQ691" t="s">
        <v>380</v>
      </c>
      <c r="AR691" t="s">
        <v>397</v>
      </c>
      <c r="AT691" t="s">
        <v>397</v>
      </c>
      <c r="AU691" t="s">
        <v>113</v>
      </c>
      <c r="AV691" t="s">
        <v>114</v>
      </c>
      <c r="AW691" t="s">
        <v>115</v>
      </c>
      <c r="AX691" t="s">
        <v>116</v>
      </c>
      <c r="AY691" t="s">
        <v>117</v>
      </c>
      <c r="AZ691" t="s">
        <v>118</v>
      </c>
      <c r="BA691" t="s">
        <v>119</v>
      </c>
      <c r="BB691" t="s">
        <v>120</v>
      </c>
      <c r="BC691" t="s">
        <v>388</v>
      </c>
      <c r="BD691" t="s">
        <v>388</v>
      </c>
      <c r="BE691" t="s">
        <v>122</v>
      </c>
      <c r="BF691" t="s">
        <v>123</v>
      </c>
      <c r="BG691" t="s">
        <v>391</v>
      </c>
      <c r="BH691" t="s">
        <v>392</v>
      </c>
      <c r="BI691" t="s">
        <v>398</v>
      </c>
      <c r="BJ691" t="s">
        <v>398</v>
      </c>
      <c r="BK691">
        <v>48</v>
      </c>
      <c r="BL691">
        <v>231</v>
      </c>
      <c r="BM691">
        <v>641</v>
      </c>
      <c r="BN691">
        <v>1442</v>
      </c>
      <c r="BO691">
        <v>1</v>
      </c>
      <c r="BP691">
        <v>6</v>
      </c>
      <c r="BQ691">
        <v>66</v>
      </c>
      <c r="BR691">
        <v>1</v>
      </c>
      <c r="BS691">
        <v>72</v>
      </c>
      <c r="BT691">
        <v>74</v>
      </c>
      <c r="BU691">
        <v>106</v>
      </c>
      <c r="BV691">
        <v>0</v>
      </c>
      <c r="BW691">
        <v>4</v>
      </c>
      <c r="BX691">
        <v>0</v>
      </c>
      <c r="BY691">
        <v>0</v>
      </c>
      <c r="BZ691">
        <v>0</v>
      </c>
      <c r="CA691" t="s">
        <v>126</v>
      </c>
      <c r="CB691">
        <v>3533252</v>
      </c>
      <c r="CC691">
        <v>3554252</v>
      </c>
      <c r="CD691" t="s">
        <v>394</v>
      </c>
    </row>
    <row r="692" spans="1:82" hidden="1" x14ac:dyDescent="0.25">
      <c r="A692" t="s">
        <v>80</v>
      </c>
      <c r="B692" t="s">
        <v>81</v>
      </c>
      <c r="C692" t="s">
        <v>82</v>
      </c>
      <c r="D692" t="s">
        <v>83</v>
      </c>
      <c r="E692" t="s">
        <v>84</v>
      </c>
      <c r="F692" t="s">
        <v>85</v>
      </c>
      <c r="G692" t="s">
        <v>86</v>
      </c>
      <c r="H692" t="s">
        <v>86</v>
      </c>
      <c r="I692" t="s">
        <v>86</v>
      </c>
      <c r="J692" t="str">
        <f>VLOOKUP(I692,'Resp Clean'!$A$1:B698,2,FALSE)</f>
        <v>EMS MANAGEMENT</v>
      </c>
      <c r="K692" t="s">
        <v>87</v>
      </c>
      <c r="L692" t="s">
        <v>488</v>
      </c>
      <c r="M692" s="4">
        <v>0</v>
      </c>
      <c r="N692" t="s">
        <v>89</v>
      </c>
      <c r="O692" t="s">
        <v>90</v>
      </c>
      <c r="P692" t="s">
        <v>91</v>
      </c>
      <c r="Q692" t="s">
        <v>92</v>
      </c>
      <c r="R692" t="s">
        <v>93</v>
      </c>
      <c r="S692" t="s">
        <v>94</v>
      </c>
      <c r="T692" t="s">
        <v>95</v>
      </c>
      <c r="U692" t="s">
        <v>96</v>
      </c>
      <c r="V692" t="s">
        <v>96</v>
      </c>
      <c r="W692" t="s">
        <v>97</v>
      </c>
      <c r="X692" t="s">
        <v>98</v>
      </c>
      <c r="Y692" t="s">
        <v>98</v>
      </c>
      <c r="Z692" t="s">
        <v>98</v>
      </c>
      <c r="AA692" t="s">
        <v>99</v>
      </c>
      <c r="AB692" t="s">
        <v>175</v>
      </c>
      <c r="AC692" t="s">
        <v>418</v>
      </c>
      <c r="AD692" t="s">
        <v>102</v>
      </c>
      <c r="AE692" t="s">
        <v>102</v>
      </c>
      <c r="AF692" t="s">
        <v>102</v>
      </c>
      <c r="AG692" t="s">
        <v>103</v>
      </c>
      <c r="AH692" t="s">
        <v>104</v>
      </c>
      <c r="AI692" t="s">
        <v>388</v>
      </c>
      <c r="AJ692" t="s">
        <v>176</v>
      </c>
      <c r="AK692" t="s">
        <v>411</v>
      </c>
      <c r="AL692" t="s">
        <v>418</v>
      </c>
      <c r="AM692" t="s">
        <v>419</v>
      </c>
      <c r="AN692" t="e">
        <f>VLOOKUP(AM692,'Exp Bucket '!$B$1:C916,2,FALSE)</f>
        <v>#N/A</v>
      </c>
      <c r="AO692" t="s">
        <v>108</v>
      </c>
      <c r="AP692" t="s">
        <v>144</v>
      </c>
      <c r="AQ692" t="s">
        <v>389</v>
      </c>
      <c r="AR692" t="s">
        <v>389</v>
      </c>
      <c r="AS692" t="s">
        <v>390</v>
      </c>
      <c r="AT692" t="s">
        <v>390</v>
      </c>
      <c r="AU692" t="s">
        <v>113</v>
      </c>
      <c r="AV692" t="s">
        <v>114</v>
      </c>
      <c r="AW692" t="s">
        <v>115</v>
      </c>
      <c r="AX692" t="s">
        <v>116</v>
      </c>
      <c r="AY692" t="s">
        <v>322</v>
      </c>
      <c r="AZ692" t="s">
        <v>323</v>
      </c>
      <c r="BA692" t="s">
        <v>119</v>
      </c>
      <c r="BB692" t="s">
        <v>120</v>
      </c>
      <c r="BC692" t="s">
        <v>388</v>
      </c>
      <c r="BD692" t="s">
        <v>388</v>
      </c>
      <c r="BE692" t="s">
        <v>122</v>
      </c>
      <c r="BF692" t="s">
        <v>123</v>
      </c>
      <c r="BG692" t="s">
        <v>391</v>
      </c>
      <c r="BH692" t="s">
        <v>392</v>
      </c>
      <c r="BI692" t="s">
        <v>398</v>
      </c>
      <c r="BJ692" t="s">
        <v>398</v>
      </c>
      <c r="BK692">
        <v>48</v>
      </c>
      <c r="BL692">
        <v>231</v>
      </c>
      <c r="BM692">
        <v>640</v>
      </c>
      <c r="BN692">
        <v>1445</v>
      </c>
      <c r="BO692">
        <v>1</v>
      </c>
      <c r="BP692">
        <v>6</v>
      </c>
      <c r="BQ692">
        <v>66</v>
      </c>
      <c r="BR692">
        <v>1</v>
      </c>
      <c r="BS692">
        <v>72</v>
      </c>
      <c r="BT692">
        <v>78</v>
      </c>
      <c r="BU692">
        <v>79</v>
      </c>
      <c r="BV692">
        <v>98</v>
      </c>
      <c r="BW692">
        <v>4</v>
      </c>
      <c r="BX692">
        <v>0</v>
      </c>
      <c r="BY692">
        <v>0</v>
      </c>
      <c r="BZ692">
        <v>0</v>
      </c>
      <c r="CA692" t="s">
        <v>126</v>
      </c>
      <c r="CB692">
        <v>3533252</v>
      </c>
      <c r="CC692">
        <v>3554252</v>
      </c>
      <c r="CD692" t="s">
        <v>394</v>
      </c>
    </row>
    <row r="693" spans="1:82" x14ac:dyDescent="0.25">
      <c r="A693" t="s">
        <v>80</v>
      </c>
      <c r="B693" t="s">
        <v>81</v>
      </c>
      <c r="C693" t="s">
        <v>82</v>
      </c>
      <c r="D693" t="s">
        <v>83</v>
      </c>
      <c r="E693" t="s">
        <v>84</v>
      </c>
      <c r="F693" t="s">
        <v>85</v>
      </c>
      <c r="G693" t="s">
        <v>161</v>
      </c>
      <c r="H693" t="s">
        <v>161</v>
      </c>
      <c r="I693" t="s">
        <v>161</v>
      </c>
      <c r="J693" t="str">
        <f>VLOOKUP(I693,'Resp Clean'!$A$1:B699,2,FALSE)</f>
        <v>EMS: THABO MOFUTSANYANA</v>
      </c>
      <c r="K693" t="s">
        <v>87</v>
      </c>
      <c r="L693" t="s">
        <v>488</v>
      </c>
      <c r="M693" s="4">
        <v>15378.6</v>
      </c>
      <c r="N693" t="s">
        <v>89</v>
      </c>
      <c r="O693" t="s">
        <v>90</v>
      </c>
      <c r="P693" t="s">
        <v>91</v>
      </c>
      <c r="Q693" t="s">
        <v>153</v>
      </c>
      <c r="R693" t="s">
        <v>93</v>
      </c>
      <c r="S693" t="s">
        <v>94</v>
      </c>
      <c r="T693" t="s">
        <v>95</v>
      </c>
      <c r="U693" t="s">
        <v>96</v>
      </c>
      <c r="V693" t="s">
        <v>96</v>
      </c>
      <c r="W693" t="s">
        <v>97</v>
      </c>
      <c r="X693" t="s">
        <v>98</v>
      </c>
      <c r="Y693" t="s">
        <v>98</v>
      </c>
      <c r="Z693" t="s">
        <v>98</v>
      </c>
      <c r="AA693" t="s">
        <v>99</v>
      </c>
      <c r="AB693" t="s">
        <v>175</v>
      </c>
      <c r="AC693" t="s">
        <v>223</v>
      </c>
      <c r="AD693" t="s">
        <v>102</v>
      </c>
      <c r="AE693" t="s">
        <v>102</v>
      </c>
      <c r="AF693" t="s">
        <v>102</v>
      </c>
      <c r="AG693" t="s">
        <v>103</v>
      </c>
      <c r="AH693" t="s">
        <v>104</v>
      </c>
      <c r="AI693" t="s">
        <v>388</v>
      </c>
      <c r="AJ693" t="s">
        <v>176</v>
      </c>
      <c r="AK693" t="s">
        <v>222</v>
      </c>
      <c r="AL693" t="s">
        <v>222</v>
      </c>
      <c r="AM693" t="s">
        <v>222</v>
      </c>
      <c r="AN693" t="str">
        <f>VLOOKUP(AM693,'Exp Bucket '!$B$1:C917,2,FALSE)</f>
        <v>MEDICAL EQUIPMENT</v>
      </c>
      <c r="AO693" t="s">
        <v>108</v>
      </c>
      <c r="AP693" t="s">
        <v>144</v>
      </c>
      <c r="AQ693" t="s">
        <v>389</v>
      </c>
      <c r="AR693" t="s">
        <v>389</v>
      </c>
      <c r="AS693" t="s">
        <v>390</v>
      </c>
      <c r="AT693" t="s">
        <v>390</v>
      </c>
      <c r="AU693" t="s">
        <v>113</v>
      </c>
      <c r="AV693" t="s">
        <v>114</v>
      </c>
      <c r="AW693" t="s">
        <v>115</v>
      </c>
      <c r="AX693" t="s">
        <v>116</v>
      </c>
      <c r="AY693" t="s">
        <v>117</v>
      </c>
      <c r="AZ693" t="s">
        <v>118</v>
      </c>
      <c r="BA693" t="s">
        <v>119</v>
      </c>
      <c r="BB693" t="s">
        <v>120</v>
      </c>
      <c r="BC693" t="s">
        <v>388</v>
      </c>
      <c r="BD693" t="s">
        <v>388</v>
      </c>
      <c r="BE693" t="s">
        <v>122</v>
      </c>
      <c r="BF693" t="s">
        <v>123</v>
      </c>
      <c r="BG693" t="s">
        <v>391</v>
      </c>
      <c r="BH693" t="s">
        <v>392</v>
      </c>
      <c r="BI693" t="s">
        <v>393</v>
      </c>
      <c r="BJ693" t="s">
        <v>393</v>
      </c>
      <c r="BK693">
        <v>48</v>
      </c>
      <c r="BL693">
        <v>231</v>
      </c>
      <c r="BM693">
        <v>646</v>
      </c>
      <c r="BN693">
        <v>1535</v>
      </c>
      <c r="BO693">
        <v>1</v>
      </c>
      <c r="BP693">
        <v>6</v>
      </c>
      <c r="BQ693">
        <v>66</v>
      </c>
      <c r="BR693">
        <v>1</v>
      </c>
      <c r="BS693">
        <v>72</v>
      </c>
      <c r="BT693">
        <v>78</v>
      </c>
      <c r="BU693">
        <v>79</v>
      </c>
      <c r="BV693">
        <v>98</v>
      </c>
      <c r="BW693">
        <v>4</v>
      </c>
      <c r="BX693">
        <v>0</v>
      </c>
      <c r="BY693">
        <v>0</v>
      </c>
      <c r="BZ693">
        <v>0</v>
      </c>
      <c r="CA693" t="s">
        <v>126</v>
      </c>
      <c r="CB693">
        <v>3533252</v>
      </c>
      <c r="CC693">
        <v>3554252</v>
      </c>
      <c r="CD693" t="s">
        <v>394</v>
      </c>
    </row>
    <row r="694" spans="1:82" x14ac:dyDescent="0.25">
      <c r="A694" t="s">
        <v>80</v>
      </c>
      <c r="B694" t="s">
        <v>81</v>
      </c>
      <c r="C694" t="s">
        <v>82</v>
      </c>
      <c r="D694" t="s">
        <v>83</v>
      </c>
      <c r="E694" t="s">
        <v>84</v>
      </c>
      <c r="F694" t="s">
        <v>85</v>
      </c>
      <c r="G694" t="s">
        <v>152</v>
      </c>
      <c r="H694" t="s">
        <v>152</v>
      </c>
      <c r="I694" t="s">
        <v>152</v>
      </c>
      <c r="J694" t="str">
        <f>VLOOKUP(I694,'Resp Clean'!$A$1:B700,2,FALSE)</f>
        <v>EMS: FEZILE DABI</v>
      </c>
      <c r="K694" t="s">
        <v>87</v>
      </c>
      <c r="L694" t="s">
        <v>488</v>
      </c>
      <c r="M694" s="4">
        <v>807111.72</v>
      </c>
      <c r="N694" t="s">
        <v>89</v>
      </c>
      <c r="O694" t="s">
        <v>90</v>
      </c>
      <c r="P694" t="s">
        <v>91</v>
      </c>
      <c r="Q694" t="s">
        <v>153</v>
      </c>
      <c r="R694" t="s">
        <v>93</v>
      </c>
      <c r="S694" t="s">
        <v>94</v>
      </c>
      <c r="T694" t="s">
        <v>95</v>
      </c>
      <c r="U694" t="s">
        <v>96</v>
      </c>
      <c r="V694" t="s">
        <v>96</v>
      </c>
      <c r="W694" t="s">
        <v>97</v>
      </c>
      <c r="X694" t="s">
        <v>98</v>
      </c>
      <c r="Y694" t="s">
        <v>98</v>
      </c>
      <c r="Z694" t="s">
        <v>98</v>
      </c>
      <c r="AA694" t="s">
        <v>99</v>
      </c>
      <c r="AB694" t="s">
        <v>175</v>
      </c>
      <c r="AC694" t="s">
        <v>223</v>
      </c>
      <c r="AD694" t="s">
        <v>102</v>
      </c>
      <c r="AE694" t="s">
        <v>102</v>
      </c>
      <c r="AF694" t="s">
        <v>102</v>
      </c>
      <c r="AG694" t="s">
        <v>103</v>
      </c>
      <c r="AH694" t="s">
        <v>104</v>
      </c>
      <c r="AI694" t="s">
        <v>388</v>
      </c>
      <c r="AJ694" t="s">
        <v>176</v>
      </c>
      <c r="AK694" t="s">
        <v>222</v>
      </c>
      <c r="AL694" t="s">
        <v>222</v>
      </c>
      <c r="AM694" t="s">
        <v>222</v>
      </c>
      <c r="AN694" t="str">
        <f>VLOOKUP(AM694,'Exp Bucket '!$B$1:C918,2,FALSE)</f>
        <v>MEDICAL EQUIPMENT</v>
      </c>
      <c r="AO694" t="s">
        <v>108</v>
      </c>
      <c r="AP694" t="s">
        <v>144</v>
      </c>
      <c r="AQ694" t="s">
        <v>389</v>
      </c>
      <c r="AR694" t="s">
        <v>389</v>
      </c>
      <c r="AS694" t="s">
        <v>390</v>
      </c>
      <c r="AT694" t="s">
        <v>390</v>
      </c>
      <c r="AU694" t="s">
        <v>113</v>
      </c>
      <c r="AV694" t="s">
        <v>114</v>
      </c>
      <c r="AW694" t="s">
        <v>115</v>
      </c>
      <c r="AX694" t="s">
        <v>116</v>
      </c>
      <c r="AY694" t="s">
        <v>117</v>
      </c>
      <c r="AZ694" t="s">
        <v>118</v>
      </c>
      <c r="BA694" t="s">
        <v>119</v>
      </c>
      <c r="BB694" t="s">
        <v>120</v>
      </c>
      <c r="BC694" t="s">
        <v>388</v>
      </c>
      <c r="BD694" t="s">
        <v>388</v>
      </c>
      <c r="BE694" t="s">
        <v>122</v>
      </c>
      <c r="BF694" t="s">
        <v>123</v>
      </c>
      <c r="BG694" t="s">
        <v>391</v>
      </c>
      <c r="BH694" t="s">
        <v>392</v>
      </c>
      <c r="BI694" t="s">
        <v>393</v>
      </c>
      <c r="BJ694" t="s">
        <v>393</v>
      </c>
      <c r="BK694">
        <v>48</v>
      </c>
      <c r="BL694">
        <v>231</v>
      </c>
      <c r="BM694">
        <v>646</v>
      </c>
      <c r="BN694">
        <v>1535</v>
      </c>
      <c r="BO694">
        <v>1</v>
      </c>
      <c r="BP694">
        <v>6</v>
      </c>
      <c r="BQ694">
        <v>66</v>
      </c>
      <c r="BR694">
        <v>1</v>
      </c>
      <c r="BS694">
        <v>72</v>
      </c>
      <c r="BT694">
        <v>78</v>
      </c>
      <c r="BU694">
        <v>79</v>
      </c>
      <c r="BV694">
        <v>98</v>
      </c>
      <c r="BW694">
        <v>4</v>
      </c>
      <c r="BX694">
        <v>0</v>
      </c>
      <c r="BY694">
        <v>0</v>
      </c>
      <c r="BZ694">
        <v>0</v>
      </c>
      <c r="CA694" t="s">
        <v>126</v>
      </c>
      <c r="CB694">
        <v>3533252</v>
      </c>
      <c r="CC694">
        <v>3554252</v>
      </c>
      <c r="CD694" t="s">
        <v>394</v>
      </c>
    </row>
    <row r="695" spans="1:82" x14ac:dyDescent="0.25">
      <c r="A695" t="s">
        <v>80</v>
      </c>
      <c r="B695" t="s">
        <v>81</v>
      </c>
      <c r="C695" t="s">
        <v>82</v>
      </c>
      <c r="D695" t="s">
        <v>83</v>
      </c>
      <c r="E695" t="s">
        <v>84</v>
      </c>
      <c r="F695" t="s">
        <v>85</v>
      </c>
      <c r="G695" t="s">
        <v>157</v>
      </c>
      <c r="H695" t="s">
        <v>157</v>
      </c>
      <c r="I695" t="s">
        <v>157</v>
      </c>
      <c r="J695" t="str">
        <f>VLOOKUP(I695,'Resp Clean'!$A$1:B701,2,FALSE)</f>
        <v>EMS: LEJWELEPUTSWA</v>
      </c>
      <c r="K695" t="s">
        <v>87</v>
      </c>
      <c r="L695" t="s">
        <v>488</v>
      </c>
      <c r="M695" s="4">
        <v>148900.06</v>
      </c>
      <c r="N695" t="s">
        <v>89</v>
      </c>
      <c r="O695" t="s">
        <v>90</v>
      </c>
      <c r="P695" t="s">
        <v>91</v>
      </c>
      <c r="Q695" t="s">
        <v>153</v>
      </c>
      <c r="R695" t="s">
        <v>93</v>
      </c>
      <c r="S695" t="s">
        <v>94</v>
      </c>
      <c r="T695" t="s">
        <v>95</v>
      </c>
      <c r="U695" t="s">
        <v>96</v>
      </c>
      <c r="V695" t="s">
        <v>96</v>
      </c>
      <c r="W695" t="s">
        <v>97</v>
      </c>
      <c r="X695" t="s">
        <v>98</v>
      </c>
      <c r="Y695" t="s">
        <v>98</v>
      </c>
      <c r="Z695" t="s">
        <v>98</v>
      </c>
      <c r="AA695" t="s">
        <v>99</v>
      </c>
      <c r="AB695" t="s">
        <v>175</v>
      </c>
      <c r="AC695" t="s">
        <v>223</v>
      </c>
      <c r="AD695" t="s">
        <v>102</v>
      </c>
      <c r="AE695" t="s">
        <v>102</v>
      </c>
      <c r="AF695" t="s">
        <v>102</v>
      </c>
      <c r="AG695" t="s">
        <v>103</v>
      </c>
      <c r="AH695" t="s">
        <v>104</v>
      </c>
      <c r="AI695" t="s">
        <v>388</v>
      </c>
      <c r="AJ695" t="s">
        <v>176</v>
      </c>
      <c r="AK695" t="s">
        <v>222</v>
      </c>
      <c r="AL695" t="s">
        <v>222</v>
      </c>
      <c r="AM695" t="s">
        <v>222</v>
      </c>
      <c r="AN695" t="str">
        <f>VLOOKUP(AM695,'Exp Bucket '!$B$1:C919,2,FALSE)</f>
        <v>MEDICAL EQUIPMENT</v>
      </c>
      <c r="AO695" t="s">
        <v>108</v>
      </c>
      <c r="AP695" t="s">
        <v>144</v>
      </c>
      <c r="AQ695" t="s">
        <v>389</v>
      </c>
      <c r="AR695" t="s">
        <v>389</v>
      </c>
      <c r="AS695" t="s">
        <v>390</v>
      </c>
      <c r="AT695" t="s">
        <v>390</v>
      </c>
      <c r="AU695" t="s">
        <v>113</v>
      </c>
      <c r="AV695" t="s">
        <v>114</v>
      </c>
      <c r="AW695" t="s">
        <v>115</v>
      </c>
      <c r="AX695" t="s">
        <v>116</v>
      </c>
      <c r="AY695" t="s">
        <v>117</v>
      </c>
      <c r="AZ695" t="s">
        <v>118</v>
      </c>
      <c r="BA695" t="s">
        <v>119</v>
      </c>
      <c r="BB695" t="s">
        <v>120</v>
      </c>
      <c r="BC695" t="s">
        <v>388</v>
      </c>
      <c r="BD695" t="s">
        <v>388</v>
      </c>
      <c r="BE695" t="s">
        <v>122</v>
      </c>
      <c r="BF695" t="s">
        <v>123</v>
      </c>
      <c r="BG695" t="s">
        <v>391</v>
      </c>
      <c r="BH695" t="s">
        <v>392</v>
      </c>
      <c r="BI695" t="s">
        <v>393</v>
      </c>
      <c r="BJ695" t="s">
        <v>393</v>
      </c>
      <c r="BK695">
        <v>48</v>
      </c>
      <c r="BL695">
        <v>231</v>
      </c>
      <c r="BM695">
        <v>646</v>
      </c>
      <c r="BN695">
        <v>1535</v>
      </c>
      <c r="BO695">
        <v>1</v>
      </c>
      <c r="BP695">
        <v>6</v>
      </c>
      <c r="BQ695">
        <v>66</v>
      </c>
      <c r="BR695">
        <v>1</v>
      </c>
      <c r="BS695">
        <v>72</v>
      </c>
      <c r="BT695">
        <v>78</v>
      </c>
      <c r="BU695">
        <v>79</v>
      </c>
      <c r="BV695">
        <v>98</v>
      </c>
      <c r="BW695">
        <v>4</v>
      </c>
      <c r="BX695">
        <v>0</v>
      </c>
      <c r="BY695">
        <v>0</v>
      </c>
      <c r="BZ695">
        <v>0</v>
      </c>
      <c r="CA695" t="s">
        <v>126</v>
      </c>
      <c r="CB695">
        <v>3533252</v>
      </c>
      <c r="CC695">
        <v>3554252</v>
      </c>
      <c r="CD695" t="s">
        <v>394</v>
      </c>
    </row>
    <row r="696" spans="1:82" x14ac:dyDescent="0.25">
      <c r="A696" t="s">
        <v>80</v>
      </c>
      <c r="B696" t="s">
        <v>81</v>
      </c>
      <c r="C696" t="s">
        <v>82</v>
      </c>
      <c r="D696" t="s">
        <v>83</v>
      </c>
      <c r="E696" t="s">
        <v>84</v>
      </c>
      <c r="F696" t="s">
        <v>85</v>
      </c>
      <c r="G696" t="s">
        <v>158</v>
      </c>
      <c r="H696" t="s">
        <v>158</v>
      </c>
      <c r="I696" t="s">
        <v>158</v>
      </c>
      <c r="J696" t="str">
        <f>VLOOKUP(I696,'Resp Clean'!$A$1:B702,2,FALSE)</f>
        <v>EMS: MOTHEO</v>
      </c>
      <c r="K696" t="s">
        <v>87</v>
      </c>
      <c r="L696" t="s">
        <v>488</v>
      </c>
      <c r="M696" s="4">
        <v>302040.03999999998</v>
      </c>
      <c r="N696" t="s">
        <v>89</v>
      </c>
      <c r="O696" t="s">
        <v>90</v>
      </c>
      <c r="P696" t="s">
        <v>91</v>
      </c>
      <c r="Q696" t="s">
        <v>159</v>
      </c>
      <c r="R696" t="s">
        <v>93</v>
      </c>
      <c r="S696" t="s">
        <v>94</v>
      </c>
      <c r="T696" t="s">
        <v>95</v>
      </c>
      <c r="U696" t="s">
        <v>96</v>
      </c>
      <c r="V696" t="s">
        <v>96</v>
      </c>
      <c r="W696" t="s">
        <v>97</v>
      </c>
      <c r="X696" t="s">
        <v>98</v>
      </c>
      <c r="Y696" t="s">
        <v>98</v>
      </c>
      <c r="Z696" t="s">
        <v>98</v>
      </c>
      <c r="AA696" t="s">
        <v>99</v>
      </c>
      <c r="AB696" t="s">
        <v>175</v>
      </c>
      <c r="AC696" t="s">
        <v>223</v>
      </c>
      <c r="AD696" t="s">
        <v>102</v>
      </c>
      <c r="AE696" t="s">
        <v>102</v>
      </c>
      <c r="AF696" t="s">
        <v>102</v>
      </c>
      <c r="AG696" t="s">
        <v>103</v>
      </c>
      <c r="AH696" t="s">
        <v>104</v>
      </c>
      <c r="AI696" t="s">
        <v>388</v>
      </c>
      <c r="AJ696" t="s">
        <v>176</v>
      </c>
      <c r="AK696" t="s">
        <v>222</v>
      </c>
      <c r="AL696" t="s">
        <v>222</v>
      </c>
      <c r="AM696" t="s">
        <v>222</v>
      </c>
      <c r="AN696" t="str">
        <f>VLOOKUP(AM696,'Exp Bucket '!$B$1:C920,2,FALSE)</f>
        <v>MEDICAL EQUIPMENT</v>
      </c>
      <c r="AO696" t="s">
        <v>108</v>
      </c>
      <c r="AP696" t="s">
        <v>144</v>
      </c>
      <c r="AQ696" t="s">
        <v>389</v>
      </c>
      <c r="AR696" t="s">
        <v>389</v>
      </c>
      <c r="AS696" t="s">
        <v>390</v>
      </c>
      <c r="AT696" t="s">
        <v>390</v>
      </c>
      <c r="AU696" t="s">
        <v>113</v>
      </c>
      <c r="AV696" t="s">
        <v>114</v>
      </c>
      <c r="AW696" t="s">
        <v>115</v>
      </c>
      <c r="AX696" t="s">
        <v>116</v>
      </c>
      <c r="AY696" t="s">
        <v>117</v>
      </c>
      <c r="AZ696" t="s">
        <v>118</v>
      </c>
      <c r="BA696" t="s">
        <v>119</v>
      </c>
      <c r="BB696" t="s">
        <v>120</v>
      </c>
      <c r="BC696" t="s">
        <v>388</v>
      </c>
      <c r="BD696" t="s">
        <v>388</v>
      </c>
      <c r="BE696" t="s">
        <v>122</v>
      </c>
      <c r="BF696" t="s">
        <v>123</v>
      </c>
      <c r="BG696" t="s">
        <v>391</v>
      </c>
      <c r="BH696" t="s">
        <v>392</v>
      </c>
      <c r="BI696" t="s">
        <v>393</v>
      </c>
      <c r="BJ696" t="s">
        <v>393</v>
      </c>
      <c r="BK696">
        <v>48</v>
      </c>
      <c r="BL696">
        <v>231</v>
      </c>
      <c r="BM696">
        <v>646</v>
      </c>
      <c r="BN696">
        <v>1535</v>
      </c>
      <c r="BO696">
        <v>1</v>
      </c>
      <c r="BP696">
        <v>6</v>
      </c>
      <c r="BQ696">
        <v>66</v>
      </c>
      <c r="BR696">
        <v>1</v>
      </c>
      <c r="BS696">
        <v>72</v>
      </c>
      <c r="BT696">
        <v>78</v>
      </c>
      <c r="BU696">
        <v>79</v>
      </c>
      <c r="BV696">
        <v>98</v>
      </c>
      <c r="BW696">
        <v>4</v>
      </c>
      <c r="BX696">
        <v>0</v>
      </c>
      <c r="BY696">
        <v>0</v>
      </c>
      <c r="BZ696">
        <v>0</v>
      </c>
      <c r="CA696" t="s">
        <v>126</v>
      </c>
      <c r="CB696">
        <v>3533252</v>
      </c>
      <c r="CC696">
        <v>3554252</v>
      </c>
      <c r="CD696" t="s">
        <v>394</v>
      </c>
    </row>
    <row r="697" spans="1:82" x14ac:dyDescent="0.25">
      <c r="A697" t="s">
        <v>80</v>
      </c>
      <c r="B697" t="s">
        <v>81</v>
      </c>
      <c r="C697" t="s">
        <v>82</v>
      </c>
      <c r="D697" t="s">
        <v>83</v>
      </c>
      <c r="E697" t="s">
        <v>84</v>
      </c>
      <c r="F697" t="s">
        <v>85</v>
      </c>
      <c r="G697" t="s">
        <v>160</v>
      </c>
      <c r="H697" t="s">
        <v>160</v>
      </c>
      <c r="I697" t="s">
        <v>160</v>
      </c>
      <c r="J697" t="str">
        <f>VLOOKUP(I697,'Resp Clean'!$A$1:B703,2,FALSE)</f>
        <v>EMS: XHARIEP</v>
      </c>
      <c r="K697" t="s">
        <v>87</v>
      </c>
      <c r="L697" t="s">
        <v>488</v>
      </c>
      <c r="M697" s="4">
        <v>0</v>
      </c>
      <c r="N697" t="s">
        <v>89</v>
      </c>
      <c r="O697" t="s">
        <v>90</v>
      </c>
      <c r="P697" t="s">
        <v>91</v>
      </c>
      <c r="Q697" t="s">
        <v>153</v>
      </c>
      <c r="R697" t="s">
        <v>93</v>
      </c>
      <c r="S697" t="s">
        <v>94</v>
      </c>
      <c r="T697" t="s">
        <v>95</v>
      </c>
      <c r="U697" t="s">
        <v>96</v>
      </c>
      <c r="V697" t="s">
        <v>96</v>
      </c>
      <c r="W697" t="s">
        <v>97</v>
      </c>
      <c r="X697" t="s">
        <v>98</v>
      </c>
      <c r="Y697" t="s">
        <v>98</v>
      </c>
      <c r="Z697" t="s">
        <v>98</v>
      </c>
      <c r="AA697" t="s">
        <v>99</v>
      </c>
      <c r="AB697" t="s">
        <v>175</v>
      </c>
      <c r="AC697" t="s">
        <v>223</v>
      </c>
      <c r="AD697" t="s">
        <v>102</v>
      </c>
      <c r="AE697" t="s">
        <v>102</v>
      </c>
      <c r="AF697" t="s">
        <v>102</v>
      </c>
      <c r="AG697" t="s">
        <v>103</v>
      </c>
      <c r="AH697" t="s">
        <v>104</v>
      </c>
      <c r="AI697" t="s">
        <v>388</v>
      </c>
      <c r="AJ697" t="s">
        <v>176</v>
      </c>
      <c r="AK697" t="s">
        <v>222</v>
      </c>
      <c r="AL697" t="s">
        <v>222</v>
      </c>
      <c r="AM697" t="s">
        <v>222</v>
      </c>
      <c r="AN697" t="str">
        <f>VLOOKUP(AM697,'Exp Bucket '!$B$1:C921,2,FALSE)</f>
        <v>MEDICAL EQUIPMENT</v>
      </c>
      <c r="AO697" t="s">
        <v>108</v>
      </c>
      <c r="AP697" t="s">
        <v>144</v>
      </c>
      <c r="AQ697" t="s">
        <v>389</v>
      </c>
      <c r="AR697" t="s">
        <v>389</v>
      </c>
      <c r="AS697" t="s">
        <v>390</v>
      </c>
      <c r="AT697" t="s">
        <v>390</v>
      </c>
      <c r="AU697" t="s">
        <v>113</v>
      </c>
      <c r="AV697" t="s">
        <v>114</v>
      </c>
      <c r="AW697" t="s">
        <v>115</v>
      </c>
      <c r="AX697" t="s">
        <v>116</v>
      </c>
      <c r="AY697" t="s">
        <v>117</v>
      </c>
      <c r="AZ697" t="s">
        <v>118</v>
      </c>
      <c r="BA697" t="s">
        <v>119</v>
      </c>
      <c r="BB697" t="s">
        <v>120</v>
      </c>
      <c r="BC697" t="s">
        <v>388</v>
      </c>
      <c r="BD697" t="s">
        <v>388</v>
      </c>
      <c r="BE697" t="s">
        <v>122</v>
      </c>
      <c r="BF697" t="s">
        <v>123</v>
      </c>
      <c r="BG697" t="s">
        <v>391</v>
      </c>
      <c r="BH697" t="s">
        <v>392</v>
      </c>
      <c r="BI697" t="s">
        <v>393</v>
      </c>
      <c r="BJ697" t="s">
        <v>393</v>
      </c>
      <c r="BK697">
        <v>48</v>
      </c>
      <c r="BL697">
        <v>231</v>
      </c>
      <c r="BM697">
        <v>646</v>
      </c>
      <c r="BN697">
        <v>1535</v>
      </c>
      <c r="BO697">
        <v>1</v>
      </c>
      <c r="BP697">
        <v>6</v>
      </c>
      <c r="BQ697">
        <v>66</v>
      </c>
      <c r="BR697">
        <v>1</v>
      </c>
      <c r="BS697">
        <v>72</v>
      </c>
      <c r="BT697">
        <v>78</v>
      </c>
      <c r="BU697">
        <v>79</v>
      </c>
      <c r="BV697">
        <v>98</v>
      </c>
      <c r="BW697">
        <v>4</v>
      </c>
      <c r="BX697">
        <v>0</v>
      </c>
      <c r="BY697">
        <v>0</v>
      </c>
      <c r="BZ697">
        <v>0</v>
      </c>
      <c r="CA697" t="s">
        <v>126</v>
      </c>
      <c r="CB697">
        <v>3533252</v>
      </c>
      <c r="CC697">
        <v>3554252</v>
      </c>
      <c r="CD697" t="s">
        <v>394</v>
      </c>
    </row>
    <row r="698" spans="1:82" hidden="1" x14ac:dyDescent="0.25">
      <c r="A698" t="s">
        <v>80</v>
      </c>
      <c r="B698" t="s">
        <v>81</v>
      </c>
      <c r="C698" t="s">
        <v>82</v>
      </c>
      <c r="D698" t="s">
        <v>83</v>
      </c>
      <c r="E698" t="s">
        <v>84</v>
      </c>
      <c r="F698" t="s">
        <v>85</v>
      </c>
      <c r="G698" t="s">
        <v>86</v>
      </c>
      <c r="H698" t="s">
        <v>86</v>
      </c>
      <c r="I698" t="s">
        <v>86</v>
      </c>
      <c r="J698" t="str">
        <f>VLOOKUP(I698,'Resp Clean'!$A$1:B704,2,FALSE)</f>
        <v>EMS MANAGEMENT</v>
      </c>
      <c r="K698" t="s">
        <v>87</v>
      </c>
      <c r="L698" t="s">
        <v>488</v>
      </c>
      <c r="M698" s="4">
        <v>174091.13</v>
      </c>
      <c r="N698" t="s">
        <v>89</v>
      </c>
      <c r="O698" t="s">
        <v>90</v>
      </c>
      <c r="P698" t="s">
        <v>91</v>
      </c>
      <c r="Q698" t="s">
        <v>92</v>
      </c>
      <c r="R698" t="s">
        <v>93</v>
      </c>
      <c r="S698" t="s">
        <v>94</v>
      </c>
      <c r="T698" t="s">
        <v>95</v>
      </c>
      <c r="U698" t="s">
        <v>96</v>
      </c>
      <c r="V698" t="s">
        <v>96</v>
      </c>
      <c r="W698" t="s">
        <v>97</v>
      </c>
      <c r="X698" t="s">
        <v>98</v>
      </c>
      <c r="Y698" t="s">
        <v>98</v>
      </c>
      <c r="Z698" t="s">
        <v>98</v>
      </c>
      <c r="AA698" t="s">
        <v>99</v>
      </c>
      <c r="AB698" t="s">
        <v>175</v>
      </c>
      <c r="AC698" t="s">
        <v>409</v>
      </c>
      <c r="AD698" t="s">
        <v>102</v>
      </c>
      <c r="AE698" t="s">
        <v>102</v>
      </c>
      <c r="AF698" t="s">
        <v>102</v>
      </c>
      <c r="AG698" t="s">
        <v>103</v>
      </c>
      <c r="AH698" t="s">
        <v>104</v>
      </c>
      <c r="AI698" t="s">
        <v>388</v>
      </c>
      <c r="AJ698" t="s">
        <v>176</v>
      </c>
      <c r="AK698" t="s">
        <v>409</v>
      </c>
      <c r="AL698" t="s">
        <v>409</v>
      </c>
      <c r="AM698" t="s">
        <v>409</v>
      </c>
      <c r="AN698" t="e">
        <f>VLOOKUP(AM698,'Exp Bucket '!$B$1:C922,2,FALSE)</f>
        <v>#N/A</v>
      </c>
      <c r="AO698" t="s">
        <v>108</v>
      </c>
      <c r="AP698" t="s">
        <v>144</v>
      </c>
      <c r="AQ698" t="s">
        <v>389</v>
      </c>
      <c r="AR698" t="s">
        <v>389</v>
      </c>
      <c r="AS698" t="s">
        <v>390</v>
      </c>
      <c r="AT698" t="s">
        <v>390</v>
      </c>
      <c r="AU698" t="s">
        <v>113</v>
      </c>
      <c r="AV698" t="s">
        <v>114</v>
      </c>
      <c r="AW698" t="s">
        <v>115</v>
      </c>
      <c r="AX698" t="s">
        <v>116</v>
      </c>
      <c r="AY698" t="s">
        <v>117</v>
      </c>
      <c r="AZ698" t="s">
        <v>118</v>
      </c>
      <c r="BA698" t="s">
        <v>119</v>
      </c>
      <c r="BB698" t="s">
        <v>120</v>
      </c>
      <c r="BC698" t="s">
        <v>388</v>
      </c>
      <c r="BD698" t="s">
        <v>388</v>
      </c>
      <c r="BE698" t="s">
        <v>122</v>
      </c>
      <c r="BF698" t="s">
        <v>123</v>
      </c>
      <c r="BG698" t="s">
        <v>391</v>
      </c>
      <c r="BH698" t="s">
        <v>392</v>
      </c>
      <c r="BI698" t="s">
        <v>393</v>
      </c>
      <c r="BJ698" t="s">
        <v>393</v>
      </c>
      <c r="BK698">
        <v>48</v>
      </c>
      <c r="BL698">
        <v>231</v>
      </c>
      <c r="BM698">
        <v>653</v>
      </c>
      <c r="BN698">
        <v>1521</v>
      </c>
      <c r="BO698">
        <v>1</v>
      </c>
      <c r="BP698">
        <v>6</v>
      </c>
      <c r="BQ698">
        <v>66</v>
      </c>
      <c r="BR698">
        <v>1</v>
      </c>
      <c r="BS698">
        <v>72</v>
      </c>
      <c r="BT698">
        <v>78</v>
      </c>
      <c r="BU698">
        <v>79</v>
      </c>
      <c r="BV698">
        <v>98</v>
      </c>
      <c r="BW698">
        <v>4</v>
      </c>
      <c r="BX698">
        <v>0</v>
      </c>
      <c r="BY698">
        <v>0</v>
      </c>
      <c r="BZ698">
        <v>0</v>
      </c>
      <c r="CA698" t="s">
        <v>126</v>
      </c>
      <c r="CB698">
        <v>3533252</v>
      </c>
      <c r="CC698">
        <v>3554252</v>
      </c>
      <c r="CD698" t="s">
        <v>394</v>
      </c>
    </row>
    <row r="699" spans="1:82" hidden="1" x14ac:dyDescent="0.25">
      <c r="A699" t="s">
        <v>80</v>
      </c>
      <c r="B699" t="s">
        <v>81</v>
      </c>
      <c r="C699" t="s">
        <v>82</v>
      </c>
      <c r="D699" t="s">
        <v>83</v>
      </c>
      <c r="E699" t="s">
        <v>84</v>
      </c>
      <c r="F699" t="s">
        <v>85</v>
      </c>
      <c r="G699" t="s">
        <v>152</v>
      </c>
      <c r="H699" t="s">
        <v>152</v>
      </c>
      <c r="I699" t="s">
        <v>152</v>
      </c>
      <c r="J699" t="str">
        <f>VLOOKUP(I699,'Resp Clean'!$A$1:B705,2,FALSE)</f>
        <v>EMS: FEZILE DABI</v>
      </c>
      <c r="K699" t="s">
        <v>87</v>
      </c>
      <c r="L699" t="s">
        <v>488</v>
      </c>
      <c r="M699" s="4">
        <v>0</v>
      </c>
      <c r="N699" t="s">
        <v>89</v>
      </c>
      <c r="O699" t="s">
        <v>90</v>
      </c>
      <c r="P699" t="s">
        <v>91</v>
      </c>
      <c r="Q699" t="s">
        <v>153</v>
      </c>
      <c r="R699" t="s">
        <v>93</v>
      </c>
      <c r="S699" t="s">
        <v>94</v>
      </c>
      <c r="T699" t="s">
        <v>95</v>
      </c>
      <c r="U699" t="s">
        <v>96</v>
      </c>
      <c r="V699" t="s">
        <v>96</v>
      </c>
      <c r="W699" t="s">
        <v>97</v>
      </c>
      <c r="X699" t="s">
        <v>98</v>
      </c>
      <c r="Y699" t="s">
        <v>98</v>
      </c>
      <c r="Z699" t="s">
        <v>98</v>
      </c>
      <c r="AA699" t="s">
        <v>99</v>
      </c>
      <c r="AB699" t="s">
        <v>175</v>
      </c>
      <c r="AC699" t="s">
        <v>401</v>
      </c>
      <c r="AD699" t="s">
        <v>102</v>
      </c>
      <c r="AE699" t="s">
        <v>102</v>
      </c>
      <c r="AF699" t="s">
        <v>102</v>
      </c>
      <c r="AG699" t="s">
        <v>103</v>
      </c>
      <c r="AH699" t="s">
        <v>104</v>
      </c>
      <c r="AI699" t="s">
        <v>388</v>
      </c>
      <c r="AJ699" t="s">
        <v>176</v>
      </c>
      <c r="AK699" t="s">
        <v>402</v>
      </c>
      <c r="AL699" t="s">
        <v>403</v>
      </c>
      <c r="AM699" t="s">
        <v>404</v>
      </c>
      <c r="AN699" t="e">
        <f>VLOOKUP(AM699,'Exp Bucket '!$B$1:C923,2,FALSE)</f>
        <v>#N/A</v>
      </c>
      <c r="AO699" t="s">
        <v>108</v>
      </c>
      <c r="AP699" t="s">
        <v>144</v>
      </c>
      <c r="AQ699" t="s">
        <v>389</v>
      </c>
      <c r="AR699" t="s">
        <v>389</v>
      </c>
      <c r="AS699" t="s">
        <v>390</v>
      </c>
      <c r="AT699" t="s">
        <v>390</v>
      </c>
      <c r="AU699" t="s">
        <v>113</v>
      </c>
      <c r="AV699" t="s">
        <v>114</v>
      </c>
      <c r="AW699" t="s">
        <v>115</v>
      </c>
      <c r="AX699" t="s">
        <v>116</v>
      </c>
      <c r="AY699" t="s">
        <v>322</v>
      </c>
      <c r="AZ699" t="s">
        <v>323</v>
      </c>
      <c r="BA699" t="s">
        <v>119</v>
      </c>
      <c r="BB699" t="s">
        <v>120</v>
      </c>
      <c r="BC699" t="s">
        <v>388</v>
      </c>
      <c r="BD699" t="s">
        <v>388</v>
      </c>
      <c r="BE699" t="s">
        <v>122</v>
      </c>
      <c r="BF699" t="s">
        <v>123</v>
      </c>
      <c r="BG699" t="s">
        <v>391</v>
      </c>
      <c r="BH699" t="s">
        <v>392</v>
      </c>
      <c r="BI699" t="s">
        <v>398</v>
      </c>
      <c r="BJ699" t="s">
        <v>398</v>
      </c>
      <c r="BK699">
        <v>48</v>
      </c>
      <c r="BL699">
        <v>231</v>
      </c>
      <c r="BM699">
        <v>629</v>
      </c>
      <c r="BN699">
        <v>1482</v>
      </c>
      <c r="BO699">
        <v>1</v>
      </c>
      <c r="BP699">
        <v>6</v>
      </c>
      <c r="BQ699">
        <v>66</v>
      </c>
      <c r="BR699">
        <v>1</v>
      </c>
      <c r="BS699">
        <v>72</v>
      </c>
      <c r="BT699">
        <v>78</v>
      </c>
      <c r="BU699">
        <v>79</v>
      </c>
      <c r="BV699">
        <v>98</v>
      </c>
      <c r="BW699">
        <v>4</v>
      </c>
      <c r="BX699">
        <v>0</v>
      </c>
      <c r="BY699">
        <v>0</v>
      </c>
      <c r="BZ699">
        <v>0</v>
      </c>
      <c r="CA699" t="s">
        <v>126</v>
      </c>
      <c r="CB699">
        <v>3533252</v>
      </c>
      <c r="CC699">
        <v>3554252</v>
      </c>
      <c r="CD699" t="s">
        <v>394</v>
      </c>
    </row>
    <row r="700" spans="1:82" hidden="1" x14ac:dyDescent="0.25">
      <c r="A700" t="s">
        <v>80</v>
      </c>
      <c r="B700" t="s">
        <v>81</v>
      </c>
      <c r="C700" t="s">
        <v>82</v>
      </c>
      <c r="D700" t="s">
        <v>83</v>
      </c>
      <c r="E700" t="s">
        <v>84</v>
      </c>
      <c r="F700" t="s">
        <v>85</v>
      </c>
      <c r="G700" t="s">
        <v>158</v>
      </c>
      <c r="H700" t="s">
        <v>158</v>
      </c>
      <c r="I700" t="s">
        <v>158</v>
      </c>
      <c r="J700" t="str">
        <f>VLOOKUP(I700,'Resp Clean'!$A$1:B706,2,FALSE)</f>
        <v>EMS: MOTHEO</v>
      </c>
      <c r="K700" t="s">
        <v>87</v>
      </c>
      <c r="L700" t="s">
        <v>488</v>
      </c>
      <c r="M700" s="4">
        <v>0</v>
      </c>
      <c r="N700" t="s">
        <v>89</v>
      </c>
      <c r="O700" t="s">
        <v>90</v>
      </c>
      <c r="P700" t="s">
        <v>91</v>
      </c>
      <c r="Q700" t="s">
        <v>159</v>
      </c>
      <c r="R700" t="s">
        <v>93</v>
      </c>
      <c r="S700" t="s">
        <v>94</v>
      </c>
      <c r="T700" t="s">
        <v>95</v>
      </c>
      <c r="U700" t="s">
        <v>96</v>
      </c>
      <c r="V700" t="s">
        <v>96</v>
      </c>
      <c r="W700" t="s">
        <v>97</v>
      </c>
      <c r="X700" t="s">
        <v>98</v>
      </c>
      <c r="Y700" t="s">
        <v>98</v>
      </c>
      <c r="Z700" t="s">
        <v>98</v>
      </c>
      <c r="AA700" t="s">
        <v>99</v>
      </c>
      <c r="AB700" t="s">
        <v>175</v>
      </c>
      <c r="AC700" t="s">
        <v>401</v>
      </c>
      <c r="AD700" t="s">
        <v>102</v>
      </c>
      <c r="AE700" t="s">
        <v>102</v>
      </c>
      <c r="AF700" t="s">
        <v>102</v>
      </c>
      <c r="AG700" t="s">
        <v>103</v>
      </c>
      <c r="AH700" t="s">
        <v>104</v>
      </c>
      <c r="AI700" t="s">
        <v>388</v>
      </c>
      <c r="AJ700" t="s">
        <v>176</v>
      </c>
      <c r="AK700" t="s">
        <v>402</v>
      </c>
      <c r="AL700" t="s">
        <v>403</v>
      </c>
      <c r="AM700" t="s">
        <v>404</v>
      </c>
      <c r="AN700" t="e">
        <f>VLOOKUP(AM700,'Exp Bucket '!$B$1:C924,2,FALSE)</f>
        <v>#N/A</v>
      </c>
      <c r="AO700" t="s">
        <v>108</v>
      </c>
      <c r="AP700" t="s">
        <v>144</v>
      </c>
      <c r="AQ700" t="s">
        <v>389</v>
      </c>
      <c r="AR700" t="s">
        <v>389</v>
      </c>
      <c r="AS700" t="s">
        <v>390</v>
      </c>
      <c r="AT700" t="s">
        <v>390</v>
      </c>
      <c r="AU700" t="s">
        <v>113</v>
      </c>
      <c r="AV700" t="s">
        <v>114</v>
      </c>
      <c r="AW700" t="s">
        <v>115</v>
      </c>
      <c r="AX700" t="s">
        <v>116</v>
      </c>
      <c r="AY700" t="s">
        <v>322</v>
      </c>
      <c r="AZ700" t="s">
        <v>323</v>
      </c>
      <c r="BA700" t="s">
        <v>119</v>
      </c>
      <c r="BB700" t="s">
        <v>120</v>
      </c>
      <c r="BC700" t="s">
        <v>388</v>
      </c>
      <c r="BD700" t="s">
        <v>388</v>
      </c>
      <c r="BE700" t="s">
        <v>122</v>
      </c>
      <c r="BF700" t="s">
        <v>123</v>
      </c>
      <c r="BG700" t="s">
        <v>391</v>
      </c>
      <c r="BH700" t="s">
        <v>392</v>
      </c>
      <c r="BI700" t="s">
        <v>398</v>
      </c>
      <c r="BJ700" t="s">
        <v>398</v>
      </c>
      <c r="BK700">
        <v>48</v>
      </c>
      <c r="BL700">
        <v>231</v>
      </c>
      <c r="BM700">
        <v>629</v>
      </c>
      <c r="BN700">
        <v>1482</v>
      </c>
      <c r="BO700">
        <v>1</v>
      </c>
      <c r="BP700">
        <v>6</v>
      </c>
      <c r="BQ700">
        <v>66</v>
      </c>
      <c r="BR700">
        <v>1</v>
      </c>
      <c r="BS700">
        <v>72</v>
      </c>
      <c r="BT700">
        <v>78</v>
      </c>
      <c r="BU700">
        <v>79</v>
      </c>
      <c r="BV700">
        <v>98</v>
      </c>
      <c r="BW700">
        <v>4</v>
      </c>
      <c r="BX700">
        <v>0</v>
      </c>
      <c r="BY700">
        <v>0</v>
      </c>
      <c r="BZ700">
        <v>0</v>
      </c>
      <c r="CA700" t="s">
        <v>126</v>
      </c>
      <c r="CB700">
        <v>3533252</v>
      </c>
      <c r="CC700">
        <v>3554252</v>
      </c>
      <c r="CD700" t="s">
        <v>394</v>
      </c>
    </row>
    <row r="701" spans="1:82" hidden="1" x14ac:dyDescent="0.25">
      <c r="A701" t="s">
        <v>80</v>
      </c>
      <c r="B701" t="s">
        <v>81</v>
      </c>
      <c r="C701" t="s">
        <v>82</v>
      </c>
      <c r="D701" t="s">
        <v>83</v>
      </c>
      <c r="E701" t="s">
        <v>84</v>
      </c>
      <c r="F701" t="s">
        <v>85</v>
      </c>
      <c r="G701" t="s">
        <v>86</v>
      </c>
      <c r="H701" t="s">
        <v>86</v>
      </c>
      <c r="I701" t="s">
        <v>86</v>
      </c>
      <c r="J701" t="str">
        <f>VLOOKUP(I701,'Resp Clean'!$A$1:B707,2,FALSE)</f>
        <v>EMS MANAGEMENT</v>
      </c>
      <c r="K701" t="s">
        <v>136</v>
      </c>
      <c r="L701" t="s">
        <v>488</v>
      </c>
      <c r="M701" s="4">
        <v>0</v>
      </c>
      <c r="N701" t="s">
        <v>89</v>
      </c>
      <c r="O701" t="s">
        <v>90</v>
      </c>
      <c r="P701" t="s">
        <v>91</v>
      </c>
      <c r="Q701" t="s">
        <v>92</v>
      </c>
      <c r="R701" t="s">
        <v>93</v>
      </c>
      <c r="S701" t="s">
        <v>94</v>
      </c>
      <c r="T701" t="s">
        <v>95</v>
      </c>
      <c r="U701" t="s">
        <v>96</v>
      </c>
      <c r="V701" t="s">
        <v>96</v>
      </c>
      <c r="W701" t="s">
        <v>97</v>
      </c>
      <c r="X701" t="s">
        <v>98</v>
      </c>
      <c r="Y701" t="s">
        <v>98</v>
      </c>
      <c r="Z701" t="s">
        <v>98</v>
      </c>
      <c r="AA701" t="s">
        <v>99</v>
      </c>
      <c r="AB701" t="s">
        <v>100</v>
      </c>
      <c r="AC701" t="s">
        <v>101</v>
      </c>
      <c r="AD701" t="s">
        <v>102</v>
      </c>
      <c r="AE701" t="s">
        <v>102</v>
      </c>
      <c r="AF701" t="s">
        <v>102</v>
      </c>
      <c r="AG701" t="s">
        <v>103</v>
      </c>
      <c r="AH701" t="s">
        <v>103</v>
      </c>
      <c r="AI701" t="s">
        <v>141</v>
      </c>
      <c r="AJ701" t="s">
        <v>420</v>
      </c>
      <c r="AK701" t="s">
        <v>422</v>
      </c>
      <c r="AL701" t="s">
        <v>422</v>
      </c>
      <c r="AM701" t="s">
        <v>422</v>
      </c>
      <c r="AN701" t="e">
        <f>VLOOKUP(AM701,'Exp Bucket '!$B$1:C925,2,FALSE)</f>
        <v>#N/A</v>
      </c>
      <c r="AO701" t="s">
        <v>108</v>
      </c>
      <c r="AP701" t="s">
        <v>144</v>
      </c>
      <c r="AQ701" t="s">
        <v>145</v>
      </c>
      <c r="AR701" t="s">
        <v>145</v>
      </c>
      <c r="AS701" t="s">
        <v>146</v>
      </c>
      <c r="AT701" t="s">
        <v>146</v>
      </c>
      <c r="AU701" t="s">
        <v>113</v>
      </c>
      <c r="AV701" t="s">
        <v>114</v>
      </c>
      <c r="AW701" t="s">
        <v>115</v>
      </c>
      <c r="AX701" t="s">
        <v>116</v>
      </c>
      <c r="AY701" t="s">
        <v>117</v>
      </c>
      <c r="AZ701" t="s">
        <v>118</v>
      </c>
      <c r="BA701" t="s">
        <v>119</v>
      </c>
      <c r="BB701" t="s">
        <v>147</v>
      </c>
      <c r="BC701" t="s">
        <v>141</v>
      </c>
      <c r="BD701" t="s">
        <v>141</v>
      </c>
      <c r="BE701" t="s">
        <v>148</v>
      </c>
      <c r="BF701" t="s">
        <v>149</v>
      </c>
      <c r="BG701" t="s">
        <v>149</v>
      </c>
      <c r="BH701" t="s">
        <v>149</v>
      </c>
      <c r="BI701" t="s">
        <v>149</v>
      </c>
      <c r="BJ701" t="s">
        <v>149</v>
      </c>
      <c r="BK701">
        <v>64</v>
      </c>
      <c r="BL701">
        <v>335</v>
      </c>
      <c r="BM701">
        <v>865</v>
      </c>
      <c r="BN701">
        <v>2225</v>
      </c>
      <c r="BO701">
        <v>1</v>
      </c>
      <c r="BP701">
        <v>5</v>
      </c>
      <c r="BQ701">
        <v>71</v>
      </c>
      <c r="BR701">
        <v>1</v>
      </c>
      <c r="BS701">
        <v>72</v>
      </c>
      <c r="BT701">
        <v>75</v>
      </c>
      <c r="BU701">
        <v>76</v>
      </c>
      <c r="BV701">
        <v>95</v>
      </c>
      <c r="BW701">
        <v>4</v>
      </c>
      <c r="BX701">
        <v>0</v>
      </c>
      <c r="BY701">
        <v>0</v>
      </c>
      <c r="BZ701">
        <v>0</v>
      </c>
      <c r="CA701" t="s">
        <v>126</v>
      </c>
      <c r="CB701">
        <v>3533252</v>
      </c>
      <c r="CC701">
        <v>3554252</v>
      </c>
      <c r="CD701" t="s">
        <v>420</v>
      </c>
    </row>
    <row r="702" spans="1:82" hidden="1" x14ac:dyDescent="0.25">
      <c r="A702" t="s">
        <v>80</v>
      </c>
      <c r="B702" t="s">
        <v>81</v>
      </c>
      <c r="C702" t="s">
        <v>82</v>
      </c>
      <c r="D702" t="s">
        <v>83</v>
      </c>
      <c r="E702" t="s">
        <v>84</v>
      </c>
      <c r="F702" t="s">
        <v>85</v>
      </c>
      <c r="G702" t="s">
        <v>160</v>
      </c>
      <c r="H702" t="s">
        <v>160</v>
      </c>
      <c r="I702" t="s">
        <v>160</v>
      </c>
      <c r="J702" t="str">
        <f>VLOOKUP(I702,'Resp Clean'!$A$1:B708,2,FALSE)</f>
        <v>EMS: XHARIEP</v>
      </c>
      <c r="K702" t="s">
        <v>136</v>
      </c>
      <c r="L702" t="s">
        <v>488</v>
      </c>
      <c r="M702" s="4">
        <v>0</v>
      </c>
      <c r="N702" t="s">
        <v>89</v>
      </c>
      <c r="O702" t="s">
        <v>90</v>
      </c>
      <c r="P702" t="s">
        <v>91</v>
      </c>
      <c r="Q702" t="s">
        <v>153</v>
      </c>
      <c r="R702" t="s">
        <v>93</v>
      </c>
      <c r="S702" t="s">
        <v>94</v>
      </c>
      <c r="T702" t="s">
        <v>95</v>
      </c>
      <c r="U702" t="s">
        <v>96</v>
      </c>
      <c r="V702" t="s">
        <v>96</v>
      </c>
      <c r="W702" t="s">
        <v>97</v>
      </c>
      <c r="X702" t="s">
        <v>98</v>
      </c>
      <c r="Y702" t="s">
        <v>98</v>
      </c>
      <c r="Z702" t="s">
        <v>98</v>
      </c>
      <c r="AA702" t="s">
        <v>99</v>
      </c>
      <c r="AB702" t="s">
        <v>100</v>
      </c>
      <c r="AC702" t="s">
        <v>101</v>
      </c>
      <c r="AD702" t="s">
        <v>102</v>
      </c>
      <c r="AE702" t="s">
        <v>102</v>
      </c>
      <c r="AF702" t="s">
        <v>102</v>
      </c>
      <c r="AG702" t="s">
        <v>103</v>
      </c>
      <c r="AH702" t="s">
        <v>103</v>
      </c>
      <c r="AI702" t="s">
        <v>141</v>
      </c>
      <c r="AJ702" t="s">
        <v>420</v>
      </c>
      <c r="AK702" t="s">
        <v>422</v>
      </c>
      <c r="AL702" t="s">
        <v>422</v>
      </c>
      <c r="AM702" t="s">
        <v>422</v>
      </c>
      <c r="AN702" t="e">
        <f>VLOOKUP(AM702,'Exp Bucket '!$B$1:C926,2,FALSE)</f>
        <v>#N/A</v>
      </c>
      <c r="AO702" t="s">
        <v>108</v>
      </c>
      <c r="AP702" t="s">
        <v>144</v>
      </c>
      <c r="AQ702" t="s">
        <v>145</v>
      </c>
      <c r="AR702" t="s">
        <v>145</v>
      </c>
      <c r="AS702" t="s">
        <v>146</v>
      </c>
      <c r="AT702" t="s">
        <v>146</v>
      </c>
      <c r="AU702" t="s">
        <v>113</v>
      </c>
      <c r="AV702" t="s">
        <v>114</v>
      </c>
      <c r="AW702" t="s">
        <v>115</v>
      </c>
      <c r="AX702" t="s">
        <v>116</v>
      </c>
      <c r="AY702" t="s">
        <v>117</v>
      </c>
      <c r="AZ702" t="s">
        <v>118</v>
      </c>
      <c r="BA702" t="s">
        <v>119</v>
      </c>
      <c r="BB702" t="s">
        <v>147</v>
      </c>
      <c r="BC702" t="s">
        <v>141</v>
      </c>
      <c r="BD702" t="s">
        <v>141</v>
      </c>
      <c r="BE702" t="s">
        <v>148</v>
      </c>
      <c r="BF702" t="s">
        <v>149</v>
      </c>
      <c r="BG702" t="s">
        <v>149</v>
      </c>
      <c r="BH702" t="s">
        <v>149</v>
      </c>
      <c r="BI702" t="s">
        <v>149</v>
      </c>
      <c r="BJ702" t="s">
        <v>149</v>
      </c>
      <c r="BK702">
        <v>64</v>
      </c>
      <c r="BL702">
        <v>335</v>
      </c>
      <c r="BM702">
        <v>865</v>
      </c>
      <c r="BN702">
        <v>2225</v>
      </c>
      <c r="BO702">
        <v>1</v>
      </c>
      <c r="BP702">
        <v>5</v>
      </c>
      <c r="BQ702">
        <v>71</v>
      </c>
      <c r="BR702">
        <v>1</v>
      </c>
      <c r="BS702">
        <v>72</v>
      </c>
      <c r="BT702">
        <v>75</v>
      </c>
      <c r="BU702">
        <v>76</v>
      </c>
      <c r="BV702">
        <v>95</v>
      </c>
      <c r="BW702">
        <v>4</v>
      </c>
      <c r="BX702">
        <v>0</v>
      </c>
      <c r="BY702">
        <v>0</v>
      </c>
      <c r="BZ702">
        <v>0</v>
      </c>
      <c r="CA702" t="s">
        <v>126</v>
      </c>
      <c r="CB702">
        <v>3533252</v>
      </c>
      <c r="CC702">
        <v>3554252</v>
      </c>
      <c r="CD702" t="s">
        <v>420</v>
      </c>
    </row>
    <row r="703" spans="1:82" hidden="1" x14ac:dyDescent="0.25">
      <c r="A703" t="s">
        <v>80</v>
      </c>
      <c r="B703" t="s">
        <v>81</v>
      </c>
      <c r="C703" t="s">
        <v>82</v>
      </c>
      <c r="D703" t="s">
        <v>83</v>
      </c>
      <c r="E703" t="s">
        <v>84</v>
      </c>
      <c r="F703" t="s">
        <v>85</v>
      </c>
      <c r="G703" t="s">
        <v>158</v>
      </c>
      <c r="H703" t="s">
        <v>158</v>
      </c>
      <c r="I703" t="s">
        <v>158</v>
      </c>
      <c r="J703" t="str">
        <f>VLOOKUP(I703,'Resp Clean'!$A$1:B709,2,FALSE)</f>
        <v>EMS: MOTHEO</v>
      </c>
      <c r="K703" t="s">
        <v>136</v>
      </c>
      <c r="L703" t="s">
        <v>488</v>
      </c>
      <c r="M703" s="4">
        <v>0</v>
      </c>
      <c r="N703" t="s">
        <v>89</v>
      </c>
      <c r="O703" t="s">
        <v>90</v>
      </c>
      <c r="P703" t="s">
        <v>91</v>
      </c>
      <c r="Q703" t="s">
        <v>159</v>
      </c>
      <c r="R703" t="s">
        <v>93</v>
      </c>
      <c r="S703" t="s">
        <v>94</v>
      </c>
      <c r="T703" t="s">
        <v>95</v>
      </c>
      <c r="U703" t="s">
        <v>96</v>
      </c>
      <c r="V703" t="s">
        <v>96</v>
      </c>
      <c r="W703" t="s">
        <v>97</v>
      </c>
      <c r="X703" t="s">
        <v>98</v>
      </c>
      <c r="Y703" t="s">
        <v>98</v>
      </c>
      <c r="Z703" t="s">
        <v>98</v>
      </c>
      <c r="AA703" t="s">
        <v>99</v>
      </c>
      <c r="AB703" t="s">
        <v>100</v>
      </c>
      <c r="AC703" t="s">
        <v>101</v>
      </c>
      <c r="AD703" t="s">
        <v>102</v>
      </c>
      <c r="AE703" t="s">
        <v>102</v>
      </c>
      <c r="AF703" t="s">
        <v>102</v>
      </c>
      <c r="AG703" t="s">
        <v>103</v>
      </c>
      <c r="AH703" t="s">
        <v>103</v>
      </c>
      <c r="AI703" t="s">
        <v>141</v>
      </c>
      <c r="AJ703" t="s">
        <v>420</v>
      </c>
      <c r="AK703" t="s">
        <v>422</v>
      </c>
      <c r="AL703" t="s">
        <v>422</v>
      </c>
      <c r="AM703" t="s">
        <v>422</v>
      </c>
      <c r="AN703" t="e">
        <f>VLOOKUP(AM703,'Exp Bucket '!$B$1:C927,2,FALSE)</f>
        <v>#N/A</v>
      </c>
      <c r="AO703" t="s">
        <v>108</v>
      </c>
      <c r="AP703" t="s">
        <v>144</v>
      </c>
      <c r="AQ703" t="s">
        <v>145</v>
      </c>
      <c r="AR703" t="s">
        <v>145</v>
      </c>
      <c r="AS703" t="s">
        <v>146</v>
      </c>
      <c r="AT703" t="s">
        <v>146</v>
      </c>
      <c r="AU703" t="s">
        <v>113</v>
      </c>
      <c r="AV703" t="s">
        <v>114</v>
      </c>
      <c r="AW703" t="s">
        <v>115</v>
      </c>
      <c r="AX703" t="s">
        <v>116</v>
      </c>
      <c r="AY703" t="s">
        <v>117</v>
      </c>
      <c r="AZ703" t="s">
        <v>118</v>
      </c>
      <c r="BA703" t="s">
        <v>119</v>
      </c>
      <c r="BB703" t="s">
        <v>147</v>
      </c>
      <c r="BC703" t="s">
        <v>141</v>
      </c>
      <c r="BD703" t="s">
        <v>141</v>
      </c>
      <c r="BE703" t="s">
        <v>148</v>
      </c>
      <c r="BF703" t="s">
        <v>149</v>
      </c>
      <c r="BG703" t="s">
        <v>149</v>
      </c>
      <c r="BH703" t="s">
        <v>149</v>
      </c>
      <c r="BI703" t="s">
        <v>149</v>
      </c>
      <c r="BJ703" t="s">
        <v>149</v>
      </c>
      <c r="BK703">
        <v>64</v>
      </c>
      <c r="BL703">
        <v>335</v>
      </c>
      <c r="BM703">
        <v>865</v>
      </c>
      <c r="BN703">
        <v>2225</v>
      </c>
      <c r="BO703">
        <v>1</v>
      </c>
      <c r="BP703">
        <v>5</v>
      </c>
      <c r="BQ703">
        <v>71</v>
      </c>
      <c r="BR703">
        <v>1</v>
      </c>
      <c r="BS703">
        <v>72</v>
      </c>
      <c r="BT703">
        <v>75</v>
      </c>
      <c r="BU703">
        <v>76</v>
      </c>
      <c r="BV703">
        <v>95</v>
      </c>
      <c r="BW703">
        <v>4</v>
      </c>
      <c r="BX703">
        <v>0</v>
      </c>
      <c r="BY703">
        <v>0</v>
      </c>
      <c r="BZ703">
        <v>0</v>
      </c>
      <c r="CA703" t="s">
        <v>126</v>
      </c>
      <c r="CB703">
        <v>3533252</v>
      </c>
      <c r="CC703">
        <v>3554252</v>
      </c>
      <c r="CD703" t="s">
        <v>420</v>
      </c>
    </row>
    <row r="704" spans="1:82" hidden="1" x14ac:dyDescent="0.25">
      <c r="A704" t="s">
        <v>80</v>
      </c>
      <c r="B704" t="s">
        <v>81</v>
      </c>
      <c r="C704" t="s">
        <v>82</v>
      </c>
      <c r="D704" t="s">
        <v>83</v>
      </c>
      <c r="E704" t="s">
        <v>84</v>
      </c>
      <c r="F704" t="s">
        <v>85</v>
      </c>
      <c r="G704" t="s">
        <v>152</v>
      </c>
      <c r="H704" t="s">
        <v>152</v>
      </c>
      <c r="I704" t="s">
        <v>152</v>
      </c>
      <c r="J704" t="str">
        <f>VLOOKUP(I704,'Resp Clean'!$A$1:B710,2,FALSE)</f>
        <v>EMS: FEZILE DABI</v>
      </c>
      <c r="K704" t="s">
        <v>136</v>
      </c>
      <c r="L704" t="s">
        <v>488</v>
      </c>
      <c r="M704" s="4">
        <v>1800</v>
      </c>
      <c r="N704" t="s">
        <v>89</v>
      </c>
      <c r="O704" t="s">
        <v>90</v>
      </c>
      <c r="P704" t="s">
        <v>91</v>
      </c>
      <c r="Q704" t="s">
        <v>153</v>
      </c>
      <c r="R704" t="s">
        <v>93</v>
      </c>
      <c r="S704" t="s">
        <v>94</v>
      </c>
      <c r="T704" t="s">
        <v>95</v>
      </c>
      <c r="U704" t="s">
        <v>96</v>
      </c>
      <c r="V704" t="s">
        <v>96</v>
      </c>
      <c r="W704" t="s">
        <v>97</v>
      </c>
      <c r="X704" t="s">
        <v>98</v>
      </c>
      <c r="Y704" t="s">
        <v>98</v>
      </c>
      <c r="Z704" t="s">
        <v>98</v>
      </c>
      <c r="AA704" t="s">
        <v>99</v>
      </c>
      <c r="AB704" t="s">
        <v>100</v>
      </c>
      <c r="AC704" t="s">
        <v>101</v>
      </c>
      <c r="AD704" t="s">
        <v>102</v>
      </c>
      <c r="AE704" t="s">
        <v>102</v>
      </c>
      <c r="AF704" t="s">
        <v>102</v>
      </c>
      <c r="AG704" t="s">
        <v>103</v>
      </c>
      <c r="AH704" t="s">
        <v>103</v>
      </c>
      <c r="AI704" t="s">
        <v>141</v>
      </c>
      <c r="AJ704" t="s">
        <v>420</v>
      </c>
      <c r="AK704" t="s">
        <v>425</v>
      </c>
      <c r="AL704" t="s">
        <v>426</v>
      </c>
      <c r="AM704" t="s">
        <v>426</v>
      </c>
      <c r="AN704" t="e">
        <f>VLOOKUP(AM704,'Exp Bucket '!$B$1:C928,2,FALSE)</f>
        <v>#N/A</v>
      </c>
      <c r="AO704" t="s">
        <v>108</v>
      </c>
      <c r="AP704" t="s">
        <v>144</v>
      </c>
      <c r="AQ704" t="s">
        <v>145</v>
      </c>
      <c r="AR704" t="s">
        <v>145</v>
      </c>
      <c r="AS704" t="s">
        <v>146</v>
      </c>
      <c r="AT704" t="s">
        <v>146</v>
      </c>
      <c r="AU704" t="s">
        <v>113</v>
      </c>
      <c r="AV704" t="s">
        <v>114</v>
      </c>
      <c r="AW704" t="s">
        <v>115</v>
      </c>
      <c r="AX704" t="s">
        <v>116</v>
      </c>
      <c r="AY704" t="s">
        <v>117</v>
      </c>
      <c r="AZ704" t="s">
        <v>118</v>
      </c>
      <c r="BA704" t="s">
        <v>119</v>
      </c>
      <c r="BB704" t="s">
        <v>147</v>
      </c>
      <c r="BC704" t="s">
        <v>141</v>
      </c>
      <c r="BD704" t="s">
        <v>141</v>
      </c>
      <c r="BE704" t="s">
        <v>148</v>
      </c>
      <c r="BF704" t="s">
        <v>149</v>
      </c>
      <c r="BG704" t="s">
        <v>149</v>
      </c>
      <c r="BH704" t="s">
        <v>149</v>
      </c>
      <c r="BI704" t="s">
        <v>149</v>
      </c>
      <c r="BJ704" t="s">
        <v>149</v>
      </c>
      <c r="BK704">
        <v>64</v>
      </c>
      <c r="BL704">
        <v>335</v>
      </c>
      <c r="BM704">
        <v>876</v>
      </c>
      <c r="BN704">
        <v>2192</v>
      </c>
      <c r="BO704">
        <v>1</v>
      </c>
      <c r="BP704">
        <v>5</v>
      </c>
      <c r="BQ704">
        <v>71</v>
      </c>
      <c r="BR704">
        <v>1</v>
      </c>
      <c r="BS704">
        <v>72</v>
      </c>
      <c r="BT704">
        <v>75</v>
      </c>
      <c r="BU704">
        <v>76</v>
      </c>
      <c r="BV704">
        <v>95</v>
      </c>
      <c r="BW704">
        <v>4</v>
      </c>
      <c r="BX704">
        <v>0</v>
      </c>
      <c r="BY704">
        <v>0</v>
      </c>
      <c r="BZ704">
        <v>0</v>
      </c>
      <c r="CA704" t="s">
        <v>126</v>
      </c>
      <c r="CB704">
        <v>3533252</v>
      </c>
      <c r="CC704">
        <v>3554252</v>
      </c>
      <c r="CD704" t="s">
        <v>420</v>
      </c>
    </row>
    <row r="705" spans="1:82" hidden="1" x14ac:dyDescent="0.25">
      <c r="A705" t="s">
        <v>80</v>
      </c>
      <c r="B705" t="s">
        <v>81</v>
      </c>
      <c r="C705" t="s">
        <v>82</v>
      </c>
      <c r="D705" t="s">
        <v>83</v>
      </c>
      <c r="E705" t="s">
        <v>84</v>
      </c>
      <c r="F705" t="s">
        <v>85</v>
      </c>
      <c r="G705" t="s">
        <v>161</v>
      </c>
      <c r="H705" t="s">
        <v>161</v>
      </c>
      <c r="I705" t="s">
        <v>161</v>
      </c>
      <c r="J705" t="str">
        <f>VLOOKUP(I705,'Resp Clean'!$A$1:B711,2,FALSE)</f>
        <v>EMS: THABO MOFUTSANYANA</v>
      </c>
      <c r="K705" t="s">
        <v>136</v>
      </c>
      <c r="L705" t="s">
        <v>488</v>
      </c>
      <c r="M705" s="4">
        <v>0</v>
      </c>
      <c r="N705" t="s">
        <v>89</v>
      </c>
      <c r="O705" t="s">
        <v>90</v>
      </c>
      <c r="P705" t="s">
        <v>91</v>
      </c>
      <c r="Q705" t="s">
        <v>153</v>
      </c>
      <c r="R705" t="s">
        <v>93</v>
      </c>
      <c r="S705" t="s">
        <v>94</v>
      </c>
      <c r="T705" t="s">
        <v>95</v>
      </c>
      <c r="U705" t="s">
        <v>96</v>
      </c>
      <c r="V705" t="s">
        <v>96</v>
      </c>
      <c r="W705" t="s">
        <v>97</v>
      </c>
      <c r="X705" t="s">
        <v>98</v>
      </c>
      <c r="Y705" t="s">
        <v>98</v>
      </c>
      <c r="Z705" t="s">
        <v>98</v>
      </c>
      <c r="AA705" t="s">
        <v>99</v>
      </c>
      <c r="AB705" t="s">
        <v>100</v>
      </c>
      <c r="AC705" t="s">
        <v>101</v>
      </c>
      <c r="AD705" t="s">
        <v>102</v>
      </c>
      <c r="AE705" t="s">
        <v>102</v>
      </c>
      <c r="AF705" t="s">
        <v>102</v>
      </c>
      <c r="AG705" t="s">
        <v>103</v>
      </c>
      <c r="AH705" t="s">
        <v>103</v>
      </c>
      <c r="AI705" t="s">
        <v>141</v>
      </c>
      <c r="AJ705" t="s">
        <v>420</v>
      </c>
      <c r="AK705" t="s">
        <v>422</v>
      </c>
      <c r="AL705" t="s">
        <v>422</v>
      </c>
      <c r="AM705" t="s">
        <v>422</v>
      </c>
      <c r="AN705" t="e">
        <f>VLOOKUP(AM705,'Exp Bucket '!$B$1:C929,2,FALSE)</f>
        <v>#N/A</v>
      </c>
      <c r="AO705" t="s">
        <v>108</v>
      </c>
      <c r="AP705" t="s">
        <v>144</v>
      </c>
      <c r="AQ705" t="s">
        <v>145</v>
      </c>
      <c r="AR705" t="s">
        <v>145</v>
      </c>
      <c r="AS705" t="s">
        <v>146</v>
      </c>
      <c r="AT705" t="s">
        <v>146</v>
      </c>
      <c r="AU705" t="s">
        <v>113</v>
      </c>
      <c r="AV705" t="s">
        <v>114</v>
      </c>
      <c r="AW705" t="s">
        <v>115</v>
      </c>
      <c r="AX705" t="s">
        <v>116</v>
      </c>
      <c r="AY705" t="s">
        <v>117</v>
      </c>
      <c r="AZ705" t="s">
        <v>118</v>
      </c>
      <c r="BA705" t="s">
        <v>119</v>
      </c>
      <c r="BB705" t="s">
        <v>147</v>
      </c>
      <c r="BC705" t="s">
        <v>141</v>
      </c>
      <c r="BD705" t="s">
        <v>141</v>
      </c>
      <c r="BE705" t="s">
        <v>148</v>
      </c>
      <c r="BF705" t="s">
        <v>149</v>
      </c>
      <c r="BG705" t="s">
        <v>149</v>
      </c>
      <c r="BH705" t="s">
        <v>149</v>
      </c>
      <c r="BI705" t="s">
        <v>149</v>
      </c>
      <c r="BJ705" t="s">
        <v>149</v>
      </c>
      <c r="BK705">
        <v>64</v>
      </c>
      <c r="BL705">
        <v>335</v>
      </c>
      <c r="BM705">
        <v>865</v>
      </c>
      <c r="BN705">
        <v>2225</v>
      </c>
      <c r="BO705">
        <v>1</v>
      </c>
      <c r="BP705">
        <v>5</v>
      </c>
      <c r="BQ705">
        <v>71</v>
      </c>
      <c r="BR705">
        <v>1</v>
      </c>
      <c r="BS705">
        <v>72</v>
      </c>
      <c r="BT705">
        <v>75</v>
      </c>
      <c r="BU705">
        <v>76</v>
      </c>
      <c r="BV705">
        <v>95</v>
      </c>
      <c r="BW705">
        <v>4</v>
      </c>
      <c r="BX705">
        <v>0</v>
      </c>
      <c r="BY705">
        <v>0</v>
      </c>
      <c r="BZ705">
        <v>0</v>
      </c>
      <c r="CA705" t="s">
        <v>126</v>
      </c>
      <c r="CB705">
        <v>3533252</v>
      </c>
      <c r="CC705">
        <v>3554252</v>
      </c>
      <c r="CD705" t="s">
        <v>420</v>
      </c>
    </row>
    <row r="706" spans="1:82" hidden="1" x14ac:dyDescent="0.25">
      <c r="A706" t="s">
        <v>80</v>
      </c>
      <c r="B706" t="s">
        <v>81</v>
      </c>
      <c r="C706" t="s">
        <v>82</v>
      </c>
      <c r="D706" t="s">
        <v>83</v>
      </c>
      <c r="E706" t="s">
        <v>84</v>
      </c>
      <c r="F706" t="s">
        <v>85</v>
      </c>
      <c r="G706" t="s">
        <v>152</v>
      </c>
      <c r="H706" t="s">
        <v>152</v>
      </c>
      <c r="I706" t="s">
        <v>152</v>
      </c>
      <c r="J706" t="str">
        <f>VLOOKUP(I706,'Resp Clean'!$A$1:B712,2,FALSE)</f>
        <v>EMS: FEZILE DABI</v>
      </c>
      <c r="K706" t="s">
        <v>136</v>
      </c>
      <c r="L706" t="s">
        <v>488</v>
      </c>
      <c r="M706" s="4">
        <v>3591</v>
      </c>
      <c r="N706" t="s">
        <v>89</v>
      </c>
      <c r="O706" t="s">
        <v>90</v>
      </c>
      <c r="P706" t="s">
        <v>91</v>
      </c>
      <c r="Q706" t="s">
        <v>153</v>
      </c>
      <c r="R706" t="s">
        <v>93</v>
      </c>
      <c r="S706" t="s">
        <v>94</v>
      </c>
      <c r="T706" t="s">
        <v>95</v>
      </c>
      <c r="U706" t="s">
        <v>96</v>
      </c>
      <c r="V706" t="s">
        <v>96</v>
      </c>
      <c r="W706" t="s">
        <v>97</v>
      </c>
      <c r="X706" t="s">
        <v>98</v>
      </c>
      <c r="Y706" t="s">
        <v>98</v>
      </c>
      <c r="Z706" t="s">
        <v>98</v>
      </c>
      <c r="AA706" t="s">
        <v>99</v>
      </c>
      <c r="AB706" t="s">
        <v>100</v>
      </c>
      <c r="AC706" t="s">
        <v>101</v>
      </c>
      <c r="AD706" t="s">
        <v>102</v>
      </c>
      <c r="AE706" t="s">
        <v>102</v>
      </c>
      <c r="AF706" t="s">
        <v>102</v>
      </c>
      <c r="AG706" t="s">
        <v>103</v>
      </c>
      <c r="AH706" t="s">
        <v>103</v>
      </c>
      <c r="AI706" t="s">
        <v>141</v>
      </c>
      <c r="AJ706" t="s">
        <v>420</v>
      </c>
      <c r="AK706" t="s">
        <v>422</v>
      </c>
      <c r="AL706" t="s">
        <v>422</v>
      </c>
      <c r="AM706" t="s">
        <v>422</v>
      </c>
      <c r="AN706" t="e">
        <f>VLOOKUP(AM706,'Exp Bucket '!$B$1:C930,2,FALSE)</f>
        <v>#N/A</v>
      </c>
      <c r="AO706" t="s">
        <v>108</v>
      </c>
      <c r="AP706" t="s">
        <v>144</v>
      </c>
      <c r="AQ706" t="s">
        <v>145</v>
      </c>
      <c r="AR706" t="s">
        <v>145</v>
      </c>
      <c r="AS706" t="s">
        <v>146</v>
      </c>
      <c r="AT706" t="s">
        <v>146</v>
      </c>
      <c r="AU706" t="s">
        <v>113</v>
      </c>
      <c r="AV706" t="s">
        <v>114</v>
      </c>
      <c r="AW706" t="s">
        <v>115</v>
      </c>
      <c r="AX706" t="s">
        <v>116</v>
      </c>
      <c r="AY706" t="s">
        <v>117</v>
      </c>
      <c r="AZ706" t="s">
        <v>118</v>
      </c>
      <c r="BA706" t="s">
        <v>119</v>
      </c>
      <c r="BB706" t="s">
        <v>147</v>
      </c>
      <c r="BC706" t="s">
        <v>141</v>
      </c>
      <c r="BD706" t="s">
        <v>141</v>
      </c>
      <c r="BE706" t="s">
        <v>148</v>
      </c>
      <c r="BF706" t="s">
        <v>149</v>
      </c>
      <c r="BG706" t="s">
        <v>149</v>
      </c>
      <c r="BH706" t="s">
        <v>149</v>
      </c>
      <c r="BI706" t="s">
        <v>149</v>
      </c>
      <c r="BJ706" t="s">
        <v>149</v>
      </c>
      <c r="BK706">
        <v>64</v>
      </c>
      <c r="BL706">
        <v>335</v>
      </c>
      <c r="BM706">
        <v>865</v>
      </c>
      <c r="BN706">
        <v>2225</v>
      </c>
      <c r="BO706">
        <v>1</v>
      </c>
      <c r="BP706">
        <v>5</v>
      </c>
      <c r="BQ706">
        <v>71</v>
      </c>
      <c r="BR706">
        <v>1</v>
      </c>
      <c r="BS706">
        <v>72</v>
      </c>
      <c r="BT706">
        <v>75</v>
      </c>
      <c r="BU706">
        <v>76</v>
      </c>
      <c r="BV706">
        <v>95</v>
      </c>
      <c r="BW706">
        <v>4</v>
      </c>
      <c r="BX706">
        <v>0</v>
      </c>
      <c r="BY706">
        <v>0</v>
      </c>
      <c r="BZ706">
        <v>0</v>
      </c>
      <c r="CA706" t="s">
        <v>126</v>
      </c>
      <c r="CB706">
        <v>3533252</v>
      </c>
      <c r="CC706">
        <v>3554252</v>
      </c>
      <c r="CD706" t="s">
        <v>420</v>
      </c>
    </row>
    <row r="707" spans="1:82" hidden="1" x14ac:dyDescent="0.25">
      <c r="A707" t="s">
        <v>80</v>
      </c>
      <c r="B707" t="s">
        <v>81</v>
      </c>
      <c r="C707" t="s">
        <v>82</v>
      </c>
      <c r="D707" t="s">
        <v>83</v>
      </c>
      <c r="E707" t="s">
        <v>84</v>
      </c>
      <c r="F707" t="s">
        <v>85</v>
      </c>
      <c r="G707" t="s">
        <v>157</v>
      </c>
      <c r="H707" t="s">
        <v>157</v>
      </c>
      <c r="I707" t="s">
        <v>157</v>
      </c>
      <c r="J707" t="str">
        <f>VLOOKUP(I707,'Resp Clean'!$A$1:B713,2,FALSE)</f>
        <v>EMS: LEJWELEPUTSWA</v>
      </c>
      <c r="K707" t="s">
        <v>136</v>
      </c>
      <c r="L707" t="s">
        <v>488</v>
      </c>
      <c r="M707" s="4">
        <v>0</v>
      </c>
      <c r="N707" t="s">
        <v>89</v>
      </c>
      <c r="O707" t="s">
        <v>90</v>
      </c>
      <c r="P707" t="s">
        <v>91</v>
      </c>
      <c r="Q707" t="s">
        <v>153</v>
      </c>
      <c r="R707" t="s">
        <v>93</v>
      </c>
      <c r="S707" t="s">
        <v>94</v>
      </c>
      <c r="T707" t="s">
        <v>95</v>
      </c>
      <c r="U707" t="s">
        <v>96</v>
      </c>
      <c r="V707" t="s">
        <v>96</v>
      </c>
      <c r="W707" t="s">
        <v>97</v>
      </c>
      <c r="X707" t="s">
        <v>98</v>
      </c>
      <c r="Y707" t="s">
        <v>98</v>
      </c>
      <c r="Z707" t="s">
        <v>98</v>
      </c>
      <c r="AA707" t="s">
        <v>99</v>
      </c>
      <c r="AB707" t="s">
        <v>100</v>
      </c>
      <c r="AC707" t="s">
        <v>101</v>
      </c>
      <c r="AD707" t="s">
        <v>102</v>
      </c>
      <c r="AE707" t="s">
        <v>102</v>
      </c>
      <c r="AF707" t="s">
        <v>102</v>
      </c>
      <c r="AG707" t="s">
        <v>103</v>
      </c>
      <c r="AH707" t="s">
        <v>103</v>
      </c>
      <c r="AI707" t="s">
        <v>141</v>
      </c>
      <c r="AJ707" t="s">
        <v>420</v>
      </c>
      <c r="AK707" t="s">
        <v>422</v>
      </c>
      <c r="AL707" t="s">
        <v>422</v>
      </c>
      <c r="AM707" t="s">
        <v>422</v>
      </c>
      <c r="AN707" t="e">
        <f>VLOOKUP(AM707,'Exp Bucket '!$B$1:C931,2,FALSE)</f>
        <v>#N/A</v>
      </c>
      <c r="AO707" t="s">
        <v>108</v>
      </c>
      <c r="AP707" t="s">
        <v>144</v>
      </c>
      <c r="AQ707" t="s">
        <v>145</v>
      </c>
      <c r="AR707" t="s">
        <v>145</v>
      </c>
      <c r="AS707" t="s">
        <v>146</v>
      </c>
      <c r="AT707" t="s">
        <v>146</v>
      </c>
      <c r="AU707" t="s">
        <v>113</v>
      </c>
      <c r="AV707" t="s">
        <v>114</v>
      </c>
      <c r="AW707" t="s">
        <v>115</v>
      </c>
      <c r="AX707" t="s">
        <v>116</v>
      </c>
      <c r="AY707" t="s">
        <v>117</v>
      </c>
      <c r="AZ707" t="s">
        <v>118</v>
      </c>
      <c r="BA707" t="s">
        <v>119</v>
      </c>
      <c r="BB707" t="s">
        <v>147</v>
      </c>
      <c r="BC707" t="s">
        <v>141</v>
      </c>
      <c r="BD707" t="s">
        <v>141</v>
      </c>
      <c r="BE707" t="s">
        <v>148</v>
      </c>
      <c r="BF707" t="s">
        <v>149</v>
      </c>
      <c r="BG707" t="s">
        <v>149</v>
      </c>
      <c r="BH707" t="s">
        <v>149</v>
      </c>
      <c r="BI707" t="s">
        <v>149</v>
      </c>
      <c r="BJ707" t="s">
        <v>149</v>
      </c>
      <c r="BK707">
        <v>64</v>
      </c>
      <c r="BL707">
        <v>335</v>
      </c>
      <c r="BM707">
        <v>865</v>
      </c>
      <c r="BN707">
        <v>2225</v>
      </c>
      <c r="BO707">
        <v>1</v>
      </c>
      <c r="BP707">
        <v>5</v>
      </c>
      <c r="BQ707">
        <v>71</v>
      </c>
      <c r="BR707">
        <v>1</v>
      </c>
      <c r="BS707">
        <v>72</v>
      </c>
      <c r="BT707">
        <v>75</v>
      </c>
      <c r="BU707">
        <v>76</v>
      </c>
      <c r="BV707">
        <v>95</v>
      </c>
      <c r="BW707">
        <v>4</v>
      </c>
      <c r="BX707">
        <v>0</v>
      </c>
      <c r="BY707">
        <v>0</v>
      </c>
      <c r="BZ707">
        <v>0</v>
      </c>
      <c r="CA707" t="s">
        <v>126</v>
      </c>
      <c r="CB707">
        <v>3533252</v>
      </c>
      <c r="CC707">
        <v>3554252</v>
      </c>
      <c r="CD707" t="s">
        <v>420</v>
      </c>
    </row>
    <row r="708" spans="1:82" hidden="1" x14ac:dyDescent="0.25">
      <c r="A708" t="s">
        <v>80</v>
      </c>
      <c r="B708" t="s">
        <v>81</v>
      </c>
      <c r="C708" t="s">
        <v>82</v>
      </c>
      <c r="D708" t="s">
        <v>83</v>
      </c>
      <c r="E708" t="s">
        <v>84</v>
      </c>
      <c r="F708" t="s">
        <v>85</v>
      </c>
      <c r="G708" t="s">
        <v>161</v>
      </c>
      <c r="H708" t="s">
        <v>161</v>
      </c>
      <c r="I708" t="s">
        <v>161</v>
      </c>
      <c r="J708" t="str">
        <f>VLOOKUP(I708,'Resp Clean'!$A$1:B714,2,FALSE)</f>
        <v>EMS: THABO MOFUTSANYANA</v>
      </c>
      <c r="K708" t="s">
        <v>136</v>
      </c>
      <c r="L708" t="s">
        <v>488</v>
      </c>
      <c r="M708" s="4">
        <v>24000</v>
      </c>
      <c r="N708" t="s">
        <v>89</v>
      </c>
      <c r="O708" t="s">
        <v>90</v>
      </c>
      <c r="P708" t="s">
        <v>91</v>
      </c>
      <c r="Q708" t="s">
        <v>153</v>
      </c>
      <c r="R708" t="s">
        <v>93</v>
      </c>
      <c r="S708" t="s">
        <v>94</v>
      </c>
      <c r="T708" t="s">
        <v>95</v>
      </c>
      <c r="U708" t="s">
        <v>96</v>
      </c>
      <c r="V708" t="s">
        <v>96</v>
      </c>
      <c r="W708" t="s">
        <v>97</v>
      </c>
      <c r="X708" t="s">
        <v>98</v>
      </c>
      <c r="Y708" t="s">
        <v>98</v>
      </c>
      <c r="Z708" t="s">
        <v>98</v>
      </c>
      <c r="AA708" t="s">
        <v>99</v>
      </c>
      <c r="AB708" t="s">
        <v>100</v>
      </c>
      <c r="AC708" t="s">
        <v>101</v>
      </c>
      <c r="AD708" t="s">
        <v>102</v>
      </c>
      <c r="AE708" t="s">
        <v>102</v>
      </c>
      <c r="AF708" t="s">
        <v>102</v>
      </c>
      <c r="AG708" t="s">
        <v>103</v>
      </c>
      <c r="AH708" t="s">
        <v>103</v>
      </c>
      <c r="AI708" t="s">
        <v>141</v>
      </c>
      <c r="AJ708" t="s">
        <v>420</v>
      </c>
      <c r="AK708" t="s">
        <v>424</v>
      </c>
      <c r="AL708" t="s">
        <v>424</v>
      </c>
      <c r="AM708" t="s">
        <v>424</v>
      </c>
      <c r="AN708" t="e">
        <f>VLOOKUP(AM708,'Exp Bucket '!$B$1:C932,2,FALSE)</f>
        <v>#N/A</v>
      </c>
      <c r="AO708" t="s">
        <v>108</v>
      </c>
      <c r="AP708" t="s">
        <v>144</v>
      </c>
      <c r="AQ708" t="s">
        <v>145</v>
      </c>
      <c r="AR708" t="s">
        <v>145</v>
      </c>
      <c r="AS708" t="s">
        <v>146</v>
      </c>
      <c r="AT708" t="s">
        <v>146</v>
      </c>
      <c r="AU708" t="s">
        <v>113</v>
      </c>
      <c r="AV708" t="s">
        <v>114</v>
      </c>
      <c r="AW708" t="s">
        <v>115</v>
      </c>
      <c r="AX708" t="s">
        <v>116</v>
      </c>
      <c r="AY708" t="s">
        <v>117</v>
      </c>
      <c r="AZ708" t="s">
        <v>118</v>
      </c>
      <c r="BA708" t="s">
        <v>119</v>
      </c>
      <c r="BB708" t="s">
        <v>147</v>
      </c>
      <c r="BC708" t="s">
        <v>141</v>
      </c>
      <c r="BD708" t="s">
        <v>141</v>
      </c>
      <c r="BE708" t="s">
        <v>148</v>
      </c>
      <c r="BF708" t="s">
        <v>149</v>
      </c>
      <c r="BG708" t="s">
        <v>149</v>
      </c>
      <c r="BH708" t="s">
        <v>149</v>
      </c>
      <c r="BI708" t="s">
        <v>149</v>
      </c>
      <c r="BJ708" t="s">
        <v>149</v>
      </c>
      <c r="BK708">
        <v>64</v>
      </c>
      <c r="BL708">
        <v>335</v>
      </c>
      <c r="BM708">
        <v>872</v>
      </c>
      <c r="BN708">
        <v>2211</v>
      </c>
      <c r="BO708">
        <v>1</v>
      </c>
      <c r="BP708">
        <v>5</v>
      </c>
      <c r="BQ708">
        <v>71</v>
      </c>
      <c r="BR708">
        <v>1</v>
      </c>
      <c r="BS708">
        <v>72</v>
      </c>
      <c r="BT708">
        <v>75</v>
      </c>
      <c r="BU708">
        <v>76</v>
      </c>
      <c r="BV708">
        <v>95</v>
      </c>
      <c r="BW708">
        <v>4</v>
      </c>
      <c r="BX708">
        <v>0</v>
      </c>
      <c r="BY708">
        <v>0</v>
      </c>
      <c r="BZ708">
        <v>0</v>
      </c>
      <c r="CA708" t="s">
        <v>126</v>
      </c>
      <c r="CB708">
        <v>3533252</v>
      </c>
      <c r="CC708">
        <v>3554252</v>
      </c>
      <c r="CD708" t="s">
        <v>420</v>
      </c>
    </row>
    <row r="709" spans="1:82" hidden="1" x14ac:dyDescent="0.25">
      <c r="A709" t="s">
        <v>80</v>
      </c>
      <c r="B709" t="s">
        <v>81</v>
      </c>
      <c r="C709" t="s">
        <v>82</v>
      </c>
      <c r="D709" t="s">
        <v>83</v>
      </c>
      <c r="E709" t="s">
        <v>84</v>
      </c>
      <c r="F709" t="s">
        <v>85</v>
      </c>
      <c r="G709" t="s">
        <v>152</v>
      </c>
      <c r="H709" t="s">
        <v>152</v>
      </c>
      <c r="I709" t="s">
        <v>152</v>
      </c>
      <c r="J709" t="str">
        <f>VLOOKUP(I709,'Resp Clean'!$A$1:B715,2,FALSE)</f>
        <v>EMS: FEZILE DABI</v>
      </c>
      <c r="K709" t="s">
        <v>136</v>
      </c>
      <c r="L709" t="s">
        <v>488</v>
      </c>
      <c r="M709" s="4">
        <v>0</v>
      </c>
      <c r="N709" t="s">
        <v>89</v>
      </c>
      <c r="O709" t="s">
        <v>90</v>
      </c>
      <c r="P709" t="s">
        <v>91</v>
      </c>
      <c r="Q709" t="s">
        <v>153</v>
      </c>
      <c r="R709" t="s">
        <v>93</v>
      </c>
      <c r="S709" t="s">
        <v>94</v>
      </c>
      <c r="T709" t="s">
        <v>95</v>
      </c>
      <c r="U709" t="s">
        <v>96</v>
      </c>
      <c r="V709" t="s">
        <v>96</v>
      </c>
      <c r="W709" t="s">
        <v>97</v>
      </c>
      <c r="X709" t="s">
        <v>98</v>
      </c>
      <c r="Y709" t="s">
        <v>98</v>
      </c>
      <c r="Z709" t="s">
        <v>98</v>
      </c>
      <c r="AA709" t="s">
        <v>99</v>
      </c>
      <c r="AB709" t="s">
        <v>100</v>
      </c>
      <c r="AC709" t="s">
        <v>101</v>
      </c>
      <c r="AD709" t="s">
        <v>102</v>
      </c>
      <c r="AE709" t="s">
        <v>102</v>
      </c>
      <c r="AF709" t="s">
        <v>102</v>
      </c>
      <c r="AG709" t="s">
        <v>103</v>
      </c>
      <c r="AH709" t="s">
        <v>103</v>
      </c>
      <c r="AI709" t="s">
        <v>141</v>
      </c>
      <c r="AJ709" t="s">
        <v>420</v>
      </c>
      <c r="AK709" t="s">
        <v>424</v>
      </c>
      <c r="AL709" t="s">
        <v>424</v>
      </c>
      <c r="AM709" t="s">
        <v>424</v>
      </c>
      <c r="AN709" t="e">
        <f>VLOOKUP(AM709,'Exp Bucket '!$B$1:C933,2,FALSE)</f>
        <v>#N/A</v>
      </c>
      <c r="AO709" t="s">
        <v>108</v>
      </c>
      <c r="AP709" t="s">
        <v>144</v>
      </c>
      <c r="AQ709" t="s">
        <v>145</v>
      </c>
      <c r="AR709" t="s">
        <v>145</v>
      </c>
      <c r="AS709" t="s">
        <v>146</v>
      </c>
      <c r="AT709" t="s">
        <v>146</v>
      </c>
      <c r="AU709" t="s">
        <v>113</v>
      </c>
      <c r="AV709" t="s">
        <v>114</v>
      </c>
      <c r="AW709" t="s">
        <v>115</v>
      </c>
      <c r="AX709" t="s">
        <v>116</v>
      </c>
      <c r="AY709" t="s">
        <v>117</v>
      </c>
      <c r="AZ709" t="s">
        <v>118</v>
      </c>
      <c r="BA709" t="s">
        <v>119</v>
      </c>
      <c r="BB709" t="s">
        <v>147</v>
      </c>
      <c r="BC709" t="s">
        <v>141</v>
      </c>
      <c r="BD709" t="s">
        <v>141</v>
      </c>
      <c r="BE709" t="s">
        <v>148</v>
      </c>
      <c r="BF709" t="s">
        <v>149</v>
      </c>
      <c r="BG709" t="s">
        <v>149</v>
      </c>
      <c r="BH709" t="s">
        <v>149</v>
      </c>
      <c r="BI709" t="s">
        <v>149</v>
      </c>
      <c r="BJ709" t="s">
        <v>149</v>
      </c>
      <c r="BK709">
        <v>64</v>
      </c>
      <c r="BL709">
        <v>335</v>
      </c>
      <c r="BM709">
        <v>872</v>
      </c>
      <c r="BN709">
        <v>2211</v>
      </c>
      <c r="BO709">
        <v>1</v>
      </c>
      <c r="BP709">
        <v>5</v>
      </c>
      <c r="BQ709">
        <v>71</v>
      </c>
      <c r="BR709">
        <v>1</v>
      </c>
      <c r="BS709">
        <v>72</v>
      </c>
      <c r="BT709">
        <v>75</v>
      </c>
      <c r="BU709">
        <v>76</v>
      </c>
      <c r="BV709">
        <v>95</v>
      </c>
      <c r="BW709">
        <v>4</v>
      </c>
      <c r="BX709">
        <v>0</v>
      </c>
      <c r="BY709">
        <v>0</v>
      </c>
      <c r="BZ709">
        <v>0</v>
      </c>
      <c r="CA709" t="s">
        <v>126</v>
      </c>
      <c r="CB709">
        <v>3533252</v>
      </c>
      <c r="CC709">
        <v>3554252</v>
      </c>
      <c r="CD709" t="s">
        <v>420</v>
      </c>
    </row>
    <row r="710" spans="1:82" hidden="1" x14ac:dyDescent="0.25">
      <c r="A710" t="s">
        <v>80</v>
      </c>
      <c r="B710" t="s">
        <v>81</v>
      </c>
      <c r="C710" t="s">
        <v>82</v>
      </c>
      <c r="D710" t="s">
        <v>83</v>
      </c>
      <c r="E710" t="s">
        <v>84</v>
      </c>
      <c r="F710" t="s">
        <v>85</v>
      </c>
      <c r="G710" t="s">
        <v>157</v>
      </c>
      <c r="H710" t="s">
        <v>157</v>
      </c>
      <c r="I710" t="s">
        <v>157</v>
      </c>
      <c r="J710" t="str">
        <f>VLOOKUP(I710,'Resp Clean'!$A$1:B716,2,FALSE)</f>
        <v>EMS: LEJWELEPUTSWA</v>
      </c>
      <c r="K710" t="s">
        <v>136</v>
      </c>
      <c r="L710" t="s">
        <v>488</v>
      </c>
      <c r="M710" s="4">
        <v>0</v>
      </c>
      <c r="N710" t="s">
        <v>89</v>
      </c>
      <c r="O710" t="s">
        <v>90</v>
      </c>
      <c r="P710" t="s">
        <v>91</v>
      </c>
      <c r="Q710" t="s">
        <v>153</v>
      </c>
      <c r="R710" t="s">
        <v>93</v>
      </c>
      <c r="S710" t="s">
        <v>94</v>
      </c>
      <c r="T710" t="s">
        <v>95</v>
      </c>
      <c r="U710" t="s">
        <v>96</v>
      </c>
      <c r="V710" t="s">
        <v>96</v>
      </c>
      <c r="W710" t="s">
        <v>97</v>
      </c>
      <c r="X710" t="s">
        <v>98</v>
      </c>
      <c r="Y710" t="s">
        <v>98</v>
      </c>
      <c r="Z710" t="s">
        <v>98</v>
      </c>
      <c r="AA710" t="s">
        <v>99</v>
      </c>
      <c r="AB710" t="s">
        <v>100</v>
      </c>
      <c r="AC710" t="s">
        <v>101</v>
      </c>
      <c r="AD710" t="s">
        <v>102</v>
      </c>
      <c r="AE710" t="s">
        <v>102</v>
      </c>
      <c r="AF710" t="s">
        <v>102</v>
      </c>
      <c r="AG710" t="s">
        <v>103</v>
      </c>
      <c r="AH710" t="s">
        <v>103</v>
      </c>
      <c r="AI710" t="s">
        <v>141</v>
      </c>
      <c r="AJ710" t="s">
        <v>420</v>
      </c>
      <c r="AK710" t="s">
        <v>424</v>
      </c>
      <c r="AL710" t="s">
        <v>424</v>
      </c>
      <c r="AM710" t="s">
        <v>424</v>
      </c>
      <c r="AN710" t="e">
        <f>VLOOKUP(AM710,'Exp Bucket '!$B$1:C934,2,FALSE)</f>
        <v>#N/A</v>
      </c>
      <c r="AO710" t="s">
        <v>108</v>
      </c>
      <c r="AP710" t="s">
        <v>144</v>
      </c>
      <c r="AQ710" t="s">
        <v>145</v>
      </c>
      <c r="AR710" t="s">
        <v>145</v>
      </c>
      <c r="AS710" t="s">
        <v>146</v>
      </c>
      <c r="AT710" t="s">
        <v>146</v>
      </c>
      <c r="AU710" t="s">
        <v>113</v>
      </c>
      <c r="AV710" t="s">
        <v>114</v>
      </c>
      <c r="AW710" t="s">
        <v>115</v>
      </c>
      <c r="AX710" t="s">
        <v>116</v>
      </c>
      <c r="AY710" t="s">
        <v>117</v>
      </c>
      <c r="AZ710" t="s">
        <v>118</v>
      </c>
      <c r="BA710" t="s">
        <v>119</v>
      </c>
      <c r="BB710" t="s">
        <v>147</v>
      </c>
      <c r="BC710" t="s">
        <v>141</v>
      </c>
      <c r="BD710" t="s">
        <v>141</v>
      </c>
      <c r="BE710" t="s">
        <v>148</v>
      </c>
      <c r="BF710" t="s">
        <v>149</v>
      </c>
      <c r="BG710" t="s">
        <v>149</v>
      </c>
      <c r="BH710" t="s">
        <v>149</v>
      </c>
      <c r="BI710" t="s">
        <v>149</v>
      </c>
      <c r="BJ710" t="s">
        <v>149</v>
      </c>
      <c r="BK710">
        <v>64</v>
      </c>
      <c r="BL710">
        <v>335</v>
      </c>
      <c r="BM710">
        <v>872</v>
      </c>
      <c r="BN710">
        <v>2211</v>
      </c>
      <c r="BO710">
        <v>1</v>
      </c>
      <c r="BP710">
        <v>5</v>
      </c>
      <c r="BQ710">
        <v>71</v>
      </c>
      <c r="BR710">
        <v>1</v>
      </c>
      <c r="BS710">
        <v>72</v>
      </c>
      <c r="BT710">
        <v>75</v>
      </c>
      <c r="BU710">
        <v>76</v>
      </c>
      <c r="BV710">
        <v>95</v>
      </c>
      <c r="BW710">
        <v>4</v>
      </c>
      <c r="BX710">
        <v>0</v>
      </c>
      <c r="BY710">
        <v>0</v>
      </c>
      <c r="BZ710">
        <v>0</v>
      </c>
      <c r="CA710" t="s">
        <v>126</v>
      </c>
      <c r="CB710">
        <v>3533252</v>
      </c>
      <c r="CC710">
        <v>3554252</v>
      </c>
      <c r="CD710" t="s">
        <v>420</v>
      </c>
    </row>
    <row r="711" spans="1:82" hidden="1" x14ac:dyDescent="0.25">
      <c r="A711" t="s">
        <v>80</v>
      </c>
      <c r="B711" t="s">
        <v>81</v>
      </c>
      <c r="C711" t="s">
        <v>82</v>
      </c>
      <c r="D711" t="s">
        <v>83</v>
      </c>
      <c r="E711" t="s">
        <v>84</v>
      </c>
      <c r="F711" t="s">
        <v>85</v>
      </c>
      <c r="G711" t="s">
        <v>158</v>
      </c>
      <c r="H711" t="s">
        <v>158</v>
      </c>
      <c r="I711" t="s">
        <v>158</v>
      </c>
      <c r="J711" t="str">
        <f>VLOOKUP(I711,'Resp Clean'!$A$1:B717,2,FALSE)</f>
        <v>EMS: MOTHEO</v>
      </c>
      <c r="K711" t="s">
        <v>136</v>
      </c>
      <c r="L711" t="s">
        <v>488</v>
      </c>
      <c r="M711" s="4">
        <v>0</v>
      </c>
      <c r="N711" t="s">
        <v>89</v>
      </c>
      <c r="O711" t="s">
        <v>90</v>
      </c>
      <c r="P711" t="s">
        <v>91</v>
      </c>
      <c r="Q711" t="s">
        <v>159</v>
      </c>
      <c r="R711" t="s">
        <v>93</v>
      </c>
      <c r="S711" t="s">
        <v>94</v>
      </c>
      <c r="T711" t="s">
        <v>95</v>
      </c>
      <c r="U711" t="s">
        <v>96</v>
      </c>
      <c r="V711" t="s">
        <v>96</v>
      </c>
      <c r="W711" t="s">
        <v>97</v>
      </c>
      <c r="X711" t="s">
        <v>98</v>
      </c>
      <c r="Y711" t="s">
        <v>98</v>
      </c>
      <c r="Z711" t="s">
        <v>98</v>
      </c>
      <c r="AA711" t="s">
        <v>99</v>
      </c>
      <c r="AB711" t="s">
        <v>100</v>
      </c>
      <c r="AC711" t="s">
        <v>101</v>
      </c>
      <c r="AD711" t="s">
        <v>102</v>
      </c>
      <c r="AE711" t="s">
        <v>102</v>
      </c>
      <c r="AF711" t="s">
        <v>102</v>
      </c>
      <c r="AG711" t="s">
        <v>103</v>
      </c>
      <c r="AH711" t="s">
        <v>103</v>
      </c>
      <c r="AI711" t="s">
        <v>141</v>
      </c>
      <c r="AJ711" t="s">
        <v>420</v>
      </c>
      <c r="AK711" t="s">
        <v>424</v>
      </c>
      <c r="AL711" t="s">
        <v>424</v>
      </c>
      <c r="AM711" t="s">
        <v>424</v>
      </c>
      <c r="AN711" t="e">
        <f>VLOOKUP(AM711,'Exp Bucket '!$B$1:C935,2,FALSE)</f>
        <v>#N/A</v>
      </c>
      <c r="AO711" t="s">
        <v>108</v>
      </c>
      <c r="AP711" t="s">
        <v>144</v>
      </c>
      <c r="AQ711" t="s">
        <v>145</v>
      </c>
      <c r="AR711" t="s">
        <v>145</v>
      </c>
      <c r="AS711" t="s">
        <v>146</v>
      </c>
      <c r="AT711" t="s">
        <v>146</v>
      </c>
      <c r="AU711" t="s">
        <v>113</v>
      </c>
      <c r="AV711" t="s">
        <v>114</v>
      </c>
      <c r="AW711" t="s">
        <v>115</v>
      </c>
      <c r="AX711" t="s">
        <v>116</v>
      </c>
      <c r="AY711" t="s">
        <v>117</v>
      </c>
      <c r="AZ711" t="s">
        <v>118</v>
      </c>
      <c r="BA711" t="s">
        <v>119</v>
      </c>
      <c r="BB711" t="s">
        <v>147</v>
      </c>
      <c r="BC711" t="s">
        <v>141</v>
      </c>
      <c r="BD711" t="s">
        <v>141</v>
      </c>
      <c r="BE711" t="s">
        <v>148</v>
      </c>
      <c r="BF711" t="s">
        <v>149</v>
      </c>
      <c r="BG711" t="s">
        <v>149</v>
      </c>
      <c r="BH711" t="s">
        <v>149</v>
      </c>
      <c r="BI711" t="s">
        <v>149</v>
      </c>
      <c r="BJ711" t="s">
        <v>149</v>
      </c>
      <c r="BK711">
        <v>64</v>
      </c>
      <c r="BL711">
        <v>335</v>
      </c>
      <c r="BM711">
        <v>872</v>
      </c>
      <c r="BN711">
        <v>2211</v>
      </c>
      <c r="BO711">
        <v>1</v>
      </c>
      <c r="BP711">
        <v>5</v>
      </c>
      <c r="BQ711">
        <v>71</v>
      </c>
      <c r="BR711">
        <v>1</v>
      </c>
      <c r="BS711">
        <v>72</v>
      </c>
      <c r="BT711">
        <v>75</v>
      </c>
      <c r="BU711">
        <v>76</v>
      </c>
      <c r="BV711">
        <v>95</v>
      </c>
      <c r="BW711">
        <v>4</v>
      </c>
      <c r="BX711">
        <v>0</v>
      </c>
      <c r="BY711">
        <v>0</v>
      </c>
      <c r="BZ711">
        <v>0</v>
      </c>
      <c r="CA711" t="s">
        <v>126</v>
      </c>
      <c r="CB711">
        <v>3533252</v>
      </c>
      <c r="CC711">
        <v>3554252</v>
      </c>
      <c r="CD711" t="s">
        <v>420</v>
      </c>
    </row>
    <row r="712" spans="1:82" hidden="1" x14ac:dyDescent="0.25">
      <c r="A712" t="s">
        <v>80</v>
      </c>
      <c r="B712" t="s">
        <v>81</v>
      </c>
      <c r="C712" t="s">
        <v>82</v>
      </c>
      <c r="D712" t="s">
        <v>83</v>
      </c>
      <c r="E712" t="s">
        <v>84</v>
      </c>
      <c r="F712" t="s">
        <v>85</v>
      </c>
      <c r="G712" t="s">
        <v>160</v>
      </c>
      <c r="H712" t="s">
        <v>160</v>
      </c>
      <c r="I712" t="s">
        <v>160</v>
      </c>
      <c r="J712" t="str">
        <f>VLOOKUP(I712,'Resp Clean'!$A$1:B718,2,FALSE)</f>
        <v>EMS: XHARIEP</v>
      </c>
      <c r="K712" t="s">
        <v>136</v>
      </c>
      <c r="L712" t="s">
        <v>488</v>
      </c>
      <c r="M712" s="4">
        <v>0</v>
      </c>
      <c r="N712" t="s">
        <v>89</v>
      </c>
      <c r="O712" t="s">
        <v>90</v>
      </c>
      <c r="P712" t="s">
        <v>91</v>
      </c>
      <c r="Q712" t="s">
        <v>153</v>
      </c>
      <c r="R712" t="s">
        <v>93</v>
      </c>
      <c r="S712" t="s">
        <v>94</v>
      </c>
      <c r="T712" t="s">
        <v>95</v>
      </c>
      <c r="U712" t="s">
        <v>96</v>
      </c>
      <c r="V712" t="s">
        <v>96</v>
      </c>
      <c r="W712" t="s">
        <v>97</v>
      </c>
      <c r="X712" t="s">
        <v>98</v>
      </c>
      <c r="Y712" t="s">
        <v>98</v>
      </c>
      <c r="Z712" t="s">
        <v>98</v>
      </c>
      <c r="AA712" t="s">
        <v>99</v>
      </c>
      <c r="AB712" t="s">
        <v>100</v>
      </c>
      <c r="AC712" t="s">
        <v>101</v>
      </c>
      <c r="AD712" t="s">
        <v>102</v>
      </c>
      <c r="AE712" t="s">
        <v>102</v>
      </c>
      <c r="AF712" t="s">
        <v>102</v>
      </c>
      <c r="AG712" t="s">
        <v>103</v>
      </c>
      <c r="AH712" t="s">
        <v>103</v>
      </c>
      <c r="AI712" t="s">
        <v>141</v>
      </c>
      <c r="AJ712" t="s">
        <v>420</v>
      </c>
      <c r="AK712" t="s">
        <v>424</v>
      </c>
      <c r="AL712" t="s">
        <v>424</v>
      </c>
      <c r="AM712" t="s">
        <v>424</v>
      </c>
      <c r="AN712" t="e">
        <f>VLOOKUP(AM712,'Exp Bucket '!$B$1:C936,2,FALSE)</f>
        <v>#N/A</v>
      </c>
      <c r="AO712" t="s">
        <v>108</v>
      </c>
      <c r="AP712" t="s">
        <v>144</v>
      </c>
      <c r="AQ712" t="s">
        <v>145</v>
      </c>
      <c r="AR712" t="s">
        <v>145</v>
      </c>
      <c r="AS712" t="s">
        <v>146</v>
      </c>
      <c r="AT712" t="s">
        <v>146</v>
      </c>
      <c r="AU712" t="s">
        <v>113</v>
      </c>
      <c r="AV712" t="s">
        <v>114</v>
      </c>
      <c r="AW712" t="s">
        <v>115</v>
      </c>
      <c r="AX712" t="s">
        <v>116</v>
      </c>
      <c r="AY712" t="s">
        <v>117</v>
      </c>
      <c r="AZ712" t="s">
        <v>118</v>
      </c>
      <c r="BA712" t="s">
        <v>119</v>
      </c>
      <c r="BB712" t="s">
        <v>147</v>
      </c>
      <c r="BC712" t="s">
        <v>141</v>
      </c>
      <c r="BD712" t="s">
        <v>141</v>
      </c>
      <c r="BE712" t="s">
        <v>148</v>
      </c>
      <c r="BF712" t="s">
        <v>149</v>
      </c>
      <c r="BG712" t="s">
        <v>149</v>
      </c>
      <c r="BH712" t="s">
        <v>149</v>
      </c>
      <c r="BI712" t="s">
        <v>149</v>
      </c>
      <c r="BJ712" t="s">
        <v>149</v>
      </c>
      <c r="BK712">
        <v>64</v>
      </c>
      <c r="BL712">
        <v>335</v>
      </c>
      <c r="BM712">
        <v>872</v>
      </c>
      <c r="BN712">
        <v>2211</v>
      </c>
      <c r="BO712">
        <v>1</v>
      </c>
      <c r="BP712">
        <v>5</v>
      </c>
      <c r="BQ712">
        <v>71</v>
      </c>
      <c r="BR712">
        <v>1</v>
      </c>
      <c r="BS712">
        <v>72</v>
      </c>
      <c r="BT712">
        <v>75</v>
      </c>
      <c r="BU712">
        <v>76</v>
      </c>
      <c r="BV712">
        <v>95</v>
      </c>
      <c r="BW712">
        <v>4</v>
      </c>
      <c r="BX712">
        <v>0</v>
      </c>
      <c r="BY712">
        <v>0</v>
      </c>
      <c r="BZ712">
        <v>0</v>
      </c>
      <c r="CA712" t="s">
        <v>126</v>
      </c>
      <c r="CB712">
        <v>3533252</v>
      </c>
      <c r="CC712">
        <v>3554252</v>
      </c>
      <c r="CD712" t="s">
        <v>420</v>
      </c>
    </row>
    <row r="713" spans="1:82" hidden="1" x14ac:dyDescent="0.25">
      <c r="A713" t="s">
        <v>80</v>
      </c>
      <c r="B713" t="s">
        <v>81</v>
      </c>
      <c r="C713" t="s">
        <v>82</v>
      </c>
      <c r="D713" t="s">
        <v>83</v>
      </c>
      <c r="E713" t="s">
        <v>84</v>
      </c>
      <c r="F713" t="s">
        <v>85</v>
      </c>
      <c r="G713" t="s">
        <v>86</v>
      </c>
      <c r="H713" t="s">
        <v>86</v>
      </c>
      <c r="I713" t="s">
        <v>86</v>
      </c>
      <c r="J713" t="str">
        <f>VLOOKUP(I713,'Resp Clean'!$A$1:B719,2,FALSE)</f>
        <v>EMS MANAGEMENT</v>
      </c>
      <c r="K713" t="s">
        <v>136</v>
      </c>
      <c r="L713" t="s">
        <v>488</v>
      </c>
      <c r="M713" s="4">
        <v>0</v>
      </c>
      <c r="N713" t="s">
        <v>89</v>
      </c>
      <c r="O713" t="s">
        <v>90</v>
      </c>
      <c r="P713" t="s">
        <v>91</v>
      </c>
      <c r="Q713" t="s">
        <v>92</v>
      </c>
      <c r="R713" t="s">
        <v>93</v>
      </c>
      <c r="S713" t="s">
        <v>94</v>
      </c>
      <c r="T713" t="s">
        <v>95</v>
      </c>
      <c r="U713" t="s">
        <v>96</v>
      </c>
      <c r="V713" t="s">
        <v>96</v>
      </c>
      <c r="W713" t="s">
        <v>97</v>
      </c>
      <c r="X713" t="s">
        <v>98</v>
      </c>
      <c r="Y713" t="s">
        <v>98</v>
      </c>
      <c r="Z713" t="s">
        <v>98</v>
      </c>
      <c r="AA713" t="s">
        <v>99</v>
      </c>
      <c r="AB713" t="s">
        <v>100</v>
      </c>
      <c r="AC713" t="s">
        <v>101</v>
      </c>
      <c r="AD713" t="s">
        <v>102</v>
      </c>
      <c r="AE713" t="s">
        <v>102</v>
      </c>
      <c r="AF713" t="s">
        <v>102</v>
      </c>
      <c r="AG713" t="s">
        <v>103</v>
      </c>
      <c r="AH713" t="s">
        <v>103</v>
      </c>
      <c r="AI713" t="s">
        <v>141</v>
      </c>
      <c r="AJ713" t="s">
        <v>420</v>
      </c>
      <c r="AK713" t="s">
        <v>424</v>
      </c>
      <c r="AL713" t="s">
        <v>424</v>
      </c>
      <c r="AM713" t="s">
        <v>424</v>
      </c>
      <c r="AN713" t="e">
        <f>VLOOKUP(AM713,'Exp Bucket '!$B$1:C937,2,FALSE)</f>
        <v>#N/A</v>
      </c>
      <c r="AO713" t="s">
        <v>108</v>
      </c>
      <c r="AP713" t="s">
        <v>144</v>
      </c>
      <c r="AQ713" t="s">
        <v>145</v>
      </c>
      <c r="AR713" t="s">
        <v>145</v>
      </c>
      <c r="AS713" t="s">
        <v>146</v>
      </c>
      <c r="AT713" t="s">
        <v>146</v>
      </c>
      <c r="AU713" t="s">
        <v>113</v>
      </c>
      <c r="AV713" t="s">
        <v>114</v>
      </c>
      <c r="AW713" t="s">
        <v>115</v>
      </c>
      <c r="AX713" t="s">
        <v>116</v>
      </c>
      <c r="AY713" t="s">
        <v>117</v>
      </c>
      <c r="AZ713" t="s">
        <v>118</v>
      </c>
      <c r="BA713" t="s">
        <v>119</v>
      </c>
      <c r="BB713" t="s">
        <v>147</v>
      </c>
      <c r="BC713" t="s">
        <v>141</v>
      </c>
      <c r="BD713" t="s">
        <v>141</v>
      </c>
      <c r="BE713" t="s">
        <v>148</v>
      </c>
      <c r="BF713" t="s">
        <v>149</v>
      </c>
      <c r="BG713" t="s">
        <v>149</v>
      </c>
      <c r="BH713" t="s">
        <v>149</v>
      </c>
      <c r="BI713" t="s">
        <v>149</v>
      </c>
      <c r="BJ713" t="s">
        <v>149</v>
      </c>
      <c r="BK713">
        <v>64</v>
      </c>
      <c r="BL713">
        <v>335</v>
      </c>
      <c r="BM713">
        <v>872</v>
      </c>
      <c r="BN713">
        <v>2211</v>
      </c>
      <c r="BO713">
        <v>1</v>
      </c>
      <c r="BP713">
        <v>5</v>
      </c>
      <c r="BQ713">
        <v>71</v>
      </c>
      <c r="BR713">
        <v>1</v>
      </c>
      <c r="BS713">
        <v>72</v>
      </c>
      <c r="BT713">
        <v>75</v>
      </c>
      <c r="BU713">
        <v>76</v>
      </c>
      <c r="BV713">
        <v>95</v>
      </c>
      <c r="BW713">
        <v>4</v>
      </c>
      <c r="BX713">
        <v>0</v>
      </c>
      <c r="BY713">
        <v>0</v>
      </c>
      <c r="BZ713">
        <v>0</v>
      </c>
      <c r="CA713" t="s">
        <v>126</v>
      </c>
      <c r="CB713">
        <v>3533252</v>
      </c>
      <c r="CC713">
        <v>3554252</v>
      </c>
      <c r="CD713" t="s">
        <v>420</v>
      </c>
    </row>
    <row r="714" spans="1:82" hidden="1" x14ac:dyDescent="0.25">
      <c r="A714" t="s">
        <v>80</v>
      </c>
      <c r="B714" t="s">
        <v>81</v>
      </c>
      <c r="C714" t="s">
        <v>82</v>
      </c>
      <c r="D714" t="s">
        <v>83</v>
      </c>
      <c r="E714" t="s">
        <v>84</v>
      </c>
      <c r="F714" t="s">
        <v>85</v>
      </c>
      <c r="G714" t="s">
        <v>86</v>
      </c>
      <c r="H714" t="s">
        <v>86</v>
      </c>
      <c r="I714" t="s">
        <v>86</v>
      </c>
      <c r="J714" t="str">
        <f>VLOOKUP(I714,'Resp Clean'!$A$1:B720,2,FALSE)</f>
        <v>EMS MANAGEMENT</v>
      </c>
      <c r="K714" t="s">
        <v>136</v>
      </c>
      <c r="L714" t="s">
        <v>488</v>
      </c>
      <c r="M714" s="4">
        <v>97.9</v>
      </c>
      <c r="N714" t="s">
        <v>89</v>
      </c>
      <c r="O714" t="s">
        <v>90</v>
      </c>
      <c r="P714" t="s">
        <v>91</v>
      </c>
      <c r="Q714" t="s">
        <v>92</v>
      </c>
      <c r="R714" t="s">
        <v>93</v>
      </c>
      <c r="S714" t="s">
        <v>94</v>
      </c>
      <c r="T714" t="s">
        <v>95</v>
      </c>
      <c r="U714" t="s">
        <v>96</v>
      </c>
      <c r="V714" t="s">
        <v>96</v>
      </c>
      <c r="W714" t="s">
        <v>97</v>
      </c>
      <c r="X714" t="s">
        <v>98</v>
      </c>
      <c r="Y714" t="s">
        <v>98</v>
      </c>
      <c r="Z714" t="s">
        <v>98</v>
      </c>
      <c r="AA714" t="s">
        <v>99</v>
      </c>
      <c r="AB714" t="s">
        <v>100</v>
      </c>
      <c r="AC714" t="s">
        <v>101</v>
      </c>
      <c r="AD714" t="s">
        <v>102</v>
      </c>
      <c r="AE714" t="s">
        <v>102</v>
      </c>
      <c r="AF714" t="s">
        <v>102</v>
      </c>
      <c r="AG714" t="s">
        <v>103</v>
      </c>
      <c r="AH714" t="s">
        <v>103</v>
      </c>
      <c r="AI714" t="s">
        <v>141</v>
      </c>
      <c r="AJ714" t="s">
        <v>420</v>
      </c>
      <c r="AK714" t="s">
        <v>423</v>
      </c>
      <c r="AL714" t="s">
        <v>423</v>
      </c>
      <c r="AM714" t="s">
        <v>423</v>
      </c>
      <c r="AN714" t="e">
        <f>VLOOKUP(AM714,'Exp Bucket '!$B$1:C938,2,FALSE)</f>
        <v>#N/A</v>
      </c>
      <c r="AO714" t="s">
        <v>108</v>
      </c>
      <c r="AP714" t="s">
        <v>144</v>
      </c>
      <c r="AQ714" t="s">
        <v>145</v>
      </c>
      <c r="AR714" t="s">
        <v>145</v>
      </c>
      <c r="AS714" t="s">
        <v>146</v>
      </c>
      <c r="AT714" t="s">
        <v>146</v>
      </c>
      <c r="AU714" t="s">
        <v>113</v>
      </c>
      <c r="AV714" t="s">
        <v>114</v>
      </c>
      <c r="AW714" t="s">
        <v>115</v>
      </c>
      <c r="AX714" t="s">
        <v>116</v>
      </c>
      <c r="AY714" t="s">
        <v>117</v>
      </c>
      <c r="AZ714" t="s">
        <v>118</v>
      </c>
      <c r="BA714" t="s">
        <v>119</v>
      </c>
      <c r="BB714" t="s">
        <v>147</v>
      </c>
      <c r="BC714" t="s">
        <v>141</v>
      </c>
      <c r="BD714" t="s">
        <v>141</v>
      </c>
      <c r="BE714" t="s">
        <v>148</v>
      </c>
      <c r="BF714" t="s">
        <v>149</v>
      </c>
      <c r="BG714" t="s">
        <v>149</v>
      </c>
      <c r="BH714" t="s">
        <v>149</v>
      </c>
      <c r="BI714" t="s">
        <v>149</v>
      </c>
      <c r="BJ714" t="s">
        <v>149</v>
      </c>
      <c r="BK714">
        <v>64</v>
      </c>
      <c r="BL714">
        <v>335</v>
      </c>
      <c r="BM714">
        <v>871</v>
      </c>
      <c r="BN714">
        <v>2213</v>
      </c>
      <c r="BO714">
        <v>1</v>
      </c>
      <c r="BP714">
        <v>5</v>
      </c>
      <c r="BQ714">
        <v>71</v>
      </c>
      <c r="BR714">
        <v>1</v>
      </c>
      <c r="BS714">
        <v>72</v>
      </c>
      <c r="BT714">
        <v>75</v>
      </c>
      <c r="BU714">
        <v>76</v>
      </c>
      <c r="BV714">
        <v>95</v>
      </c>
      <c r="BW714">
        <v>4</v>
      </c>
      <c r="BX714">
        <v>0</v>
      </c>
      <c r="BY714">
        <v>0</v>
      </c>
      <c r="BZ714">
        <v>0</v>
      </c>
      <c r="CA714" t="s">
        <v>126</v>
      </c>
      <c r="CB714">
        <v>3533252</v>
      </c>
      <c r="CC714">
        <v>3554252</v>
      </c>
      <c r="CD714" t="s">
        <v>420</v>
      </c>
    </row>
    <row r="715" spans="1:82" hidden="1" x14ac:dyDescent="0.25">
      <c r="A715" t="s">
        <v>80</v>
      </c>
      <c r="B715" t="s">
        <v>81</v>
      </c>
      <c r="C715" t="s">
        <v>82</v>
      </c>
      <c r="D715" t="s">
        <v>83</v>
      </c>
      <c r="E715" t="s">
        <v>84</v>
      </c>
      <c r="F715" t="s">
        <v>85</v>
      </c>
      <c r="G715" t="s">
        <v>161</v>
      </c>
      <c r="H715" t="s">
        <v>161</v>
      </c>
      <c r="I715" t="s">
        <v>161</v>
      </c>
      <c r="J715" t="str">
        <f>VLOOKUP(I715,'Resp Clean'!$A$1:B721,2,FALSE)</f>
        <v>EMS: THABO MOFUTSANYANA</v>
      </c>
      <c r="K715" t="s">
        <v>136</v>
      </c>
      <c r="L715" t="s">
        <v>488</v>
      </c>
      <c r="M715" s="4">
        <v>0</v>
      </c>
      <c r="N715" t="s">
        <v>89</v>
      </c>
      <c r="O715" t="s">
        <v>90</v>
      </c>
      <c r="P715" t="s">
        <v>91</v>
      </c>
      <c r="Q715" t="s">
        <v>153</v>
      </c>
      <c r="R715" t="s">
        <v>93</v>
      </c>
      <c r="S715" t="s">
        <v>94</v>
      </c>
      <c r="T715" t="s">
        <v>95</v>
      </c>
      <c r="U715" t="s">
        <v>96</v>
      </c>
      <c r="V715" t="s">
        <v>96</v>
      </c>
      <c r="W715" t="s">
        <v>97</v>
      </c>
      <c r="X715" t="s">
        <v>98</v>
      </c>
      <c r="Y715" t="s">
        <v>98</v>
      </c>
      <c r="Z715" t="s">
        <v>98</v>
      </c>
      <c r="AA715" t="s">
        <v>99</v>
      </c>
      <c r="AB715" t="s">
        <v>100</v>
      </c>
      <c r="AC715" t="s">
        <v>101</v>
      </c>
      <c r="AD715" t="s">
        <v>102</v>
      </c>
      <c r="AE715" t="s">
        <v>102</v>
      </c>
      <c r="AF715" t="s">
        <v>102</v>
      </c>
      <c r="AG715" t="s">
        <v>103</v>
      </c>
      <c r="AH715" t="s">
        <v>103</v>
      </c>
      <c r="AI715" t="s">
        <v>141</v>
      </c>
      <c r="AJ715" t="s">
        <v>420</v>
      </c>
      <c r="AK715" t="s">
        <v>423</v>
      </c>
      <c r="AL715" t="s">
        <v>423</v>
      </c>
      <c r="AM715" t="s">
        <v>423</v>
      </c>
      <c r="AN715" t="e">
        <f>VLOOKUP(AM715,'Exp Bucket '!$B$1:C939,2,FALSE)</f>
        <v>#N/A</v>
      </c>
      <c r="AO715" t="s">
        <v>108</v>
      </c>
      <c r="AP715" t="s">
        <v>144</v>
      </c>
      <c r="AQ715" t="s">
        <v>145</v>
      </c>
      <c r="AR715" t="s">
        <v>145</v>
      </c>
      <c r="AS715" t="s">
        <v>146</v>
      </c>
      <c r="AT715" t="s">
        <v>146</v>
      </c>
      <c r="AU715" t="s">
        <v>113</v>
      </c>
      <c r="AV715" t="s">
        <v>114</v>
      </c>
      <c r="AW715" t="s">
        <v>115</v>
      </c>
      <c r="AX715" t="s">
        <v>116</v>
      </c>
      <c r="AY715" t="s">
        <v>117</v>
      </c>
      <c r="AZ715" t="s">
        <v>118</v>
      </c>
      <c r="BA715" t="s">
        <v>119</v>
      </c>
      <c r="BB715" t="s">
        <v>147</v>
      </c>
      <c r="BC715" t="s">
        <v>141</v>
      </c>
      <c r="BD715" t="s">
        <v>141</v>
      </c>
      <c r="BE715" t="s">
        <v>148</v>
      </c>
      <c r="BF715" t="s">
        <v>149</v>
      </c>
      <c r="BG715" t="s">
        <v>149</v>
      </c>
      <c r="BH715" t="s">
        <v>149</v>
      </c>
      <c r="BI715" t="s">
        <v>149</v>
      </c>
      <c r="BJ715" t="s">
        <v>149</v>
      </c>
      <c r="BK715">
        <v>64</v>
      </c>
      <c r="BL715">
        <v>335</v>
      </c>
      <c r="BM715">
        <v>871</v>
      </c>
      <c r="BN715">
        <v>2213</v>
      </c>
      <c r="BO715">
        <v>1</v>
      </c>
      <c r="BP715">
        <v>5</v>
      </c>
      <c r="BQ715">
        <v>71</v>
      </c>
      <c r="BR715">
        <v>1</v>
      </c>
      <c r="BS715">
        <v>72</v>
      </c>
      <c r="BT715">
        <v>75</v>
      </c>
      <c r="BU715">
        <v>76</v>
      </c>
      <c r="BV715">
        <v>95</v>
      </c>
      <c r="BW715">
        <v>4</v>
      </c>
      <c r="BX715">
        <v>0</v>
      </c>
      <c r="BY715">
        <v>0</v>
      </c>
      <c r="BZ715">
        <v>0</v>
      </c>
      <c r="CA715" t="s">
        <v>126</v>
      </c>
      <c r="CB715">
        <v>3533252</v>
      </c>
      <c r="CC715">
        <v>3554252</v>
      </c>
      <c r="CD715" t="s">
        <v>420</v>
      </c>
    </row>
    <row r="716" spans="1:82" hidden="1" x14ac:dyDescent="0.25">
      <c r="A716" t="s">
        <v>80</v>
      </c>
      <c r="B716" t="s">
        <v>81</v>
      </c>
      <c r="C716" t="s">
        <v>82</v>
      </c>
      <c r="D716" t="s">
        <v>83</v>
      </c>
      <c r="E716" t="s">
        <v>84</v>
      </c>
      <c r="F716" t="s">
        <v>85</v>
      </c>
      <c r="G716" t="s">
        <v>158</v>
      </c>
      <c r="H716" t="s">
        <v>158</v>
      </c>
      <c r="I716" t="s">
        <v>158</v>
      </c>
      <c r="J716" t="str">
        <f>VLOOKUP(I716,'Resp Clean'!$A$1:B722,2,FALSE)</f>
        <v>EMS: MOTHEO</v>
      </c>
      <c r="K716" t="s">
        <v>136</v>
      </c>
      <c r="L716" t="s">
        <v>488</v>
      </c>
      <c r="M716" s="4">
        <v>0</v>
      </c>
      <c r="N716" t="s">
        <v>89</v>
      </c>
      <c r="O716" t="s">
        <v>90</v>
      </c>
      <c r="P716" t="s">
        <v>91</v>
      </c>
      <c r="Q716" t="s">
        <v>159</v>
      </c>
      <c r="R716" t="s">
        <v>93</v>
      </c>
      <c r="S716" t="s">
        <v>94</v>
      </c>
      <c r="T716" t="s">
        <v>95</v>
      </c>
      <c r="U716" t="s">
        <v>96</v>
      </c>
      <c r="V716" t="s">
        <v>96</v>
      </c>
      <c r="W716" t="s">
        <v>97</v>
      </c>
      <c r="X716" t="s">
        <v>98</v>
      </c>
      <c r="Y716" t="s">
        <v>98</v>
      </c>
      <c r="Z716" t="s">
        <v>98</v>
      </c>
      <c r="AA716" t="s">
        <v>99</v>
      </c>
      <c r="AB716" t="s">
        <v>100</v>
      </c>
      <c r="AC716" t="s">
        <v>101</v>
      </c>
      <c r="AD716" t="s">
        <v>102</v>
      </c>
      <c r="AE716" t="s">
        <v>102</v>
      </c>
      <c r="AF716" t="s">
        <v>102</v>
      </c>
      <c r="AG716" t="s">
        <v>103</v>
      </c>
      <c r="AH716" t="s">
        <v>103</v>
      </c>
      <c r="AI716" t="s">
        <v>141</v>
      </c>
      <c r="AJ716" t="s">
        <v>420</v>
      </c>
      <c r="AK716" t="s">
        <v>423</v>
      </c>
      <c r="AL716" t="s">
        <v>423</v>
      </c>
      <c r="AM716" t="s">
        <v>423</v>
      </c>
      <c r="AN716" t="e">
        <f>VLOOKUP(AM716,'Exp Bucket '!$B$1:C940,2,FALSE)</f>
        <v>#N/A</v>
      </c>
      <c r="AO716" t="s">
        <v>108</v>
      </c>
      <c r="AP716" t="s">
        <v>144</v>
      </c>
      <c r="AQ716" t="s">
        <v>145</v>
      </c>
      <c r="AR716" t="s">
        <v>145</v>
      </c>
      <c r="AS716" t="s">
        <v>146</v>
      </c>
      <c r="AT716" t="s">
        <v>146</v>
      </c>
      <c r="AU716" t="s">
        <v>113</v>
      </c>
      <c r="AV716" t="s">
        <v>114</v>
      </c>
      <c r="AW716" t="s">
        <v>115</v>
      </c>
      <c r="AX716" t="s">
        <v>116</v>
      </c>
      <c r="AY716" t="s">
        <v>117</v>
      </c>
      <c r="AZ716" t="s">
        <v>118</v>
      </c>
      <c r="BA716" t="s">
        <v>119</v>
      </c>
      <c r="BB716" t="s">
        <v>147</v>
      </c>
      <c r="BC716" t="s">
        <v>141</v>
      </c>
      <c r="BD716" t="s">
        <v>141</v>
      </c>
      <c r="BE716" t="s">
        <v>148</v>
      </c>
      <c r="BF716" t="s">
        <v>149</v>
      </c>
      <c r="BG716" t="s">
        <v>149</v>
      </c>
      <c r="BH716" t="s">
        <v>149</v>
      </c>
      <c r="BI716" t="s">
        <v>149</v>
      </c>
      <c r="BJ716" t="s">
        <v>149</v>
      </c>
      <c r="BK716">
        <v>64</v>
      </c>
      <c r="BL716">
        <v>335</v>
      </c>
      <c r="BM716">
        <v>871</v>
      </c>
      <c r="BN716">
        <v>2213</v>
      </c>
      <c r="BO716">
        <v>1</v>
      </c>
      <c r="BP716">
        <v>5</v>
      </c>
      <c r="BQ716">
        <v>71</v>
      </c>
      <c r="BR716">
        <v>1</v>
      </c>
      <c r="BS716">
        <v>72</v>
      </c>
      <c r="BT716">
        <v>75</v>
      </c>
      <c r="BU716">
        <v>76</v>
      </c>
      <c r="BV716">
        <v>95</v>
      </c>
      <c r="BW716">
        <v>4</v>
      </c>
      <c r="BX716">
        <v>0</v>
      </c>
      <c r="BY716">
        <v>0</v>
      </c>
      <c r="BZ716">
        <v>0</v>
      </c>
      <c r="CA716" t="s">
        <v>126</v>
      </c>
      <c r="CB716">
        <v>3533252</v>
      </c>
      <c r="CC716">
        <v>3554252</v>
      </c>
      <c r="CD716" t="s">
        <v>420</v>
      </c>
    </row>
    <row r="717" spans="1:82" hidden="1" x14ac:dyDescent="0.25">
      <c r="A717" t="s">
        <v>80</v>
      </c>
      <c r="B717" t="s">
        <v>81</v>
      </c>
      <c r="C717" t="s">
        <v>82</v>
      </c>
      <c r="D717" t="s">
        <v>83</v>
      </c>
      <c r="E717" t="s">
        <v>84</v>
      </c>
      <c r="F717" t="s">
        <v>85</v>
      </c>
      <c r="G717" t="s">
        <v>161</v>
      </c>
      <c r="H717" t="s">
        <v>161</v>
      </c>
      <c r="I717" t="s">
        <v>161</v>
      </c>
      <c r="J717" t="str">
        <f>VLOOKUP(I717,'Resp Clean'!$A$1:B723,2,FALSE)</f>
        <v>EMS: THABO MOFUTSANYANA</v>
      </c>
      <c r="K717" t="s">
        <v>136</v>
      </c>
      <c r="L717" t="s">
        <v>488</v>
      </c>
      <c r="M717" s="4">
        <v>0</v>
      </c>
      <c r="N717" t="s">
        <v>89</v>
      </c>
      <c r="O717" t="s">
        <v>90</v>
      </c>
      <c r="P717" t="s">
        <v>91</v>
      </c>
      <c r="Q717" t="s">
        <v>153</v>
      </c>
      <c r="R717" t="s">
        <v>93</v>
      </c>
      <c r="S717" t="s">
        <v>94</v>
      </c>
      <c r="T717" t="s">
        <v>95</v>
      </c>
      <c r="U717" t="s">
        <v>96</v>
      </c>
      <c r="V717" t="s">
        <v>96</v>
      </c>
      <c r="W717" t="s">
        <v>97</v>
      </c>
      <c r="X717" t="s">
        <v>98</v>
      </c>
      <c r="Y717" t="s">
        <v>98</v>
      </c>
      <c r="Z717" t="s">
        <v>98</v>
      </c>
      <c r="AA717" t="s">
        <v>99</v>
      </c>
      <c r="AB717" t="s">
        <v>100</v>
      </c>
      <c r="AC717" t="s">
        <v>101</v>
      </c>
      <c r="AD717" t="s">
        <v>102</v>
      </c>
      <c r="AE717" t="s">
        <v>102</v>
      </c>
      <c r="AF717" t="s">
        <v>102</v>
      </c>
      <c r="AG717" t="s">
        <v>103</v>
      </c>
      <c r="AH717" t="s">
        <v>103</v>
      </c>
      <c r="AI717" t="s">
        <v>141</v>
      </c>
      <c r="AJ717" t="s">
        <v>420</v>
      </c>
      <c r="AK717" t="s">
        <v>421</v>
      </c>
      <c r="AL717" t="s">
        <v>421</v>
      </c>
      <c r="AM717" t="s">
        <v>421</v>
      </c>
      <c r="AN717" t="e">
        <f>VLOOKUP(AM717,'Exp Bucket '!$B$1:C941,2,FALSE)</f>
        <v>#N/A</v>
      </c>
      <c r="AO717" t="s">
        <v>108</v>
      </c>
      <c r="AP717" t="s">
        <v>144</v>
      </c>
      <c r="AQ717" t="s">
        <v>145</v>
      </c>
      <c r="AR717" t="s">
        <v>145</v>
      </c>
      <c r="AS717" t="s">
        <v>146</v>
      </c>
      <c r="AT717" t="s">
        <v>146</v>
      </c>
      <c r="AU717" t="s">
        <v>113</v>
      </c>
      <c r="AV717" t="s">
        <v>114</v>
      </c>
      <c r="AW717" t="s">
        <v>115</v>
      </c>
      <c r="AX717" t="s">
        <v>116</v>
      </c>
      <c r="AY717" t="s">
        <v>117</v>
      </c>
      <c r="AZ717" t="s">
        <v>118</v>
      </c>
      <c r="BA717" t="s">
        <v>119</v>
      </c>
      <c r="BB717" t="s">
        <v>147</v>
      </c>
      <c r="BC717" t="s">
        <v>141</v>
      </c>
      <c r="BD717" t="s">
        <v>141</v>
      </c>
      <c r="BE717" t="s">
        <v>148</v>
      </c>
      <c r="BF717" t="s">
        <v>149</v>
      </c>
      <c r="BG717" t="s">
        <v>149</v>
      </c>
      <c r="BH717" t="s">
        <v>149</v>
      </c>
      <c r="BI717" t="s">
        <v>149</v>
      </c>
      <c r="BJ717" t="s">
        <v>149</v>
      </c>
      <c r="BK717">
        <v>64</v>
      </c>
      <c r="BL717">
        <v>335</v>
      </c>
      <c r="BM717">
        <v>860</v>
      </c>
      <c r="BN717">
        <v>2235</v>
      </c>
      <c r="BO717">
        <v>1</v>
      </c>
      <c r="BP717">
        <v>5</v>
      </c>
      <c r="BQ717">
        <v>71</v>
      </c>
      <c r="BR717">
        <v>1</v>
      </c>
      <c r="BS717">
        <v>72</v>
      </c>
      <c r="BT717">
        <v>75</v>
      </c>
      <c r="BU717">
        <v>76</v>
      </c>
      <c r="BV717">
        <v>95</v>
      </c>
      <c r="BW717">
        <v>4</v>
      </c>
      <c r="BX717">
        <v>0</v>
      </c>
      <c r="BY717">
        <v>0</v>
      </c>
      <c r="BZ717">
        <v>0</v>
      </c>
      <c r="CA717" t="s">
        <v>126</v>
      </c>
      <c r="CB717">
        <v>3533252</v>
      </c>
      <c r="CC717">
        <v>3554252</v>
      </c>
      <c r="CD717" t="s">
        <v>420</v>
      </c>
    </row>
    <row r="718" spans="1:82" hidden="1" x14ac:dyDescent="0.25">
      <c r="A718" t="s">
        <v>80</v>
      </c>
      <c r="B718" t="s">
        <v>81</v>
      </c>
      <c r="C718" t="s">
        <v>82</v>
      </c>
      <c r="D718" t="s">
        <v>83</v>
      </c>
      <c r="E718" t="s">
        <v>84</v>
      </c>
      <c r="F718" t="s">
        <v>85</v>
      </c>
      <c r="G718" t="s">
        <v>158</v>
      </c>
      <c r="H718" t="s">
        <v>158</v>
      </c>
      <c r="I718" t="s">
        <v>158</v>
      </c>
      <c r="J718" t="str">
        <f>VLOOKUP(I718,'Resp Clean'!$A$1:B724,2,FALSE)</f>
        <v>EMS: MOTHEO</v>
      </c>
      <c r="K718" t="s">
        <v>136</v>
      </c>
      <c r="L718" t="s">
        <v>488</v>
      </c>
      <c r="M718" s="4">
        <v>9000</v>
      </c>
      <c r="N718" t="s">
        <v>89</v>
      </c>
      <c r="O718" t="s">
        <v>90</v>
      </c>
      <c r="P718" t="s">
        <v>91</v>
      </c>
      <c r="Q718" t="s">
        <v>159</v>
      </c>
      <c r="R718" t="s">
        <v>93</v>
      </c>
      <c r="S718" t="s">
        <v>94</v>
      </c>
      <c r="T718" t="s">
        <v>95</v>
      </c>
      <c r="U718" t="s">
        <v>96</v>
      </c>
      <c r="V718" t="s">
        <v>96</v>
      </c>
      <c r="W718" t="s">
        <v>97</v>
      </c>
      <c r="X718" t="s">
        <v>98</v>
      </c>
      <c r="Y718" t="s">
        <v>98</v>
      </c>
      <c r="Z718" t="s">
        <v>98</v>
      </c>
      <c r="AA718" t="s">
        <v>99</v>
      </c>
      <c r="AB718" t="s">
        <v>100</v>
      </c>
      <c r="AC718" t="s">
        <v>101</v>
      </c>
      <c r="AD718" t="s">
        <v>102</v>
      </c>
      <c r="AE718" t="s">
        <v>102</v>
      </c>
      <c r="AF718" t="s">
        <v>102</v>
      </c>
      <c r="AG718" t="s">
        <v>103</v>
      </c>
      <c r="AH718" t="s">
        <v>103</v>
      </c>
      <c r="AI718" t="s">
        <v>141</v>
      </c>
      <c r="AJ718" t="s">
        <v>420</v>
      </c>
      <c r="AK718" t="s">
        <v>421</v>
      </c>
      <c r="AL718" t="s">
        <v>421</v>
      </c>
      <c r="AM718" t="s">
        <v>421</v>
      </c>
      <c r="AN718" t="e">
        <f>VLOOKUP(AM718,'Exp Bucket '!$B$1:C942,2,FALSE)</f>
        <v>#N/A</v>
      </c>
      <c r="AO718" t="s">
        <v>108</v>
      </c>
      <c r="AP718" t="s">
        <v>144</v>
      </c>
      <c r="AQ718" t="s">
        <v>145</v>
      </c>
      <c r="AR718" t="s">
        <v>145</v>
      </c>
      <c r="AS718" t="s">
        <v>146</v>
      </c>
      <c r="AT718" t="s">
        <v>146</v>
      </c>
      <c r="AU718" t="s">
        <v>113</v>
      </c>
      <c r="AV718" t="s">
        <v>114</v>
      </c>
      <c r="AW718" t="s">
        <v>115</v>
      </c>
      <c r="AX718" t="s">
        <v>116</v>
      </c>
      <c r="AY718" t="s">
        <v>117</v>
      </c>
      <c r="AZ718" t="s">
        <v>118</v>
      </c>
      <c r="BA718" t="s">
        <v>119</v>
      </c>
      <c r="BB718" t="s">
        <v>147</v>
      </c>
      <c r="BC718" t="s">
        <v>141</v>
      </c>
      <c r="BD718" t="s">
        <v>141</v>
      </c>
      <c r="BE718" t="s">
        <v>148</v>
      </c>
      <c r="BF718" t="s">
        <v>149</v>
      </c>
      <c r="BG718" t="s">
        <v>149</v>
      </c>
      <c r="BH718" t="s">
        <v>149</v>
      </c>
      <c r="BI718" t="s">
        <v>149</v>
      </c>
      <c r="BJ718" t="s">
        <v>149</v>
      </c>
      <c r="BK718">
        <v>64</v>
      </c>
      <c r="BL718">
        <v>335</v>
      </c>
      <c r="BM718">
        <v>860</v>
      </c>
      <c r="BN718">
        <v>2235</v>
      </c>
      <c r="BO718">
        <v>1</v>
      </c>
      <c r="BP718">
        <v>5</v>
      </c>
      <c r="BQ718">
        <v>71</v>
      </c>
      <c r="BR718">
        <v>1</v>
      </c>
      <c r="BS718">
        <v>72</v>
      </c>
      <c r="BT718">
        <v>75</v>
      </c>
      <c r="BU718">
        <v>76</v>
      </c>
      <c r="BV718">
        <v>95</v>
      </c>
      <c r="BW718">
        <v>4</v>
      </c>
      <c r="BX718">
        <v>0</v>
      </c>
      <c r="BY718">
        <v>0</v>
      </c>
      <c r="BZ718">
        <v>0</v>
      </c>
      <c r="CA718" t="s">
        <v>126</v>
      </c>
      <c r="CB718">
        <v>3533252</v>
      </c>
      <c r="CC718">
        <v>3554252</v>
      </c>
      <c r="CD718" t="s">
        <v>420</v>
      </c>
    </row>
    <row r="719" spans="1:82" hidden="1" x14ac:dyDescent="0.25">
      <c r="A719" t="s">
        <v>80</v>
      </c>
      <c r="B719" t="s">
        <v>81</v>
      </c>
      <c r="C719" t="s">
        <v>82</v>
      </c>
      <c r="D719" t="s">
        <v>83</v>
      </c>
      <c r="E719" t="s">
        <v>84</v>
      </c>
      <c r="F719" t="s">
        <v>85</v>
      </c>
      <c r="G719" t="s">
        <v>86</v>
      </c>
      <c r="H719" t="s">
        <v>86</v>
      </c>
      <c r="I719" t="s">
        <v>86</v>
      </c>
      <c r="J719" t="str">
        <f>VLOOKUP(I719,'Resp Clean'!$A$1:B725,2,FALSE)</f>
        <v>EMS MANAGEMENT</v>
      </c>
      <c r="K719" t="s">
        <v>136</v>
      </c>
      <c r="L719" t="s">
        <v>488</v>
      </c>
      <c r="M719" s="4">
        <v>94900</v>
      </c>
      <c r="N719" t="s">
        <v>89</v>
      </c>
      <c r="O719" t="s">
        <v>90</v>
      </c>
      <c r="P719" t="s">
        <v>91</v>
      </c>
      <c r="Q719" t="s">
        <v>92</v>
      </c>
      <c r="R719" t="s">
        <v>93</v>
      </c>
      <c r="S719" t="s">
        <v>94</v>
      </c>
      <c r="T719" t="s">
        <v>95</v>
      </c>
      <c r="U719" t="s">
        <v>96</v>
      </c>
      <c r="V719" t="s">
        <v>96</v>
      </c>
      <c r="W719" t="s">
        <v>97</v>
      </c>
      <c r="X719" t="s">
        <v>98</v>
      </c>
      <c r="Y719" t="s">
        <v>98</v>
      </c>
      <c r="Z719" t="s">
        <v>98</v>
      </c>
      <c r="AA719" t="s">
        <v>99</v>
      </c>
      <c r="AB719" t="s">
        <v>100</v>
      </c>
      <c r="AC719" t="s">
        <v>101</v>
      </c>
      <c r="AD719" t="s">
        <v>102</v>
      </c>
      <c r="AE719" t="s">
        <v>102</v>
      </c>
      <c r="AF719" t="s">
        <v>102</v>
      </c>
      <c r="AG719" t="s">
        <v>103</v>
      </c>
      <c r="AH719" t="s">
        <v>103</v>
      </c>
      <c r="AI719" t="s">
        <v>141</v>
      </c>
      <c r="AJ719" t="s">
        <v>420</v>
      </c>
      <c r="AK719" t="s">
        <v>421</v>
      </c>
      <c r="AL719" t="s">
        <v>421</v>
      </c>
      <c r="AM719" t="s">
        <v>421</v>
      </c>
      <c r="AN719" t="e">
        <f>VLOOKUP(AM719,'Exp Bucket '!$B$1:C943,2,FALSE)</f>
        <v>#N/A</v>
      </c>
      <c r="AO719" t="s">
        <v>108</v>
      </c>
      <c r="AP719" t="s">
        <v>144</v>
      </c>
      <c r="AQ719" t="s">
        <v>145</v>
      </c>
      <c r="AR719" t="s">
        <v>145</v>
      </c>
      <c r="AS719" t="s">
        <v>146</v>
      </c>
      <c r="AT719" t="s">
        <v>146</v>
      </c>
      <c r="AU719" t="s">
        <v>113</v>
      </c>
      <c r="AV719" t="s">
        <v>114</v>
      </c>
      <c r="AW719" t="s">
        <v>115</v>
      </c>
      <c r="AX719" t="s">
        <v>116</v>
      </c>
      <c r="AY719" t="s">
        <v>117</v>
      </c>
      <c r="AZ719" t="s">
        <v>118</v>
      </c>
      <c r="BA719" t="s">
        <v>119</v>
      </c>
      <c r="BB719" t="s">
        <v>147</v>
      </c>
      <c r="BC719" t="s">
        <v>141</v>
      </c>
      <c r="BD719" t="s">
        <v>141</v>
      </c>
      <c r="BE719" t="s">
        <v>148</v>
      </c>
      <c r="BF719" t="s">
        <v>149</v>
      </c>
      <c r="BG719" t="s">
        <v>149</v>
      </c>
      <c r="BH719" t="s">
        <v>149</v>
      </c>
      <c r="BI719" t="s">
        <v>149</v>
      </c>
      <c r="BJ719" t="s">
        <v>149</v>
      </c>
      <c r="BK719">
        <v>64</v>
      </c>
      <c r="BL719">
        <v>335</v>
      </c>
      <c r="BM719">
        <v>860</v>
      </c>
      <c r="BN719">
        <v>2235</v>
      </c>
      <c r="BO719">
        <v>1</v>
      </c>
      <c r="BP719">
        <v>5</v>
      </c>
      <c r="BQ719">
        <v>71</v>
      </c>
      <c r="BR719">
        <v>1</v>
      </c>
      <c r="BS719">
        <v>72</v>
      </c>
      <c r="BT719">
        <v>75</v>
      </c>
      <c r="BU719">
        <v>76</v>
      </c>
      <c r="BV719">
        <v>95</v>
      </c>
      <c r="BW719">
        <v>4</v>
      </c>
      <c r="BX719">
        <v>0</v>
      </c>
      <c r="BY719">
        <v>0</v>
      </c>
      <c r="BZ719">
        <v>0</v>
      </c>
      <c r="CA719" t="s">
        <v>126</v>
      </c>
      <c r="CB719">
        <v>3533252</v>
      </c>
      <c r="CC719">
        <v>3554252</v>
      </c>
      <c r="CD719" t="s">
        <v>420</v>
      </c>
    </row>
    <row r="720" spans="1:82" x14ac:dyDescent="0.25">
      <c r="A720" t="s">
        <v>80</v>
      </c>
      <c r="B720" t="s">
        <v>81</v>
      </c>
      <c r="C720" t="s">
        <v>82</v>
      </c>
      <c r="D720" t="s">
        <v>83</v>
      </c>
      <c r="E720" t="s">
        <v>84</v>
      </c>
      <c r="F720" t="s">
        <v>85</v>
      </c>
      <c r="G720" t="s">
        <v>152</v>
      </c>
      <c r="H720" t="s">
        <v>152</v>
      </c>
      <c r="I720" t="s">
        <v>152</v>
      </c>
      <c r="J720" t="str">
        <f>VLOOKUP(I720,'Resp Clean'!$A$1:B726,2,FALSE)</f>
        <v>EMS: FEZILE DABI</v>
      </c>
      <c r="K720" t="s">
        <v>136</v>
      </c>
      <c r="L720" t="s">
        <v>488</v>
      </c>
      <c r="M720" s="4">
        <v>137126.25</v>
      </c>
      <c r="N720" t="s">
        <v>89</v>
      </c>
      <c r="O720" t="s">
        <v>90</v>
      </c>
      <c r="P720" t="s">
        <v>91</v>
      </c>
      <c r="Q720" t="s">
        <v>153</v>
      </c>
      <c r="R720" t="s">
        <v>93</v>
      </c>
      <c r="S720" t="s">
        <v>94</v>
      </c>
      <c r="T720" t="s">
        <v>95</v>
      </c>
      <c r="U720" t="s">
        <v>96</v>
      </c>
      <c r="V720" t="s">
        <v>96</v>
      </c>
      <c r="W720" t="s">
        <v>97</v>
      </c>
      <c r="X720" t="s">
        <v>98</v>
      </c>
      <c r="Y720" t="s">
        <v>98</v>
      </c>
      <c r="Z720" t="s">
        <v>98</v>
      </c>
      <c r="AA720" t="s">
        <v>140</v>
      </c>
      <c r="AB720" t="s">
        <v>140</v>
      </c>
      <c r="AC720" t="s">
        <v>140</v>
      </c>
      <c r="AD720" t="s">
        <v>102</v>
      </c>
      <c r="AE720" t="s">
        <v>102</v>
      </c>
      <c r="AF720" t="s">
        <v>102</v>
      </c>
      <c r="AG720" t="s">
        <v>103</v>
      </c>
      <c r="AH720" t="s">
        <v>103</v>
      </c>
      <c r="AI720" t="s">
        <v>427</v>
      </c>
      <c r="AJ720" t="s">
        <v>428</v>
      </c>
      <c r="AK720" t="s">
        <v>429</v>
      </c>
      <c r="AL720" t="s">
        <v>430</v>
      </c>
      <c r="AM720" t="s">
        <v>454</v>
      </c>
      <c r="AN720" t="str">
        <f>VLOOKUP(AM720,'Exp Bucket '!$B$1:C944,2,FALSE)</f>
        <v>COMPENSATION OF EMPLOYEES</v>
      </c>
      <c r="AO720" t="s">
        <v>108</v>
      </c>
      <c r="AP720" t="s">
        <v>144</v>
      </c>
      <c r="AQ720" t="s">
        <v>145</v>
      </c>
      <c r="AR720" t="s">
        <v>145</v>
      </c>
      <c r="AS720" t="s">
        <v>146</v>
      </c>
      <c r="AT720" t="s">
        <v>146</v>
      </c>
      <c r="AU720" t="s">
        <v>113</v>
      </c>
      <c r="AV720" t="s">
        <v>114</v>
      </c>
      <c r="AW720" t="s">
        <v>115</v>
      </c>
      <c r="AX720" t="s">
        <v>116</v>
      </c>
      <c r="AY720" t="s">
        <v>117</v>
      </c>
      <c r="AZ720" t="s">
        <v>118</v>
      </c>
      <c r="BA720" t="s">
        <v>119</v>
      </c>
      <c r="BB720" t="s">
        <v>147</v>
      </c>
      <c r="BC720" t="s">
        <v>427</v>
      </c>
      <c r="BD720" t="s">
        <v>427</v>
      </c>
      <c r="BE720" t="s">
        <v>148</v>
      </c>
      <c r="BF720" t="s">
        <v>432</v>
      </c>
      <c r="BG720" t="s">
        <v>433</v>
      </c>
      <c r="BH720" t="s">
        <v>434</v>
      </c>
      <c r="BI720" t="s">
        <v>434</v>
      </c>
      <c r="BJ720" t="s">
        <v>434</v>
      </c>
      <c r="BK720">
        <v>63</v>
      </c>
      <c r="BL720">
        <v>358</v>
      </c>
      <c r="BM720">
        <v>1113</v>
      </c>
      <c r="BN720">
        <v>2829</v>
      </c>
      <c r="BO720">
        <v>3</v>
      </c>
      <c r="BP720">
        <v>235</v>
      </c>
      <c r="BQ720">
        <v>0</v>
      </c>
      <c r="BR720">
        <v>1</v>
      </c>
      <c r="BS720">
        <v>72</v>
      </c>
      <c r="BT720">
        <v>75</v>
      </c>
      <c r="BU720">
        <v>76</v>
      </c>
      <c r="BV720">
        <v>95</v>
      </c>
      <c r="BW720">
        <v>4</v>
      </c>
      <c r="BX720">
        <v>0</v>
      </c>
      <c r="BY720">
        <v>0</v>
      </c>
      <c r="BZ720">
        <v>0</v>
      </c>
      <c r="CA720" t="s">
        <v>126</v>
      </c>
      <c r="CB720">
        <v>3533252</v>
      </c>
      <c r="CC720">
        <v>3554252</v>
      </c>
      <c r="CD720" t="s">
        <v>428</v>
      </c>
    </row>
    <row r="721" spans="1:82" x14ac:dyDescent="0.25">
      <c r="A721" t="s">
        <v>80</v>
      </c>
      <c r="B721" t="s">
        <v>81</v>
      </c>
      <c r="C721" t="s">
        <v>82</v>
      </c>
      <c r="D721" t="s">
        <v>83</v>
      </c>
      <c r="E721" t="s">
        <v>84</v>
      </c>
      <c r="F721" t="s">
        <v>85</v>
      </c>
      <c r="G721" t="s">
        <v>157</v>
      </c>
      <c r="H721" t="s">
        <v>157</v>
      </c>
      <c r="I721" t="s">
        <v>157</v>
      </c>
      <c r="J721" t="str">
        <f>VLOOKUP(I721,'Resp Clean'!$A$1:B727,2,FALSE)</f>
        <v>EMS: LEJWELEPUTSWA</v>
      </c>
      <c r="K721" t="s">
        <v>136</v>
      </c>
      <c r="L721" t="s">
        <v>488</v>
      </c>
      <c r="M721" s="4">
        <v>360321.75</v>
      </c>
      <c r="N721" t="s">
        <v>89</v>
      </c>
      <c r="O721" t="s">
        <v>90</v>
      </c>
      <c r="P721" t="s">
        <v>91</v>
      </c>
      <c r="Q721" t="s">
        <v>153</v>
      </c>
      <c r="R721" t="s">
        <v>93</v>
      </c>
      <c r="S721" t="s">
        <v>94</v>
      </c>
      <c r="T721" t="s">
        <v>95</v>
      </c>
      <c r="U721" t="s">
        <v>96</v>
      </c>
      <c r="V721" t="s">
        <v>96</v>
      </c>
      <c r="W721" t="s">
        <v>97</v>
      </c>
      <c r="X721" t="s">
        <v>98</v>
      </c>
      <c r="Y721" t="s">
        <v>98</v>
      </c>
      <c r="Z721" t="s">
        <v>98</v>
      </c>
      <c r="AA721" t="s">
        <v>140</v>
      </c>
      <c r="AB721" t="s">
        <v>140</v>
      </c>
      <c r="AC721" t="s">
        <v>140</v>
      </c>
      <c r="AD721" t="s">
        <v>102</v>
      </c>
      <c r="AE721" t="s">
        <v>102</v>
      </c>
      <c r="AF721" t="s">
        <v>102</v>
      </c>
      <c r="AG721" t="s">
        <v>103</v>
      </c>
      <c r="AH721" t="s">
        <v>103</v>
      </c>
      <c r="AI721" t="s">
        <v>427</v>
      </c>
      <c r="AJ721" t="s">
        <v>428</v>
      </c>
      <c r="AK721" t="s">
        <v>429</v>
      </c>
      <c r="AL721" t="s">
        <v>430</v>
      </c>
      <c r="AM721" t="s">
        <v>454</v>
      </c>
      <c r="AN721" t="str">
        <f>VLOOKUP(AM721,'Exp Bucket '!$B$1:C945,2,FALSE)</f>
        <v>COMPENSATION OF EMPLOYEES</v>
      </c>
      <c r="AO721" t="s">
        <v>108</v>
      </c>
      <c r="AP721" t="s">
        <v>144</v>
      </c>
      <c r="AQ721" t="s">
        <v>145</v>
      </c>
      <c r="AR721" t="s">
        <v>145</v>
      </c>
      <c r="AS721" t="s">
        <v>146</v>
      </c>
      <c r="AT721" t="s">
        <v>146</v>
      </c>
      <c r="AU721" t="s">
        <v>113</v>
      </c>
      <c r="AV721" t="s">
        <v>114</v>
      </c>
      <c r="AW721" t="s">
        <v>115</v>
      </c>
      <c r="AX721" t="s">
        <v>116</v>
      </c>
      <c r="AY721" t="s">
        <v>117</v>
      </c>
      <c r="AZ721" t="s">
        <v>118</v>
      </c>
      <c r="BA721" t="s">
        <v>119</v>
      </c>
      <c r="BB721" t="s">
        <v>147</v>
      </c>
      <c r="BC721" t="s">
        <v>427</v>
      </c>
      <c r="BD721" t="s">
        <v>427</v>
      </c>
      <c r="BE721" t="s">
        <v>148</v>
      </c>
      <c r="BF721" t="s">
        <v>432</v>
      </c>
      <c r="BG721" t="s">
        <v>433</v>
      </c>
      <c r="BH721" t="s">
        <v>434</v>
      </c>
      <c r="BI721" t="s">
        <v>434</v>
      </c>
      <c r="BJ721" t="s">
        <v>434</v>
      </c>
      <c r="BK721">
        <v>63</v>
      </c>
      <c r="BL721">
        <v>358</v>
      </c>
      <c r="BM721">
        <v>1113</v>
      </c>
      <c r="BN721">
        <v>2829</v>
      </c>
      <c r="BO721">
        <v>3</v>
      </c>
      <c r="BP721">
        <v>235</v>
      </c>
      <c r="BQ721">
        <v>0</v>
      </c>
      <c r="BR721">
        <v>1</v>
      </c>
      <c r="BS721">
        <v>72</v>
      </c>
      <c r="BT721">
        <v>75</v>
      </c>
      <c r="BU721">
        <v>76</v>
      </c>
      <c r="BV721">
        <v>95</v>
      </c>
      <c r="BW721">
        <v>4</v>
      </c>
      <c r="BX721">
        <v>0</v>
      </c>
      <c r="BY721">
        <v>0</v>
      </c>
      <c r="BZ721">
        <v>0</v>
      </c>
      <c r="CA721" t="s">
        <v>126</v>
      </c>
      <c r="CB721">
        <v>3533252</v>
      </c>
      <c r="CC721">
        <v>3554252</v>
      </c>
      <c r="CD721" t="s">
        <v>428</v>
      </c>
    </row>
    <row r="722" spans="1:82" x14ac:dyDescent="0.25">
      <c r="A722" t="s">
        <v>80</v>
      </c>
      <c r="B722" t="s">
        <v>81</v>
      </c>
      <c r="C722" t="s">
        <v>82</v>
      </c>
      <c r="D722" t="s">
        <v>83</v>
      </c>
      <c r="E722" t="s">
        <v>84</v>
      </c>
      <c r="F722" t="s">
        <v>85</v>
      </c>
      <c r="G722" t="s">
        <v>158</v>
      </c>
      <c r="H722" t="s">
        <v>158</v>
      </c>
      <c r="I722" t="s">
        <v>158</v>
      </c>
      <c r="J722" t="str">
        <f>VLOOKUP(I722,'Resp Clean'!$A$1:B728,2,FALSE)</f>
        <v>EMS: MOTHEO</v>
      </c>
      <c r="K722" t="s">
        <v>136</v>
      </c>
      <c r="L722" t="s">
        <v>488</v>
      </c>
      <c r="M722" s="4">
        <v>62345.25</v>
      </c>
      <c r="N722" t="s">
        <v>89</v>
      </c>
      <c r="O722" t="s">
        <v>90</v>
      </c>
      <c r="P722" t="s">
        <v>91</v>
      </c>
      <c r="Q722" t="s">
        <v>159</v>
      </c>
      <c r="R722" t="s">
        <v>93</v>
      </c>
      <c r="S722" t="s">
        <v>94</v>
      </c>
      <c r="T722" t="s">
        <v>95</v>
      </c>
      <c r="U722" t="s">
        <v>96</v>
      </c>
      <c r="V722" t="s">
        <v>96</v>
      </c>
      <c r="W722" t="s">
        <v>97</v>
      </c>
      <c r="X722" t="s">
        <v>98</v>
      </c>
      <c r="Y722" t="s">
        <v>98</v>
      </c>
      <c r="Z722" t="s">
        <v>98</v>
      </c>
      <c r="AA722" t="s">
        <v>140</v>
      </c>
      <c r="AB722" t="s">
        <v>140</v>
      </c>
      <c r="AC722" t="s">
        <v>140</v>
      </c>
      <c r="AD722" t="s">
        <v>102</v>
      </c>
      <c r="AE722" t="s">
        <v>102</v>
      </c>
      <c r="AF722" t="s">
        <v>102</v>
      </c>
      <c r="AG722" t="s">
        <v>103</v>
      </c>
      <c r="AH722" t="s">
        <v>103</v>
      </c>
      <c r="AI722" t="s">
        <v>427</v>
      </c>
      <c r="AJ722" t="s">
        <v>428</v>
      </c>
      <c r="AK722" t="s">
        <v>429</v>
      </c>
      <c r="AL722" t="s">
        <v>430</v>
      </c>
      <c r="AM722" t="s">
        <v>454</v>
      </c>
      <c r="AN722" t="str">
        <f>VLOOKUP(AM722,'Exp Bucket '!$B$1:C946,2,FALSE)</f>
        <v>COMPENSATION OF EMPLOYEES</v>
      </c>
      <c r="AO722" t="s">
        <v>108</v>
      </c>
      <c r="AP722" t="s">
        <v>144</v>
      </c>
      <c r="AQ722" t="s">
        <v>145</v>
      </c>
      <c r="AR722" t="s">
        <v>145</v>
      </c>
      <c r="AS722" t="s">
        <v>146</v>
      </c>
      <c r="AT722" t="s">
        <v>146</v>
      </c>
      <c r="AU722" t="s">
        <v>113</v>
      </c>
      <c r="AV722" t="s">
        <v>114</v>
      </c>
      <c r="AW722" t="s">
        <v>115</v>
      </c>
      <c r="AX722" t="s">
        <v>116</v>
      </c>
      <c r="AY722" t="s">
        <v>117</v>
      </c>
      <c r="AZ722" t="s">
        <v>118</v>
      </c>
      <c r="BA722" t="s">
        <v>119</v>
      </c>
      <c r="BB722" t="s">
        <v>147</v>
      </c>
      <c r="BC722" t="s">
        <v>427</v>
      </c>
      <c r="BD722" t="s">
        <v>427</v>
      </c>
      <c r="BE722" t="s">
        <v>148</v>
      </c>
      <c r="BF722" t="s">
        <v>432</v>
      </c>
      <c r="BG722" t="s">
        <v>433</v>
      </c>
      <c r="BH722" t="s">
        <v>434</v>
      </c>
      <c r="BI722" t="s">
        <v>434</v>
      </c>
      <c r="BJ722" t="s">
        <v>434</v>
      </c>
      <c r="BK722">
        <v>63</v>
      </c>
      <c r="BL722">
        <v>358</v>
      </c>
      <c r="BM722">
        <v>1113</v>
      </c>
      <c r="BN722">
        <v>2829</v>
      </c>
      <c r="BO722">
        <v>3</v>
      </c>
      <c r="BP722">
        <v>235</v>
      </c>
      <c r="BQ722">
        <v>0</v>
      </c>
      <c r="BR722">
        <v>1</v>
      </c>
      <c r="BS722">
        <v>72</v>
      </c>
      <c r="BT722">
        <v>75</v>
      </c>
      <c r="BU722">
        <v>76</v>
      </c>
      <c r="BV722">
        <v>95</v>
      </c>
      <c r="BW722">
        <v>4</v>
      </c>
      <c r="BX722">
        <v>0</v>
      </c>
      <c r="BY722">
        <v>0</v>
      </c>
      <c r="BZ722">
        <v>0</v>
      </c>
      <c r="CA722" t="s">
        <v>126</v>
      </c>
      <c r="CB722">
        <v>3533252</v>
      </c>
      <c r="CC722">
        <v>3554252</v>
      </c>
      <c r="CD722" t="s">
        <v>428</v>
      </c>
    </row>
    <row r="723" spans="1:82" x14ac:dyDescent="0.25">
      <c r="A723" t="s">
        <v>80</v>
      </c>
      <c r="B723" t="s">
        <v>81</v>
      </c>
      <c r="C723" t="s">
        <v>82</v>
      </c>
      <c r="D723" t="s">
        <v>83</v>
      </c>
      <c r="E723" t="s">
        <v>84</v>
      </c>
      <c r="F723" t="s">
        <v>85</v>
      </c>
      <c r="G723" t="s">
        <v>160</v>
      </c>
      <c r="H723" t="s">
        <v>160</v>
      </c>
      <c r="I723" t="s">
        <v>160</v>
      </c>
      <c r="J723" t="str">
        <f>VLOOKUP(I723,'Resp Clean'!$A$1:B729,2,FALSE)</f>
        <v>EMS: XHARIEP</v>
      </c>
      <c r="K723" t="s">
        <v>136</v>
      </c>
      <c r="L723" t="s">
        <v>488</v>
      </c>
      <c r="M723" s="4">
        <v>99436.35</v>
      </c>
      <c r="N723" t="s">
        <v>89</v>
      </c>
      <c r="O723" t="s">
        <v>90</v>
      </c>
      <c r="P723" t="s">
        <v>91</v>
      </c>
      <c r="Q723" t="s">
        <v>153</v>
      </c>
      <c r="R723" t="s">
        <v>93</v>
      </c>
      <c r="S723" t="s">
        <v>94</v>
      </c>
      <c r="T723" t="s">
        <v>95</v>
      </c>
      <c r="U723" t="s">
        <v>96</v>
      </c>
      <c r="V723" t="s">
        <v>96</v>
      </c>
      <c r="W723" t="s">
        <v>97</v>
      </c>
      <c r="X723" t="s">
        <v>98</v>
      </c>
      <c r="Y723" t="s">
        <v>98</v>
      </c>
      <c r="Z723" t="s">
        <v>98</v>
      </c>
      <c r="AA723" t="s">
        <v>140</v>
      </c>
      <c r="AB723" t="s">
        <v>140</v>
      </c>
      <c r="AC723" t="s">
        <v>140</v>
      </c>
      <c r="AD723" t="s">
        <v>102</v>
      </c>
      <c r="AE723" t="s">
        <v>102</v>
      </c>
      <c r="AF723" t="s">
        <v>102</v>
      </c>
      <c r="AG723" t="s">
        <v>103</v>
      </c>
      <c r="AH723" t="s">
        <v>103</v>
      </c>
      <c r="AI723" t="s">
        <v>427</v>
      </c>
      <c r="AJ723" t="s">
        <v>428</v>
      </c>
      <c r="AK723" t="s">
        <v>429</v>
      </c>
      <c r="AL723" t="s">
        <v>430</v>
      </c>
      <c r="AM723" t="s">
        <v>454</v>
      </c>
      <c r="AN723" t="str">
        <f>VLOOKUP(AM723,'Exp Bucket '!$B$1:C947,2,FALSE)</f>
        <v>COMPENSATION OF EMPLOYEES</v>
      </c>
      <c r="AO723" t="s">
        <v>108</v>
      </c>
      <c r="AP723" t="s">
        <v>144</v>
      </c>
      <c r="AQ723" t="s">
        <v>145</v>
      </c>
      <c r="AR723" t="s">
        <v>145</v>
      </c>
      <c r="AS723" t="s">
        <v>146</v>
      </c>
      <c r="AT723" t="s">
        <v>146</v>
      </c>
      <c r="AU723" t="s">
        <v>113</v>
      </c>
      <c r="AV723" t="s">
        <v>114</v>
      </c>
      <c r="AW723" t="s">
        <v>115</v>
      </c>
      <c r="AX723" t="s">
        <v>116</v>
      </c>
      <c r="AY723" t="s">
        <v>117</v>
      </c>
      <c r="AZ723" t="s">
        <v>118</v>
      </c>
      <c r="BA723" t="s">
        <v>119</v>
      </c>
      <c r="BB723" t="s">
        <v>147</v>
      </c>
      <c r="BC723" t="s">
        <v>427</v>
      </c>
      <c r="BD723" t="s">
        <v>427</v>
      </c>
      <c r="BE723" t="s">
        <v>148</v>
      </c>
      <c r="BF723" t="s">
        <v>432</v>
      </c>
      <c r="BG723" t="s">
        <v>433</v>
      </c>
      <c r="BH723" t="s">
        <v>434</v>
      </c>
      <c r="BI723" t="s">
        <v>434</v>
      </c>
      <c r="BJ723" t="s">
        <v>434</v>
      </c>
      <c r="BK723">
        <v>63</v>
      </c>
      <c r="BL723">
        <v>358</v>
      </c>
      <c r="BM723">
        <v>1113</v>
      </c>
      <c r="BN723">
        <v>2829</v>
      </c>
      <c r="BO723">
        <v>3</v>
      </c>
      <c r="BP723">
        <v>235</v>
      </c>
      <c r="BQ723">
        <v>0</v>
      </c>
      <c r="BR723">
        <v>1</v>
      </c>
      <c r="BS723">
        <v>72</v>
      </c>
      <c r="BT723">
        <v>75</v>
      </c>
      <c r="BU723">
        <v>76</v>
      </c>
      <c r="BV723">
        <v>95</v>
      </c>
      <c r="BW723">
        <v>4</v>
      </c>
      <c r="BX723">
        <v>0</v>
      </c>
      <c r="BY723">
        <v>0</v>
      </c>
      <c r="BZ723">
        <v>0</v>
      </c>
      <c r="CA723" t="s">
        <v>126</v>
      </c>
      <c r="CB723">
        <v>3533252</v>
      </c>
      <c r="CC723">
        <v>3554252</v>
      </c>
      <c r="CD723" t="s">
        <v>428</v>
      </c>
    </row>
    <row r="724" spans="1:82" x14ac:dyDescent="0.25">
      <c r="A724" t="s">
        <v>80</v>
      </c>
      <c r="B724" t="s">
        <v>81</v>
      </c>
      <c r="C724" t="s">
        <v>82</v>
      </c>
      <c r="D724" t="s">
        <v>83</v>
      </c>
      <c r="E724" t="s">
        <v>84</v>
      </c>
      <c r="F724" t="s">
        <v>85</v>
      </c>
      <c r="G724" t="s">
        <v>86</v>
      </c>
      <c r="H724" t="s">
        <v>86</v>
      </c>
      <c r="I724" t="s">
        <v>86</v>
      </c>
      <c r="J724" t="str">
        <f>VLOOKUP(I724,'Resp Clean'!$A$1:B730,2,FALSE)</f>
        <v>EMS MANAGEMENT</v>
      </c>
      <c r="K724" t="s">
        <v>136</v>
      </c>
      <c r="L724" t="s">
        <v>488</v>
      </c>
      <c r="M724" s="4">
        <v>7302.75</v>
      </c>
      <c r="N724" t="s">
        <v>89</v>
      </c>
      <c r="O724" t="s">
        <v>90</v>
      </c>
      <c r="P724" t="s">
        <v>91</v>
      </c>
      <c r="Q724" t="s">
        <v>159</v>
      </c>
      <c r="R724" t="s">
        <v>93</v>
      </c>
      <c r="S724" t="s">
        <v>94</v>
      </c>
      <c r="T724" t="s">
        <v>95</v>
      </c>
      <c r="U724" t="s">
        <v>96</v>
      </c>
      <c r="V724" t="s">
        <v>96</v>
      </c>
      <c r="W724" t="s">
        <v>97</v>
      </c>
      <c r="X724" t="s">
        <v>98</v>
      </c>
      <c r="Y724" t="s">
        <v>98</v>
      </c>
      <c r="Z724" t="s">
        <v>98</v>
      </c>
      <c r="AA724" t="s">
        <v>140</v>
      </c>
      <c r="AB724" t="s">
        <v>140</v>
      </c>
      <c r="AC724" t="s">
        <v>140</v>
      </c>
      <c r="AD724" t="s">
        <v>102</v>
      </c>
      <c r="AE724" t="s">
        <v>102</v>
      </c>
      <c r="AF724" t="s">
        <v>102</v>
      </c>
      <c r="AG724" t="s">
        <v>103</v>
      </c>
      <c r="AH724" t="s">
        <v>103</v>
      </c>
      <c r="AI724" t="s">
        <v>427</v>
      </c>
      <c r="AJ724" t="s">
        <v>428</v>
      </c>
      <c r="AK724" t="s">
        <v>429</v>
      </c>
      <c r="AL724" t="s">
        <v>430</v>
      </c>
      <c r="AM724" t="s">
        <v>454</v>
      </c>
      <c r="AN724" t="str">
        <f>VLOOKUP(AM724,'Exp Bucket '!$B$1:C948,2,FALSE)</f>
        <v>COMPENSATION OF EMPLOYEES</v>
      </c>
      <c r="AO724" t="s">
        <v>108</v>
      </c>
      <c r="AP724" t="s">
        <v>144</v>
      </c>
      <c r="AQ724" t="s">
        <v>145</v>
      </c>
      <c r="AR724" t="s">
        <v>145</v>
      </c>
      <c r="AS724" t="s">
        <v>146</v>
      </c>
      <c r="AT724" t="s">
        <v>146</v>
      </c>
      <c r="AU724" t="s">
        <v>113</v>
      </c>
      <c r="AV724" t="s">
        <v>114</v>
      </c>
      <c r="AW724" t="s">
        <v>115</v>
      </c>
      <c r="AX724" t="s">
        <v>116</v>
      </c>
      <c r="AY724" t="s">
        <v>117</v>
      </c>
      <c r="AZ724" t="s">
        <v>118</v>
      </c>
      <c r="BA724" t="s">
        <v>119</v>
      </c>
      <c r="BB724" t="s">
        <v>147</v>
      </c>
      <c r="BC724" t="s">
        <v>427</v>
      </c>
      <c r="BD724" t="s">
        <v>427</v>
      </c>
      <c r="BE724" t="s">
        <v>148</v>
      </c>
      <c r="BF724" t="s">
        <v>432</v>
      </c>
      <c r="BG724" t="s">
        <v>433</v>
      </c>
      <c r="BH724" t="s">
        <v>434</v>
      </c>
      <c r="BI724" t="s">
        <v>434</v>
      </c>
      <c r="BJ724" t="s">
        <v>434</v>
      </c>
      <c r="BK724">
        <v>63</v>
      </c>
      <c r="BL724">
        <v>358</v>
      </c>
      <c r="BM724">
        <v>1113</v>
      </c>
      <c r="BN724">
        <v>2829</v>
      </c>
      <c r="BO724">
        <v>3</v>
      </c>
      <c r="BP724">
        <v>235</v>
      </c>
      <c r="BQ724">
        <v>0</v>
      </c>
      <c r="BR724">
        <v>1</v>
      </c>
      <c r="BS724">
        <v>72</v>
      </c>
      <c r="BT724">
        <v>75</v>
      </c>
      <c r="BU724">
        <v>76</v>
      </c>
      <c r="BV724">
        <v>95</v>
      </c>
      <c r="BW724">
        <v>4</v>
      </c>
      <c r="BX724">
        <v>0</v>
      </c>
      <c r="BY724">
        <v>0</v>
      </c>
      <c r="BZ724">
        <v>0</v>
      </c>
      <c r="CA724" t="s">
        <v>126</v>
      </c>
      <c r="CB724">
        <v>3533252</v>
      </c>
      <c r="CC724">
        <v>3554252</v>
      </c>
      <c r="CD724" t="s">
        <v>428</v>
      </c>
    </row>
    <row r="725" spans="1:82" x14ac:dyDescent="0.25">
      <c r="A725" t="s">
        <v>80</v>
      </c>
      <c r="B725" t="s">
        <v>81</v>
      </c>
      <c r="C725" t="s">
        <v>82</v>
      </c>
      <c r="D725" t="s">
        <v>83</v>
      </c>
      <c r="E725" t="s">
        <v>84</v>
      </c>
      <c r="F725" t="s">
        <v>85</v>
      </c>
      <c r="G725" t="s">
        <v>86</v>
      </c>
      <c r="H725" t="s">
        <v>86</v>
      </c>
      <c r="I725" t="s">
        <v>86</v>
      </c>
      <c r="J725" t="str">
        <f>VLOOKUP(I725,'Resp Clean'!$A$1:B731,2,FALSE)</f>
        <v>EMS MANAGEMENT</v>
      </c>
      <c r="K725" t="s">
        <v>136</v>
      </c>
      <c r="L725" t="s">
        <v>488</v>
      </c>
      <c r="M725" s="4">
        <v>55357.05</v>
      </c>
      <c r="N725" t="s">
        <v>89</v>
      </c>
      <c r="O725" t="s">
        <v>90</v>
      </c>
      <c r="P725" t="s">
        <v>91</v>
      </c>
      <c r="Q725" t="s">
        <v>92</v>
      </c>
      <c r="R725" t="s">
        <v>93</v>
      </c>
      <c r="S725" t="s">
        <v>94</v>
      </c>
      <c r="T725" t="s">
        <v>95</v>
      </c>
      <c r="U725" t="s">
        <v>96</v>
      </c>
      <c r="V725" t="s">
        <v>96</v>
      </c>
      <c r="W725" t="s">
        <v>97</v>
      </c>
      <c r="X725" t="s">
        <v>98</v>
      </c>
      <c r="Y725" t="s">
        <v>98</v>
      </c>
      <c r="Z725" t="s">
        <v>98</v>
      </c>
      <c r="AA725" t="s">
        <v>140</v>
      </c>
      <c r="AB725" t="s">
        <v>140</v>
      </c>
      <c r="AC725" t="s">
        <v>140</v>
      </c>
      <c r="AD725" t="s">
        <v>102</v>
      </c>
      <c r="AE725" t="s">
        <v>102</v>
      </c>
      <c r="AF725" t="s">
        <v>102</v>
      </c>
      <c r="AG725" t="s">
        <v>103</v>
      </c>
      <c r="AH725" t="s">
        <v>103</v>
      </c>
      <c r="AI725" t="s">
        <v>427</v>
      </c>
      <c r="AJ725" t="s">
        <v>428</v>
      </c>
      <c r="AK725" t="s">
        <v>429</v>
      </c>
      <c r="AL725" t="s">
        <v>430</v>
      </c>
      <c r="AM725" t="s">
        <v>454</v>
      </c>
      <c r="AN725" t="str">
        <f>VLOOKUP(AM725,'Exp Bucket '!$B$1:C949,2,FALSE)</f>
        <v>COMPENSATION OF EMPLOYEES</v>
      </c>
      <c r="AO725" t="s">
        <v>108</v>
      </c>
      <c r="AP725" t="s">
        <v>144</v>
      </c>
      <c r="AQ725" t="s">
        <v>145</v>
      </c>
      <c r="AR725" t="s">
        <v>145</v>
      </c>
      <c r="AS725" t="s">
        <v>146</v>
      </c>
      <c r="AT725" t="s">
        <v>146</v>
      </c>
      <c r="AU725" t="s">
        <v>113</v>
      </c>
      <c r="AV725" t="s">
        <v>114</v>
      </c>
      <c r="AW725" t="s">
        <v>115</v>
      </c>
      <c r="AX725" t="s">
        <v>116</v>
      </c>
      <c r="AY725" t="s">
        <v>117</v>
      </c>
      <c r="AZ725" t="s">
        <v>118</v>
      </c>
      <c r="BA725" t="s">
        <v>119</v>
      </c>
      <c r="BB725" t="s">
        <v>147</v>
      </c>
      <c r="BC725" t="s">
        <v>427</v>
      </c>
      <c r="BD725" t="s">
        <v>427</v>
      </c>
      <c r="BE725" t="s">
        <v>148</v>
      </c>
      <c r="BF725" t="s">
        <v>432</v>
      </c>
      <c r="BG725" t="s">
        <v>433</v>
      </c>
      <c r="BH725" t="s">
        <v>434</v>
      </c>
      <c r="BI725" t="s">
        <v>434</v>
      </c>
      <c r="BJ725" t="s">
        <v>434</v>
      </c>
      <c r="BK725">
        <v>63</v>
      </c>
      <c r="BL725">
        <v>358</v>
      </c>
      <c r="BM725">
        <v>1113</v>
      </c>
      <c r="BN725">
        <v>2829</v>
      </c>
      <c r="BO725">
        <v>3</v>
      </c>
      <c r="BP725">
        <v>235</v>
      </c>
      <c r="BQ725">
        <v>0</v>
      </c>
      <c r="BR725">
        <v>1</v>
      </c>
      <c r="BS725">
        <v>72</v>
      </c>
      <c r="BT725">
        <v>75</v>
      </c>
      <c r="BU725">
        <v>76</v>
      </c>
      <c r="BV725">
        <v>95</v>
      </c>
      <c r="BW725">
        <v>4</v>
      </c>
      <c r="BX725">
        <v>0</v>
      </c>
      <c r="BY725">
        <v>0</v>
      </c>
      <c r="BZ725">
        <v>0</v>
      </c>
      <c r="CA725" t="s">
        <v>126</v>
      </c>
      <c r="CB725">
        <v>3533252</v>
      </c>
      <c r="CC725">
        <v>3554252</v>
      </c>
      <c r="CD725" t="s">
        <v>428</v>
      </c>
    </row>
    <row r="726" spans="1:82" x14ac:dyDescent="0.25">
      <c r="A726" t="s">
        <v>80</v>
      </c>
      <c r="B726" t="s">
        <v>81</v>
      </c>
      <c r="C726" t="s">
        <v>82</v>
      </c>
      <c r="D726" t="s">
        <v>83</v>
      </c>
      <c r="E726" t="s">
        <v>84</v>
      </c>
      <c r="F726" t="s">
        <v>85</v>
      </c>
      <c r="G726" t="s">
        <v>86</v>
      </c>
      <c r="H726" t="s">
        <v>86</v>
      </c>
      <c r="I726" t="s">
        <v>86</v>
      </c>
      <c r="J726" t="str">
        <f>VLOOKUP(I726,'Resp Clean'!$A$1:B732,2,FALSE)</f>
        <v>EMS MANAGEMENT</v>
      </c>
      <c r="K726" t="s">
        <v>136</v>
      </c>
      <c r="L726" t="s">
        <v>488</v>
      </c>
      <c r="M726" s="4">
        <v>-1627.3</v>
      </c>
      <c r="N726" t="s">
        <v>89</v>
      </c>
      <c r="O726" t="s">
        <v>90</v>
      </c>
      <c r="P726" t="s">
        <v>91</v>
      </c>
      <c r="Q726" t="s">
        <v>92</v>
      </c>
      <c r="R726" t="s">
        <v>93</v>
      </c>
      <c r="S726" t="s">
        <v>94</v>
      </c>
      <c r="T726" t="s">
        <v>95</v>
      </c>
      <c r="U726" t="s">
        <v>96</v>
      </c>
      <c r="V726" t="s">
        <v>96</v>
      </c>
      <c r="W726" t="s">
        <v>137</v>
      </c>
      <c r="X726" t="s">
        <v>138</v>
      </c>
      <c r="Y726" t="s">
        <v>139</v>
      </c>
      <c r="Z726" t="s">
        <v>139</v>
      </c>
      <c r="AA726" t="s">
        <v>140</v>
      </c>
      <c r="AB726" t="s">
        <v>140</v>
      </c>
      <c r="AC726" t="s">
        <v>140</v>
      </c>
      <c r="AD726" t="s">
        <v>102</v>
      </c>
      <c r="AE726" t="s">
        <v>102</v>
      </c>
      <c r="AF726" t="s">
        <v>102</v>
      </c>
      <c r="AG726" t="s">
        <v>103</v>
      </c>
      <c r="AH726" t="s">
        <v>103</v>
      </c>
      <c r="AI726" t="s">
        <v>427</v>
      </c>
      <c r="AJ726" t="s">
        <v>428</v>
      </c>
      <c r="AK726" t="s">
        <v>429</v>
      </c>
      <c r="AL726" t="s">
        <v>430</v>
      </c>
      <c r="AM726" t="s">
        <v>447</v>
      </c>
      <c r="AN726" t="str">
        <f>VLOOKUP(AM726,'Exp Bucket '!$B$1:C950,2,FALSE)</f>
        <v>COMPENSATION OF EMPLOYEES</v>
      </c>
      <c r="AO726" t="s">
        <v>108</v>
      </c>
      <c r="AP726" t="s">
        <v>144</v>
      </c>
      <c r="AQ726" t="s">
        <v>145</v>
      </c>
      <c r="AR726" t="s">
        <v>145</v>
      </c>
      <c r="AS726" t="s">
        <v>146</v>
      </c>
      <c r="AT726" t="s">
        <v>146</v>
      </c>
      <c r="AU726" t="s">
        <v>113</v>
      </c>
      <c r="AV726" t="s">
        <v>114</v>
      </c>
      <c r="AW726" t="s">
        <v>115</v>
      </c>
      <c r="AX726" t="s">
        <v>116</v>
      </c>
      <c r="AY726" t="s">
        <v>117</v>
      </c>
      <c r="AZ726" t="s">
        <v>118</v>
      </c>
      <c r="BA726" t="s">
        <v>119</v>
      </c>
      <c r="BB726" t="s">
        <v>147</v>
      </c>
      <c r="BC726" t="s">
        <v>427</v>
      </c>
      <c r="BD726" t="s">
        <v>427</v>
      </c>
      <c r="BE726" t="s">
        <v>148</v>
      </c>
      <c r="BF726" t="s">
        <v>432</v>
      </c>
      <c r="BG726" t="s">
        <v>433</v>
      </c>
      <c r="BH726" t="s">
        <v>434</v>
      </c>
      <c r="BI726" t="s">
        <v>434</v>
      </c>
      <c r="BJ726" t="s">
        <v>434</v>
      </c>
      <c r="BK726">
        <v>63</v>
      </c>
      <c r="BL726">
        <v>358</v>
      </c>
      <c r="BM726">
        <v>1113</v>
      </c>
      <c r="BN726">
        <v>2829</v>
      </c>
      <c r="BO726">
        <v>3</v>
      </c>
      <c r="BP726">
        <v>235</v>
      </c>
      <c r="BQ726">
        <v>0</v>
      </c>
      <c r="BR726">
        <v>1</v>
      </c>
      <c r="BS726">
        <v>72</v>
      </c>
      <c r="BT726">
        <v>75</v>
      </c>
      <c r="BU726">
        <v>76</v>
      </c>
      <c r="BV726">
        <v>95</v>
      </c>
      <c r="BW726">
        <v>4</v>
      </c>
      <c r="BX726">
        <v>0</v>
      </c>
      <c r="BY726">
        <v>0</v>
      </c>
      <c r="BZ726">
        <v>0</v>
      </c>
      <c r="CA726" t="s">
        <v>126</v>
      </c>
      <c r="CB726">
        <v>3536252</v>
      </c>
      <c r="CC726">
        <v>3546252</v>
      </c>
      <c r="CD726" t="s">
        <v>428</v>
      </c>
    </row>
    <row r="727" spans="1:82" hidden="1" x14ac:dyDescent="0.25">
      <c r="A727" t="s">
        <v>80</v>
      </c>
      <c r="B727" t="s">
        <v>81</v>
      </c>
      <c r="C727" t="s">
        <v>82</v>
      </c>
      <c r="D727" t="s">
        <v>83</v>
      </c>
      <c r="E727" t="s">
        <v>84</v>
      </c>
      <c r="F727" t="s">
        <v>85</v>
      </c>
      <c r="G727" t="s">
        <v>86</v>
      </c>
      <c r="H727" t="s">
        <v>86</v>
      </c>
      <c r="I727" t="s">
        <v>86</v>
      </c>
      <c r="J727" t="str">
        <f>VLOOKUP(I727,'Resp Clean'!$A$1:B733,2,FALSE)</f>
        <v>EMS MANAGEMENT</v>
      </c>
      <c r="K727" t="s">
        <v>136</v>
      </c>
      <c r="L727" t="s">
        <v>488</v>
      </c>
      <c r="M727" s="4">
        <v>36616.199999999997</v>
      </c>
      <c r="N727" t="s">
        <v>89</v>
      </c>
      <c r="O727" t="s">
        <v>90</v>
      </c>
      <c r="P727" t="s">
        <v>91</v>
      </c>
      <c r="Q727" t="s">
        <v>92</v>
      </c>
      <c r="R727" t="s">
        <v>93</v>
      </c>
      <c r="S727" t="s">
        <v>94</v>
      </c>
      <c r="T727" t="s">
        <v>95</v>
      </c>
      <c r="U727" t="s">
        <v>96</v>
      </c>
      <c r="V727" t="s">
        <v>96</v>
      </c>
      <c r="W727" t="s">
        <v>443</v>
      </c>
      <c r="X727" t="s">
        <v>444</v>
      </c>
      <c r="Y727" t="s">
        <v>445</v>
      </c>
      <c r="Z727" t="s">
        <v>445</v>
      </c>
      <c r="AA727" t="s">
        <v>140</v>
      </c>
      <c r="AB727" t="s">
        <v>140</v>
      </c>
      <c r="AC727" t="s">
        <v>140</v>
      </c>
      <c r="AD727" t="s">
        <v>102</v>
      </c>
      <c r="AE727" t="s">
        <v>102</v>
      </c>
      <c r="AF727" t="s">
        <v>102</v>
      </c>
      <c r="AG727" t="s">
        <v>103</v>
      </c>
      <c r="AH727" t="s">
        <v>103</v>
      </c>
      <c r="AI727" t="s">
        <v>427</v>
      </c>
      <c r="AJ727" t="s">
        <v>428</v>
      </c>
      <c r="AK727" t="s">
        <v>429</v>
      </c>
      <c r="AL727" t="s">
        <v>430</v>
      </c>
      <c r="AM727" t="s">
        <v>431</v>
      </c>
      <c r="AN727" t="str">
        <f>VLOOKUP(AM727,'Exp Bucket '!$B$1:C951,2,FALSE)</f>
        <v>COMPENSATION OF EMPLOYEES</v>
      </c>
      <c r="AO727" t="s">
        <v>108</v>
      </c>
      <c r="AP727" t="s">
        <v>144</v>
      </c>
      <c r="AQ727" t="s">
        <v>145</v>
      </c>
      <c r="AR727" t="s">
        <v>145</v>
      </c>
      <c r="AS727" t="s">
        <v>146</v>
      </c>
      <c r="AT727" t="s">
        <v>146</v>
      </c>
      <c r="AU727" t="s">
        <v>113</v>
      </c>
      <c r="AV727" t="s">
        <v>114</v>
      </c>
      <c r="AW727" t="s">
        <v>115</v>
      </c>
      <c r="AX727" t="s">
        <v>116</v>
      </c>
      <c r="AY727" t="s">
        <v>117</v>
      </c>
      <c r="AZ727" t="s">
        <v>118</v>
      </c>
      <c r="BA727" t="s">
        <v>119</v>
      </c>
      <c r="BB727" t="s">
        <v>147</v>
      </c>
      <c r="BC727" t="s">
        <v>427</v>
      </c>
      <c r="BD727" t="s">
        <v>427</v>
      </c>
      <c r="BE727" t="s">
        <v>148</v>
      </c>
      <c r="BF727" t="s">
        <v>432</v>
      </c>
      <c r="BG727" t="s">
        <v>433</v>
      </c>
      <c r="BH727" t="s">
        <v>434</v>
      </c>
      <c r="BI727" t="s">
        <v>434</v>
      </c>
      <c r="BJ727" t="s">
        <v>434</v>
      </c>
      <c r="BK727">
        <v>63</v>
      </c>
      <c r="BL727">
        <v>358</v>
      </c>
      <c r="BM727">
        <v>1113</v>
      </c>
      <c r="BN727">
        <v>2829</v>
      </c>
      <c r="BO727">
        <v>3</v>
      </c>
      <c r="BP727">
        <v>235</v>
      </c>
      <c r="BQ727">
        <v>0</v>
      </c>
      <c r="BR727">
        <v>1</v>
      </c>
      <c r="BS727">
        <v>72</v>
      </c>
      <c r="BT727">
        <v>75</v>
      </c>
      <c r="BU727">
        <v>76</v>
      </c>
      <c r="BV727">
        <v>95</v>
      </c>
      <c r="BW727">
        <v>4</v>
      </c>
      <c r="BX727">
        <v>0</v>
      </c>
      <c r="BY727">
        <v>0</v>
      </c>
      <c r="BZ727">
        <v>0</v>
      </c>
      <c r="CA727" t="s">
        <v>126</v>
      </c>
      <c r="CB727">
        <v>3531252</v>
      </c>
      <c r="CC727">
        <v>3565252</v>
      </c>
      <c r="CD727" t="s">
        <v>428</v>
      </c>
    </row>
    <row r="728" spans="1:82" x14ac:dyDescent="0.25">
      <c r="A728" t="s">
        <v>80</v>
      </c>
      <c r="B728" t="s">
        <v>81</v>
      </c>
      <c r="C728" t="s">
        <v>82</v>
      </c>
      <c r="D728" t="s">
        <v>83</v>
      </c>
      <c r="E728" t="s">
        <v>84</v>
      </c>
      <c r="F728" t="s">
        <v>85</v>
      </c>
      <c r="G728" t="s">
        <v>161</v>
      </c>
      <c r="H728" t="s">
        <v>161</v>
      </c>
      <c r="I728" t="s">
        <v>161</v>
      </c>
      <c r="J728" t="str">
        <f>VLOOKUP(I728,'Resp Clean'!$A$1:B734,2,FALSE)</f>
        <v>EMS: THABO MOFUTSANYANA</v>
      </c>
      <c r="K728" t="s">
        <v>136</v>
      </c>
      <c r="L728" t="s">
        <v>488</v>
      </c>
      <c r="M728" s="4">
        <v>200530.95</v>
      </c>
      <c r="N728" t="s">
        <v>89</v>
      </c>
      <c r="O728" t="s">
        <v>90</v>
      </c>
      <c r="P728" t="s">
        <v>91</v>
      </c>
      <c r="Q728" t="s">
        <v>153</v>
      </c>
      <c r="R728" t="s">
        <v>93</v>
      </c>
      <c r="S728" t="s">
        <v>94</v>
      </c>
      <c r="T728" t="s">
        <v>95</v>
      </c>
      <c r="U728" t="s">
        <v>96</v>
      </c>
      <c r="V728" t="s">
        <v>96</v>
      </c>
      <c r="W728" t="s">
        <v>97</v>
      </c>
      <c r="X728" t="s">
        <v>98</v>
      </c>
      <c r="Y728" t="s">
        <v>98</v>
      </c>
      <c r="Z728" t="s">
        <v>98</v>
      </c>
      <c r="AA728" t="s">
        <v>140</v>
      </c>
      <c r="AB728" t="s">
        <v>140</v>
      </c>
      <c r="AC728" t="s">
        <v>140</v>
      </c>
      <c r="AD728" t="s">
        <v>102</v>
      </c>
      <c r="AE728" t="s">
        <v>102</v>
      </c>
      <c r="AF728" t="s">
        <v>102</v>
      </c>
      <c r="AG728" t="s">
        <v>103</v>
      </c>
      <c r="AH728" t="s">
        <v>103</v>
      </c>
      <c r="AI728" t="s">
        <v>427</v>
      </c>
      <c r="AJ728" t="s">
        <v>428</v>
      </c>
      <c r="AK728" t="s">
        <v>429</v>
      </c>
      <c r="AL728" t="s">
        <v>430</v>
      </c>
      <c r="AM728" t="s">
        <v>454</v>
      </c>
      <c r="AN728" t="str">
        <f>VLOOKUP(AM728,'Exp Bucket '!$B$1:C952,2,FALSE)</f>
        <v>COMPENSATION OF EMPLOYEES</v>
      </c>
      <c r="AO728" t="s">
        <v>108</v>
      </c>
      <c r="AP728" t="s">
        <v>144</v>
      </c>
      <c r="AQ728" t="s">
        <v>145</v>
      </c>
      <c r="AR728" t="s">
        <v>145</v>
      </c>
      <c r="AS728" t="s">
        <v>146</v>
      </c>
      <c r="AT728" t="s">
        <v>146</v>
      </c>
      <c r="AU728" t="s">
        <v>113</v>
      </c>
      <c r="AV728" t="s">
        <v>114</v>
      </c>
      <c r="AW728" t="s">
        <v>115</v>
      </c>
      <c r="AX728" t="s">
        <v>116</v>
      </c>
      <c r="AY728" t="s">
        <v>117</v>
      </c>
      <c r="AZ728" t="s">
        <v>118</v>
      </c>
      <c r="BA728" t="s">
        <v>119</v>
      </c>
      <c r="BB728" t="s">
        <v>147</v>
      </c>
      <c r="BC728" t="s">
        <v>427</v>
      </c>
      <c r="BD728" t="s">
        <v>427</v>
      </c>
      <c r="BE728" t="s">
        <v>148</v>
      </c>
      <c r="BF728" t="s">
        <v>432</v>
      </c>
      <c r="BG728" t="s">
        <v>433</v>
      </c>
      <c r="BH728" t="s">
        <v>434</v>
      </c>
      <c r="BI728" t="s">
        <v>434</v>
      </c>
      <c r="BJ728" t="s">
        <v>434</v>
      </c>
      <c r="BK728">
        <v>63</v>
      </c>
      <c r="BL728">
        <v>358</v>
      </c>
      <c r="BM728">
        <v>1113</v>
      </c>
      <c r="BN728">
        <v>2829</v>
      </c>
      <c r="BO728">
        <v>3</v>
      </c>
      <c r="BP728">
        <v>235</v>
      </c>
      <c r="BQ728">
        <v>0</v>
      </c>
      <c r="BR728">
        <v>1</v>
      </c>
      <c r="BS728">
        <v>72</v>
      </c>
      <c r="BT728">
        <v>75</v>
      </c>
      <c r="BU728">
        <v>76</v>
      </c>
      <c r="BV728">
        <v>95</v>
      </c>
      <c r="BW728">
        <v>4</v>
      </c>
      <c r="BX728">
        <v>0</v>
      </c>
      <c r="BY728">
        <v>0</v>
      </c>
      <c r="BZ728">
        <v>0</v>
      </c>
      <c r="CA728" t="s">
        <v>126</v>
      </c>
      <c r="CB728">
        <v>3533252</v>
      </c>
      <c r="CC728">
        <v>3554252</v>
      </c>
      <c r="CD728" t="s">
        <v>428</v>
      </c>
    </row>
    <row r="729" spans="1:82" x14ac:dyDescent="0.25">
      <c r="A729" t="s">
        <v>80</v>
      </c>
      <c r="B729" t="s">
        <v>81</v>
      </c>
      <c r="C729" t="s">
        <v>82</v>
      </c>
      <c r="D729" t="s">
        <v>83</v>
      </c>
      <c r="E729" t="s">
        <v>84</v>
      </c>
      <c r="F729" t="s">
        <v>85</v>
      </c>
      <c r="G729" t="s">
        <v>157</v>
      </c>
      <c r="H729" t="s">
        <v>157</v>
      </c>
      <c r="I729" t="s">
        <v>157</v>
      </c>
      <c r="J729" t="str">
        <f>VLOOKUP(I729,'Resp Clean'!$A$1:B735,2,FALSE)</f>
        <v>EMS: LEJWELEPUTSWA</v>
      </c>
      <c r="K729" t="s">
        <v>136</v>
      </c>
      <c r="L729" t="s">
        <v>488</v>
      </c>
      <c r="M729" s="4">
        <v>5422.35</v>
      </c>
      <c r="N729" t="s">
        <v>89</v>
      </c>
      <c r="O729" t="s">
        <v>90</v>
      </c>
      <c r="P729" t="s">
        <v>91</v>
      </c>
      <c r="Q729" t="s">
        <v>153</v>
      </c>
      <c r="R729" t="s">
        <v>93</v>
      </c>
      <c r="S729" t="s">
        <v>94</v>
      </c>
      <c r="T729" t="s">
        <v>95</v>
      </c>
      <c r="U729" t="s">
        <v>96</v>
      </c>
      <c r="V729" t="s">
        <v>96</v>
      </c>
      <c r="W729" t="s">
        <v>97</v>
      </c>
      <c r="X729" t="s">
        <v>435</v>
      </c>
      <c r="Y729" t="s">
        <v>435</v>
      </c>
      <c r="Z729" t="s">
        <v>435</v>
      </c>
      <c r="AA729" t="s">
        <v>140</v>
      </c>
      <c r="AB729" t="s">
        <v>140</v>
      </c>
      <c r="AC729" t="s">
        <v>140</v>
      </c>
      <c r="AD729" t="s">
        <v>102</v>
      </c>
      <c r="AE729" t="s">
        <v>102</v>
      </c>
      <c r="AF729" t="s">
        <v>102</v>
      </c>
      <c r="AG729" t="s">
        <v>103</v>
      </c>
      <c r="AH729" t="s">
        <v>103</v>
      </c>
      <c r="AI729" t="s">
        <v>427</v>
      </c>
      <c r="AJ729" t="s">
        <v>428</v>
      </c>
      <c r="AK729" t="s">
        <v>429</v>
      </c>
      <c r="AL729" t="s">
        <v>430</v>
      </c>
      <c r="AM729" t="s">
        <v>454</v>
      </c>
      <c r="AN729" t="str">
        <f>VLOOKUP(AM729,'Exp Bucket '!$B$1:C953,2,FALSE)</f>
        <v>COMPENSATION OF EMPLOYEES</v>
      </c>
      <c r="AO729" t="s">
        <v>108</v>
      </c>
      <c r="AP729" t="s">
        <v>144</v>
      </c>
      <c r="AQ729" t="s">
        <v>145</v>
      </c>
      <c r="AR729" t="s">
        <v>145</v>
      </c>
      <c r="AS729" t="s">
        <v>146</v>
      </c>
      <c r="AT729" t="s">
        <v>146</v>
      </c>
      <c r="AU729" t="s">
        <v>113</v>
      </c>
      <c r="AV729" t="s">
        <v>114</v>
      </c>
      <c r="AW729" t="s">
        <v>115</v>
      </c>
      <c r="AX729" t="s">
        <v>116</v>
      </c>
      <c r="AY729" t="s">
        <v>117</v>
      </c>
      <c r="AZ729" t="s">
        <v>118</v>
      </c>
      <c r="BA729" t="s">
        <v>119</v>
      </c>
      <c r="BB729" t="s">
        <v>147</v>
      </c>
      <c r="BC729" t="s">
        <v>427</v>
      </c>
      <c r="BD729" t="s">
        <v>427</v>
      </c>
      <c r="BE729" t="s">
        <v>148</v>
      </c>
      <c r="BF729" t="s">
        <v>432</v>
      </c>
      <c r="BG729" t="s">
        <v>433</v>
      </c>
      <c r="BH729" t="s">
        <v>434</v>
      </c>
      <c r="BI729" t="s">
        <v>434</v>
      </c>
      <c r="BJ729" t="s">
        <v>434</v>
      </c>
      <c r="BK729">
        <v>63</v>
      </c>
      <c r="BL729">
        <v>358</v>
      </c>
      <c r="BM729">
        <v>1113</v>
      </c>
      <c r="BN729">
        <v>2829</v>
      </c>
      <c r="BO729">
        <v>3</v>
      </c>
      <c r="BP729">
        <v>235</v>
      </c>
      <c r="BQ729">
        <v>0</v>
      </c>
      <c r="BR729">
        <v>1</v>
      </c>
      <c r="BS729">
        <v>72</v>
      </c>
      <c r="BT729">
        <v>75</v>
      </c>
      <c r="BU729">
        <v>76</v>
      </c>
      <c r="BV729">
        <v>95</v>
      </c>
      <c r="BW729">
        <v>4</v>
      </c>
      <c r="BX729">
        <v>0</v>
      </c>
      <c r="BY729">
        <v>0</v>
      </c>
      <c r="BZ729">
        <v>0</v>
      </c>
      <c r="CA729" t="s">
        <v>126</v>
      </c>
      <c r="CB729">
        <v>3533252</v>
      </c>
      <c r="CC729">
        <v>3555252</v>
      </c>
      <c r="CD729" t="s">
        <v>428</v>
      </c>
    </row>
    <row r="730" spans="1:82" hidden="1" x14ac:dyDescent="0.25">
      <c r="A730" t="s">
        <v>80</v>
      </c>
      <c r="B730" t="s">
        <v>81</v>
      </c>
      <c r="C730" t="s">
        <v>82</v>
      </c>
      <c r="D730" t="s">
        <v>83</v>
      </c>
      <c r="E730" t="s">
        <v>84</v>
      </c>
      <c r="F730" t="s">
        <v>85</v>
      </c>
      <c r="G730" t="s">
        <v>86</v>
      </c>
      <c r="H730" t="s">
        <v>86</v>
      </c>
      <c r="I730" t="s">
        <v>86</v>
      </c>
      <c r="J730" t="str">
        <f>VLOOKUP(I730,'Resp Clean'!$A$1:B736,2,FALSE)</f>
        <v>EMS MANAGEMENT</v>
      </c>
      <c r="K730" t="s">
        <v>136</v>
      </c>
      <c r="L730" t="s">
        <v>488</v>
      </c>
      <c r="M730" s="4">
        <v>77926.179999999993</v>
      </c>
      <c r="N730" t="s">
        <v>89</v>
      </c>
      <c r="O730" t="s">
        <v>90</v>
      </c>
      <c r="P730" t="s">
        <v>91</v>
      </c>
      <c r="Q730" t="s">
        <v>92</v>
      </c>
      <c r="R730" t="s">
        <v>93</v>
      </c>
      <c r="S730" t="s">
        <v>94</v>
      </c>
      <c r="T730" t="s">
        <v>95</v>
      </c>
      <c r="U730" t="s">
        <v>96</v>
      </c>
      <c r="V730" t="s">
        <v>96</v>
      </c>
      <c r="W730" t="s">
        <v>443</v>
      </c>
      <c r="X730" t="s">
        <v>444</v>
      </c>
      <c r="Y730" t="s">
        <v>445</v>
      </c>
      <c r="Z730" t="s">
        <v>445</v>
      </c>
      <c r="AA730" t="s">
        <v>140</v>
      </c>
      <c r="AB730" t="s">
        <v>140</v>
      </c>
      <c r="AC730" t="s">
        <v>140</v>
      </c>
      <c r="AD730" t="s">
        <v>102</v>
      </c>
      <c r="AE730" t="s">
        <v>102</v>
      </c>
      <c r="AF730" t="s">
        <v>102</v>
      </c>
      <c r="AG730" t="s">
        <v>103</v>
      </c>
      <c r="AH730" t="s">
        <v>103</v>
      </c>
      <c r="AI730" t="s">
        <v>427</v>
      </c>
      <c r="AJ730" t="s">
        <v>428</v>
      </c>
      <c r="AK730" t="s">
        <v>429</v>
      </c>
      <c r="AL730" t="s">
        <v>430</v>
      </c>
      <c r="AM730" t="s">
        <v>446</v>
      </c>
      <c r="AN730" t="str">
        <f>VLOOKUP(AM730,'Exp Bucket '!$B$1:C954,2,FALSE)</f>
        <v>COMPENSATION OF EMPLOYEES</v>
      </c>
      <c r="AO730" t="s">
        <v>108</v>
      </c>
      <c r="AP730" t="s">
        <v>144</v>
      </c>
      <c r="AQ730" t="s">
        <v>145</v>
      </c>
      <c r="AR730" t="s">
        <v>145</v>
      </c>
      <c r="AS730" t="s">
        <v>146</v>
      </c>
      <c r="AT730" t="s">
        <v>146</v>
      </c>
      <c r="AU730" t="s">
        <v>113</v>
      </c>
      <c r="AV730" t="s">
        <v>114</v>
      </c>
      <c r="AW730" t="s">
        <v>115</v>
      </c>
      <c r="AX730" t="s">
        <v>116</v>
      </c>
      <c r="AY730" t="s">
        <v>117</v>
      </c>
      <c r="AZ730" t="s">
        <v>118</v>
      </c>
      <c r="BA730" t="s">
        <v>119</v>
      </c>
      <c r="BB730" t="s">
        <v>147</v>
      </c>
      <c r="BC730" t="s">
        <v>427</v>
      </c>
      <c r="BD730" t="s">
        <v>427</v>
      </c>
      <c r="BE730" t="s">
        <v>148</v>
      </c>
      <c r="BF730" t="s">
        <v>432</v>
      </c>
      <c r="BG730" t="s">
        <v>433</v>
      </c>
      <c r="BH730" t="s">
        <v>434</v>
      </c>
      <c r="BI730" t="s">
        <v>434</v>
      </c>
      <c r="BJ730" t="s">
        <v>434</v>
      </c>
      <c r="BK730">
        <v>63</v>
      </c>
      <c r="BL730">
        <v>358</v>
      </c>
      <c r="BM730">
        <v>1113</v>
      </c>
      <c r="BN730">
        <v>2829</v>
      </c>
      <c r="BO730">
        <v>3</v>
      </c>
      <c r="BP730">
        <v>235</v>
      </c>
      <c r="BQ730">
        <v>0</v>
      </c>
      <c r="BR730">
        <v>1</v>
      </c>
      <c r="BS730">
        <v>72</v>
      </c>
      <c r="BT730">
        <v>75</v>
      </c>
      <c r="BU730">
        <v>76</v>
      </c>
      <c r="BV730">
        <v>95</v>
      </c>
      <c r="BW730">
        <v>4</v>
      </c>
      <c r="BX730">
        <v>0</v>
      </c>
      <c r="BY730">
        <v>0</v>
      </c>
      <c r="BZ730">
        <v>0</v>
      </c>
      <c r="CA730" t="s">
        <v>126</v>
      </c>
      <c r="CB730">
        <v>3531252</v>
      </c>
      <c r="CC730">
        <v>3565252</v>
      </c>
      <c r="CD730" t="s">
        <v>428</v>
      </c>
    </row>
    <row r="731" spans="1:82" x14ac:dyDescent="0.25">
      <c r="A731" t="s">
        <v>80</v>
      </c>
      <c r="B731" t="s">
        <v>81</v>
      </c>
      <c r="C731" t="s">
        <v>82</v>
      </c>
      <c r="D731" t="s">
        <v>83</v>
      </c>
      <c r="E731" t="s">
        <v>84</v>
      </c>
      <c r="F731" t="s">
        <v>85</v>
      </c>
      <c r="G731" t="s">
        <v>152</v>
      </c>
      <c r="H731" t="s">
        <v>152</v>
      </c>
      <c r="I731" t="s">
        <v>152</v>
      </c>
      <c r="J731" t="str">
        <f>VLOOKUP(I731,'Resp Clean'!$A$1:B737,2,FALSE)</f>
        <v>EMS: FEZILE DABI</v>
      </c>
      <c r="K731" t="s">
        <v>136</v>
      </c>
      <c r="L731" t="s">
        <v>488</v>
      </c>
      <c r="M731" s="4">
        <v>24374.7</v>
      </c>
      <c r="N731" t="s">
        <v>89</v>
      </c>
      <c r="O731" t="s">
        <v>90</v>
      </c>
      <c r="P731" t="s">
        <v>91</v>
      </c>
      <c r="Q731" t="s">
        <v>153</v>
      </c>
      <c r="R731" t="s">
        <v>93</v>
      </c>
      <c r="S731" t="s">
        <v>94</v>
      </c>
      <c r="T731" t="s">
        <v>95</v>
      </c>
      <c r="U731" t="s">
        <v>96</v>
      </c>
      <c r="V731" t="s">
        <v>96</v>
      </c>
      <c r="W731" t="s">
        <v>97</v>
      </c>
      <c r="X731" t="s">
        <v>98</v>
      </c>
      <c r="Y731" t="s">
        <v>98</v>
      </c>
      <c r="Z731" t="s">
        <v>98</v>
      </c>
      <c r="AA731" t="s">
        <v>140</v>
      </c>
      <c r="AB731" t="s">
        <v>140</v>
      </c>
      <c r="AC731" t="s">
        <v>140</v>
      </c>
      <c r="AD731" t="s">
        <v>102</v>
      </c>
      <c r="AE731" t="s">
        <v>102</v>
      </c>
      <c r="AF731" t="s">
        <v>102</v>
      </c>
      <c r="AG731" t="s">
        <v>103</v>
      </c>
      <c r="AH731" t="s">
        <v>103</v>
      </c>
      <c r="AI731" t="s">
        <v>427</v>
      </c>
      <c r="AJ731" t="s">
        <v>428</v>
      </c>
      <c r="AK731" t="s">
        <v>429</v>
      </c>
      <c r="AL731" t="s">
        <v>430</v>
      </c>
      <c r="AM731" t="s">
        <v>498</v>
      </c>
      <c r="AN731" t="str">
        <f>VLOOKUP(AM731,'Exp Bucket '!$B$1:C955,2,FALSE)</f>
        <v>COMPENSATION OF EMPLOYEES</v>
      </c>
      <c r="AO731" t="s">
        <v>108</v>
      </c>
      <c r="AP731" t="s">
        <v>144</v>
      </c>
      <c r="AQ731" t="s">
        <v>145</v>
      </c>
      <c r="AR731" t="s">
        <v>145</v>
      </c>
      <c r="AS731" t="s">
        <v>146</v>
      </c>
      <c r="AT731" t="s">
        <v>146</v>
      </c>
      <c r="AU731" t="s">
        <v>113</v>
      </c>
      <c r="AV731" t="s">
        <v>114</v>
      </c>
      <c r="AW731" t="s">
        <v>115</v>
      </c>
      <c r="AX731" t="s">
        <v>116</v>
      </c>
      <c r="AY731" t="s">
        <v>117</v>
      </c>
      <c r="AZ731" t="s">
        <v>118</v>
      </c>
      <c r="BA731" t="s">
        <v>119</v>
      </c>
      <c r="BB731" t="s">
        <v>147</v>
      </c>
      <c r="BC731" t="s">
        <v>427</v>
      </c>
      <c r="BD731" t="s">
        <v>427</v>
      </c>
      <c r="BE731" t="s">
        <v>148</v>
      </c>
      <c r="BF731" t="s">
        <v>432</v>
      </c>
      <c r="BG731" t="s">
        <v>433</v>
      </c>
      <c r="BH731" t="s">
        <v>434</v>
      </c>
      <c r="BI731" t="s">
        <v>434</v>
      </c>
      <c r="BJ731" t="s">
        <v>434</v>
      </c>
      <c r="BK731">
        <v>63</v>
      </c>
      <c r="BL731">
        <v>358</v>
      </c>
      <c r="BM731">
        <v>1113</v>
      </c>
      <c r="BN731">
        <v>2829</v>
      </c>
      <c r="BO731">
        <v>3</v>
      </c>
      <c r="BP731">
        <v>235</v>
      </c>
      <c r="BQ731">
        <v>0</v>
      </c>
      <c r="BR731">
        <v>1</v>
      </c>
      <c r="BS731">
        <v>72</v>
      </c>
      <c r="BT731">
        <v>75</v>
      </c>
      <c r="BU731">
        <v>76</v>
      </c>
      <c r="BV731">
        <v>95</v>
      </c>
      <c r="BW731">
        <v>4</v>
      </c>
      <c r="BX731">
        <v>0</v>
      </c>
      <c r="BY731">
        <v>0</v>
      </c>
      <c r="BZ731">
        <v>0</v>
      </c>
      <c r="CA731" t="s">
        <v>126</v>
      </c>
      <c r="CB731">
        <v>3533252</v>
      </c>
      <c r="CC731">
        <v>3554252</v>
      </c>
      <c r="CD731" t="s">
        <v>428</v>
      </c>
    </row>
    <row r="732" spans="1:82" x14ac:dyDescent="0.25">
      <c r="A732" t="s">
        <v>80</v>
      </c>
      <c r="B732" t="s">
        <v>81</v>
      </c>
      <c r="C732" t="s">
        <v>82</v>
      </c>
      <c r="D732" t="s">
        <v>83</v>
      </c>
      <c r="E732" t="s">
        <v>84</v>
      </c>
      <c r="F732" t="s">
        <v>85</v>
      </c>
      <c r="G732" t="s">
        <v>152</v>
      </c>
      <c r="H732" t="s">
        <v>152</v>
      </c>
      <c r="I732" t="s">
        <v>152</v>
      </c>
      <c r="J732" t="str">
        <f>VLOOKUP(I732,'Resp Clean'!$A$1:B738,2,FALSE)</f>
        <v>EMS: FEZILE DABI</v>
      </c>
      <c r="K732" t="s">
        <v>136</v>
      </c>
      <c r="L732" t="s">
        <v>488</v>
      </c>
      <c r="M732" s="4">
        <v>5251.3</v>
      </c>
      <c r="N732" t="s">
        <v>89</v>
      </c>
      <c r="O732" t="s">
        <v>90</v>
      </c>
      <c r="P732" t="s">
        <v>91</v>
      </c>
      <c r="Q732" t="s">
        <v>153</v>
      </c>
      <c r="R732" t="s">
        <v>93</v>
      </c>
      <c r="S732" t="s">
        <v>94</v>
      </c>
      <c r="T732" t="s">
        <v>95</v>
      </c>
      <c r="U732" t="s">
        <v>96</v>
      </c>
      <c r="V732" t="s">
        <v>96</v>
      </c>
      <c r="W732" t="s">
        <v>97</v>
      </c>
      <c r="X732" t="s">
        <v>435</v>
      </c>
      <c r="Y732" t="s">
        <v>435</v>
      </c>
      <c r="Z732" t="s">
        <v>435</v>
      </c>
      <c r="AA732" t="s">
        <v>140</v>
      </c>
      <c r="AB732" t="s">
        <v>140</v>
      </c>
      <c r="AC732" t="s">
        <v>140</v>
      </c>
      <c r="AD732" t="s">
        <v>102</v>
      </c>
      <c r="AE732" t="s">
        <v>102</v>
      </c>
      <c r="AF732" t="s">
        <v>102</v>
      </c>
      <c r="AG732" t="s">
        <v>103</v>
      </c>
      <c r="AH732" t="s">
        <v>103</v>
      </c>
      <c r="AI732" t="s">
        <v>427</v>
      </c>
      <c r="AJ732" t="s">
        <v>428</v>
      </c>
      <c r="AK732" t="s">
        <v>429</v>
      </c>
      <c r="AL732" t="s">
        <v>430</v>
      </c>
      <c r="AM732" t="s">
        <v>431</v>
      </c>
      <c r="AN732" t="str">
        <f>VLOOKUP(AM732,'Exp Bucket '!$B$1:C956,2,FALSE)</f>
        <v>COMPENSATION OF EMPLOYEES</v>
      </c>
      <c r="AO732" t="s">
        <v>108</v>
      </c>
      <c r="AP732" t="s">
        <v>144</v>
      </c>
      <c r="AQ732" t="s">
        <v>145</v>
      </c>
      <c r="AR732" t="s">
        <v>145</v>
      </c>
      <c r="AS732" t="s">
        <v>146</v>
      </c>
      <c r="AT732" t="s">
        <v>146</v>
      </c>
      <c r="AU732" t="s">
        <v>113</v>
      </c>
      <c r="AV732" t="s">
        <v>114</v>
      </c>
      <c r="AW732" t="s">
        <v>115</v>
      </c>
      <c r="AX732" t="s">
        <v>116</v>
      </c>
      <c r="AY732" t="s">
        <v>117</v>
      </c>
      <c r="AZ732" t="s">
        <v>118</v>
      </c>
      <c r="BA732" t="s">
        <v>119</v>
      </c>
      <c r="BB732" t="s">
        <v>147</v>
      </c>
      <c r="BC732" t="s">
        <v>427</v>
      </c>
      <c r="BD732" t="s">
        <v>427</v>
      </c>
      <c r="BE732" t="s">
        <v>148</v>
      </c>
      <c r="BF732" t="s">
        <v>432</v>
      </c>
      <c r="BG732" t="s">
        <v>433</v>
      </c>
      <c r="BH732" t="s">
        <v>434</v>
      </c>
      <c r="BI732" t="s">
        <v>434</v>
      </c>
      <c r="BJ732" t="s">
        <v>434</v>
      </c>
      <c r="BK732">
        <v>63</v>
      </c>
      <c r="BL732">
        <v>358</v>
      </c>
      <c r="BM732">
        <v>1113</v>
      </c>
      <c r="BN732">
        <v>2829</v>
      </c>
      <c r="BO732">
        <v>3</v>
      </c>
      <c r="BP732">
        <v>235</v>
      </c>
      <c r="BQ732">
        <v>0</v>
      </c>
      <c r="BR732">
        <v>1</v>
      </c>
      <c r="BS732">
        <v>72</v>
      </c>
      <c r="BT732">
        <v>75</v>
      </c>
      <c r="BU732">
        <v>76</v>
      </c>
      <c r="BV732">
        <v>95</v>
      </c>
      <c r="BW732">
        <v>4</v>
      </c>
      <c r="BX732">
        <v>0</v>
      </c>
      <c r="BY732">
        <v>0</v>
      </c>
      <c r="BZ732">
        <v>0</v>
      </c>
      <c r="CA732" t="s">
        <v>126</v>
      </c>
      <c r="CB732">
        <v>3533252</v>
      </c>
      <c r="CC732">
        <v>3555252</v>
      </c>
      <c r="CD732" t="s">
        <v>428</v>
      </c>
    </row>
    <row r="733" spans="1:82" x14ac:dyDescent="0.25">
      <c r="A733" t="s">
        <v>80</v>
      </c>
      <c r="B733" t="s">
        <v>81</v>
      </c>
      <c r="C733" t="s">
        <v>82</v>
      </c>
      <c r="D733" t="s">
        <v>83</v>
      </c>
      <c r="E733" t="s">
        <v>84</v>
      </c>
      <c r="F733" t="s">
        <v>85</v>
      </c>
      <c r="G733" t="s">
        <v>157</v>
      </c>
      <c r="H733" t="s">
        <v>157</v>
      </c>
      <c r="I733" t="s">
        <v>157</v>
      </c>
      <c r="J733" t="str">
        <f>VLOOKUP(I733,'Resp Clean'!$A$1:B739,2,FALSE)</f>
        <v>EMS: LEJWELEPUTSWA</v>
      </c>
      <c r="K733" t="s">
        <v>136</v>
      </c>
      <c r="L733" t="s">
        <v>488</v>
      </c>
      <c r="M733" s="4">
        <v>0</v>
      </c>
      <c r="N733" t="s">
        <v>89</v>
      </c>
      <c r="O733" t="s">
        <v>90</v>
      </c>
      <c r="P733" t="s">
        <v>91</v>
      </c>
      <c r="Q733" t="s">
        <v>153</v>
      </c>
      <c r="R733" t="s">
        <v>93</v>
      </c>
      <c r="S733" t="s">
        <v>94</v>
      </c>
      <c r="T733" t="s">
        <v>95</v>
      </c>
      <c r="U733" t="s">
        <v>96</v>
      </c>
      <c r="V733" t="s">
        <v>96</v>
      </c>
      <c r="W733" t="s">
        <v>97</v>
      </c>
      <c r="X733" t="s">
        <v>435</v>
      </c>
      <c r="Y733" t="s">
        <v>435</v>
      </c>
      <c r="Z733" t="s">
        <v>435</v>
      </c>
      <c r="AA733" t="s">
        <v>140</v>
      </c>
      <c r="AB733" t="s">
        <v>140</v>
      </c>
      <c r="AC733" t="s">
        <v>140</v>
      </c>
      <c r="AD733" t="s">
        <v>102</v>
      </c>
      <c r="AE733" t="s">
        <v>102</v>
      </c>
      <c r="AF733" t="s">
        <v>102</v>
      </c>
      <c r="AG733" t="s">
        <v>103</v>
      </c>
      <c r="AH733" t="s">
        <v>103</v>
      </c>
      <c r="AI733" t="s">
        <v>427</v>
      </c>
      <c r="AJ733" t="s">
        <v>428</v>
      </c>
      <c r="AK733" t="s">
        <v>429</v>
      </c>
      <c r="AL733" t="s">
        <v>430</v>
      </c>
      <c r="AM733" t="s">
        <v>431</v>
      </c>
      <c r="AN733" t="str">
        <f>VLOOKUP(AM733,'Exp Bucket '!$B$1:C957,2,FALSE)</f>
        <v>COMPENSATION OF EMPLOYEES</v>
      </c>
      <c r="AO733" t="s">
        <v>108</v>
      </c>
      <c r="AP733" t="s">
        <v>144</v>
      </c>
      <c r="AQ733" t="s">
        <v>145</v>
      </c>
      <c r="AR733" t="s">
        <v>145</v>
      </c>
      <c r="AS733" t="s">
        <v>146</v>
      </c>
      <c r="AT733" t="s">
        <v>146</v>
      </c>
      <c r="AU733" t="s">
        <v>113</v>
      </c>
      <c r="AV733" t="s">
        <v>114</v>
      </c>
      <c r="AW733" t="s">
        <v>115</v>
      </c>
      <c r="AX733" t="s">
        <v>116</v>
      </c>
      <c r="AY733" t="s">
        <v>117</v>
      </c>
      <c r="AZ733" t="s">
        <v>118</v>
      </c>
      <c r="BA733" t="s">
        <v>119</v>
      </c>
      <c r="BB733" t="s">
        <v>147</v>
      </c>
      <c r="BC733" t="s">
        <v>427</v>
      </c>
      <c r="BD733" t="s">
        <v>427</v>
      </c>
      <c r="BE733" t="s">
        <v>148</v>
      </c>
      <c r="BF733" t="s">
        <v>432</v>
      </c>
      <c r="BG733" t="s">
        <v>433</v>
      </c>
      <c r="BH733" t="s">
        <v>434</v>
      </c>
      <c r="BI733" t="s">
        <v>434</v>
      </c>
      <c r="BJ733" t="s">
        <v>434</v>
      </c>
      <c r="BK733">
        <v>63</v>
      </c>
      <c r="BL733">
        <v>358</v>
      </c>
      <c r="BM733">
        <v>1113</v>
      </c>
      <c r="BN733">
        <v>2829</v>
      </c>
      <c r="BO733">
        <v>3</v>
      </c>
      <c r="BP733">
        <v>235</v>
      </c>
      <c r="BQ733">
        <v>0</v>
      </c>
      <c r="BR733">
        <v>1</v>
      </c>
      <c r="BS733">
        <v>72</v>
      </c>
      <c r="BT733">
        <v>75</v>
      </c>
      <c r="BU733">
        <v>76</v>
      </c>
      <c r="BV733">
        <v>95</v>
      </c>
      <c r="BW733">
        <v>4</v>
      </c>
      <c r="BX733">
        <v>0</v>
      </c>
      <c r="BY733">
        <v>0</v>
      </c>
      <c r="BZ733">
        <v>0</v>
      </c>
      <c r="CA733" t="s">
        <v>126</v>
      </c>
      <c r="CB733">
        <v>3533252</v>
      </c>
      <c r="CC733">
        <v>3555252</v>
      </c>
      <c r="CD733" t="s">
        <v>428</v>
      </c>
    </row>
    <row r="734" spans="1:82" x14ac:dyDescent="0.25">
      <c r="A734" t="s">
        <v>80</v>
      </c>
      <c r="B734" t="s">
        <v>81</v>
      </c>
      <c r="C734" t="s">
        <v>82</v>
      </c>
      <c r="D734" t="s">
        <v>83</v>
      </c>
      <c r="E734" t="s">
        <v>84</v>
      </c>
      <c r="F734" t="s">
        <v>85</v>
      </c>
      <c r="G734" t="s">
        <v>157</v>
      </c>
      <c r="H734" t="s">
        <v>157</v>
      </c>
      <c r="I734" t="s">
        <v>157</v>
      </c>
      <c r="J734" t="str">
        <f>VLOOKUP(I734,'Resp Clean'!$A$1:B740,2,FALSE)</f>
        <v>EMS: LEJWELEPUTSWA</v>
      </c>
      <c r="K734" t="s">
        <v>136</v>
      </c>
      <c r="L734" t="s">
        <v>488</v>
      </c>
      <c r="M734" s="4">
        <v>3524.71</v>
      </c>
      <c r="N734" t="s">
        <v>89</v>
      </c>
      <c r="O734" t="s">
        <v>90</v>
      </c>
      <c r="P734" t="s">
        <v>91</v>
      </c>
      <c r="Q734" t="s">
        <v>153</v>
      </c>
      <c r="R734" t="s">
        <v>93</v>
      </c>
      <c r="S734" t="s">
        <v>94</v>
      </c>
      <c r="T734" t="s">
        <v>95</v>
      </c>
      <c r="U734" t="s">
        <v>96</v>
      </c>
      <c r="V734" t="s">
        <v>96</v>
      </c>
      <c r="W734" t="s">
        <v>97</v>
      </c>
      <c r="X734" t="s">
        <v>98</v>
      </c>
      <c r="Y734" t="s">
        <v>98</v>
      </c>
      <c r="Z734" t="s">
        <v>98</v>
      </c>
      <c r="AA734" t="s">
        <v>140</v>
      </c>
      <c r="AB734" t="s">
        <v>140</v>
      </c>
      <c r="AC734" t="s">
        <v>140</v>
      </c>
      <c r="AD734" t="s">
        <v>102</v>
      </c>
      <c r="AE734" t="s">
        <v>102</v>
      </c>
      <c r="AF734" t="s">
        <v>102</v>
      </c>
      <c r="AG734" t="s">
        <v>103</v>
      </c>
      <c r="AH734" t="s">
        <v>103</v>
      </c>
      <c r="AI734" t="s">
        <v>427</v>
      </c>
      <c r="AJ734" t="s">
        <v>428</v>
      </c>
      <c r="AK734" t="s">
        <v>429</v>
      </c>
      <c r="AL734" t="s">
        <v>430</v>
      </c>
      <c r="AM734" t="s">
        <v>431</v>
      </c>
      <c r="AN734" t="str">
        <f>VLOOKUP(AM734,'Exp Bucket '!$B$1:C958,2,FALSE)</f>
        <v>COMPENSATION OF EMPLOYEES</v>
      </c>
      <c r="AO734" t="s">
        <v>108</v>
      </c>
      <c r="AP734" t="s">
        <v>144</v>
      </c>
      <c r="AQ734" t="s">
        <v>145</v>
      </c>
      <c r="AR734" t="s">
        <v>145</v>
      </c>
      <c r="AS734" t="s">
        <v>146</v>
      </c>
      <c r="AT734" t="s">
        <v>146</v>
      </c>
      <c r="AU734" t="s">
        <v>113</v>
      </c>
      <c r="AV734" t="s">
        <v>114</v>
      </c>
      <c r="AW734" t="s">
        <v>115</v>
      </c>
      <c r="AX734" t="s">
        <v>116</v>
      </c>
      <c r="AY734" t="s">
        <v>117</v>
      </c>
      <c r="AZ734" t="s">
        <v>118</v>
      </c>
      <c r="BA734" t="s">
        <v>119</v>
      </c>
      <c r="BB734" t="s">
        <v>147</v>
      </c>
      <c r="BC734" t="s">
        <v>427</v>
      </c>
      <c r="BD734" t="s">
        <v>427</v>
      </c>
      <c r="BE734" t="s">
        <v>148</v>
      </c>
      <c r="BF734" t="s">
        <v>432</v>
      </c>
      <c r="BG734" t="s">
        <v>433</v>
      </c>
      <c r="BH734" t="s">
        <v>434</v>
      </c>
      <c r="BI734" t="s">
        <v>434</v>
      </c>
      <c r="BJ734" t="s">
        <v>434</v>
      </c>
      <c r="BK734">
        <v>63</v>
      </c>
      <c r="BL734">
        <v>358</v>
      </c>
      <c r="BM734">
        <v>1113</v>
      </c>
      <c r="BN734">
        <v>2829</v>
      </c>
      <c r="BO734">
        <v>3</v>
      </c>
      <c r="BP734">
        <v>235</v>
      </c>
      <c r="BQ734">
        <v>0</v>
      </c>
      <c r="BR734">
        <v>1</v>
      </c>
      <c r="BS734">
        <v>72</v>
      </c>
      <c r="BT734">
        <v>75</v>
      </c>
      <c r="BU734">
        <v>76</v>
      </c>
      <c r="BV734">
        <v>95</v>
      </c>
      <c r="BW734">
        <v>4</v>
      </c>
      <c r="BX734">
        <v>0</v>
      </c>
      <c r="BY734">
        <v>0</v>
      </c>
      <c r="BZ734">
        <v>0</v>
      </c>
      <c r="CA734" t="s">
        <v>126</v>
      </c>
      <c r="CB734">
        <v>3533252</v>
      </c>
      <c r="CC734">
        <v>3554252</v>
      </c>
      <c r="CD734" t="s">
        <v>428</v>
      </c>
    </row>
    <row r="735" spans="1:82" x14ac:dyDescent="0.25">
      <c r="A735" t="s">
        <v>80</v>
      </c>
      <c r="B735" t="s">
        <v>81</v>
      </c>
      <c r="C735" t="s">
        <v>82</v>
      </c>
      <c r="D735" t="s">
        <v>83</v>
      </c>
      <c r="E735" t="s">
        <v>84</v>
      </c>
      <c r="F735" t="s">
        <v>85</v>
      </c>
      <c r="G735" t="s">
        <v>86</v>
      </c>
      <c r="H735" t="s">
        <v>86</v>
      </c>
      <c r="I735" t="s">
        <v>86</v>
      </c>
      <c r="J735" t="str">
        <f>VLOOKUP(I735,'Resp Clean'!$A$1:B741,2,FALSE)</f>
        <v>EMS MANAGEMENT</v>
      </c>
      <c r="K735" t="s">
        <v>136</v>
      </c>
      <c r="L735" t="s">
        <v>488</v>
      </c>
      <c r="M735" s="4">
        <v>108881.4</v>
      </c>
      <c r="N735" t="s">
        <v>89</v>
      </c>
      <c r="O735" t="s">
        <v>90</v>
      </c>
      <c r="P735" t="s">
        <v>91</v>
      </c>
      <c r="Q735" t="s">
        <v>92</v>
      </c>
      <c r="R735" t="s">
        <v>93</v>
      </c>
      <c r="S735" t="s">
        <v>94</v>
      </c>
      <c r="T735" t="s">
        <v>95</v>
      </c>
      <c r="U735" t="s">
        <v>96</v>
      </c>
      <c r="V735" t="s">
        <v>96</v>
      </c>
      <c r="W735" t="s">
        <v>97</v>
      </c>
      <c r="X735" t="s">
        <v>98</v>
      </c>
      <c r="Y735" t="s">
        <v>98</v>
      </c>
      <c r="Z735" t="s">
        <v>98</v>
      </c>
      <c r="AA735" t="s">
        <v>140</v>
      </c>
      <c r="AB735" t="s">
        <v>140</v>
      </c>
      <c r="AC735" t="s">
        <v>140</v>
      </c>
      <c r="AD735" t="s">
        <v>102</v>
      </c>
      <c r="AE735" t="s">
        <v>102</v>
      </c>
      <c r="AF735" t="s">
        <v>102</v>
      </c>
      <c r="AG735" t="s">
        <v>103</v>
      </c>
      <c r="AH735" t="s">
        <v>103</v>
      </c>
      <c r="AI735" t="s">
        <v>427</v>
      </c>
      <c r="AJ735" t="s">
        <v>428</v>
      </c>
      <c r="AK735" t="s">
        <v>429</v>
      </c>
      <c r="AL735" t="s">
        <v>430</v>
      </c>
      <c r="AM735" t="s">
        <v>431</v>
      </c>
      <c r="AN735" t="str">
        <f>VLOOKUP(AM735,'Exp Bucket '!$B$1:C959,2,FALSE)</f>
        <v>COMPENSATION OF EMPLOYEES</v>
      </c>
      <c r="AO735" t="s">
        <v>108</v>
      </c>
      <c r="AP735" t="s">
        <v>144</v>
      </c>
      <c r="AQ735" t="s">
        <v>145</v>
      </c>
      <c r="AR735" t="s">
        <v>145</v>
      </c>
      <c r="AS735" t="s">
        <v>146</v>
      </c>
      <c r="AT735" t="s">
        <v>146</v>
      </c>
      <c r="AU735" t="s">
        <v>113</v>
      </c>
      <c r="AV735" t="s">
        <v>114</v>
      </c>
      <c r="AW735" t="s">
        <v>115</v>
      </c>
      <c r="AX735" t="s">
        <v>116</v>
      </c>
      <c r="AY735" t="s">
        <v>117</v>
      </c>
      <c r="AZ735" t="s">
        <v>118</v>
      </c>
      <c r="BA735" t="s">
        <v>119</v>
      </c>
      <c r="BB735" t="s">
        <v>147</v>
      </c>
      <c r="BC735" t="s">
        <v>427</v>
      </c>
      <c r="BD735" t="s">
        <v>427</v>
      </c>
      <c r="BE735" t="s">
        <v>148</v>
      </c>
      <c r="BF735" t="s">
        <v>432</v>
      </c>
      <c r="BG735" t="s">
        <v>433</v>
      </c>
      <c r="BH735" t="s">
        <v>434</v>
      </c>
      <c r="BI735" t="s">
        <v>434</v>
      </c>
      <c r="BJ735" t="s">
        <v>434</v>
      </c>
      <c r="BK735">
        <v>63</v>
      </c>
      <c r="BL735">
        <v>358</v>
      </c>
      <c r="BM735">
        <v>1113</v>
      </c>
      <c r="BN735">
        <v>2829</v>
      </c>
      <c r="BO735">
        <v>3</v>
      </c>
      <c r="BP735">
        <v>235</v>
      </c>
      <c r="BQ735">
        <v>0</v>
      </c>
      <c r="BR735">
        <v>1</v>
      </c>
      <c r="BS735">
        <v>72</v>
      </c>
      <c r="BT735">
        <v>75</v>
      </c>
      <c r="BU735">
        <v>76</v>
      </c>
      <c r="BV735">
        <v>95</v>
      </c>
      <c r="BW735">
        <v>4</v>
      </c>
      <c r="BX735">
        <v>0</v>
      </c>
      <c r="BY735">
        <v>0</v>
      </c>
      <c r="BZ735">
        <v>0</v>
      </c>
      <c r="CA735" t="s">
        <v>126</v>
      </c>
      <c r="CB735">
        <v>3533252</v>
      </c>
      <c r="CC735">
        <v>3554252</v>
      </c>
      <c r="CD735" t="s">
        <v>428</v>
      </c>
    </row>
    <row r="736" spans="1:82" x14ac:dyDescent="0.25">
      <c r="A736" t="s">
        <v>80</v>
      </c>
      <c r="B736" t="s">
        <v>81</v>
      </c>
      <c r="C736" t="s">
        <v>82</v>
      </c>
      <c r="D736" t="s">
        <v>83</v>
      </c>
      <c r="E736" t="s">
        <v>84</v>
      </c>
      <c r="F736" t="s">
        <v>85</v>
      </c>
      <c r="G736" t="s">
        <v>161</v>
      </c>
      <c r="H736" t="s">
        <v>161</v>
      </c>
      <c r="I736" t="s">
        <v>161</v>
      </c>
      <c r="J736" t="str">
        <f>VLOOKUP(I736,'Resp Clean'!$A$1:B742,2,FALSE)</f>
        <v>EMS: THABO MOFUTSANYANA</v>
      </c>
      <c r="K736" t="s">
        <v>136</v>
      </c>
      <c r="L736" t="s">
        <v>488</v>
      </c>
      <c r="M736" s="4">
        <v>5681939.6399999997</v>
      </c>
      <c r="N736" t="s">
        <v>89</v>
      </c>
      <c r="O736" t="s">
        <v>90</v>
      </c>
      <c r="P736" t="s">
        <v>91</v>
      </c>
      <c r="Q736" t="s">
        <v>153</v>
      </c>
      <c r="R736" t="s">
        <v>93</v>
      </c>
      <c r="S736" t="s">
        <v>94</v>
      </c>
      <c r="T736" t="s">
        <v>95</v>
      </c>
      <c r="U736" t="s">
        <v>96</v>
      </c>
      <c r="V736" t="s">
        <v>96</v>
      </c>
      <c r="W736" t="s">
        <v>97</v>
      </c>
      <c r="X736" t="s">
        <v>98</v>
      </c>
      <c r="Y736" t="s">
        <v>98</v>
      </c>
      <c r="Z736" t="s">
        <v>98</v>
      </c>
      <c r="AA736" t="s">
        <v>140</v>
      </c>
      <c r="AB736" t="s">
        <v>140</v>
      </c>
      <c r="AC736" t="s">
        <v>140</v>
      </c>
      <c r="AD736" t="s">
        <v>102</v>
      </c>
      <c r="AE736" t="s">
        <v>102</v>
      </c>
      <c r="AF736" t="s">
        <v>102</v>
      </c>
      <c r="AG736" t="s">
        <v>103</v>
      </c>
      <c r="AH736" t="s">
        <v>103</v>
      </c>
      <c r="AI736" t="s">
        <v>427</v>
      </c>
      <c r="AJ736" t="s">
        <v>428</v>
      </c>
      <c r="AK736" t="s">
        <v>429</v>
      </c>
      <c r="AL736" t="s">
        <v>430</v>
      </c>
      <c r="AM736" t="s">
        <v>447</v>
      </c>
      <c r="AN736" t="str">
        <f>VLOOKUP(AM736,'Exp Bucket '!$B$1:C960,2,FALSE)</f>
        <v>COMPENSATION OF EMPLOYEES</v>
      </c>
      <c r="AO736" t="s">
        <v>108</v>
      </c>
      <c r="AP736" t="s">
        <v>144</v>
      </c>
      <c r="AQ736" t="s">
        <v>145</v>
      </c>
      <c r="AR736" t="s">
        <v>145</v>
      </c>
      <c r="AS736" t="s">
        <v>146</v>
      </c>
      <c r="AT736" t="s">
        <v>146</v>
      </c>
      <c r="AU736" t="s">
        <v>113</v>
      </c>
      <c r="AV736" t="s">
        <v>114</v>
      </c>
      <c r="AW736" t="s">
        <v>115</v>
      </c>
      <c r="AX736" t="s">
        <v>116</v>
      </c>
      <c r="AY736" t="s">
        <v>117</v>
      </c>
      <c r="AZ736" t="s">
        <v>118</v>
      </c>
      <c r="BA736" t="s">
        <v>119</v>
      </c>
      <c r="BB736" t="s">
        <v>147</v>
      </c>
      <c r="BC736" t="s">
        <v>427</v>
      </c>
      <c r="BD736" t="s">
        <v>427</v>
      </c>
      <c r="BE736" t="s">
        <v>148</v>
      </c>
      <c r="BF736" t="s">
        <v>432</v>
      </c>
      <c r="BG736" t="s">
        <v>433</v>
      </c>
      <c r="BH736" t="s">
        <v>434</v>
      </c>
      <c r="BI736" t="s">
        <v>434</v>
      </c>
      <c r="BJ736" t="s">
        <v>434</v>
      </c>
      <c r="BK736">
        <v>63</v>
      </c>
      <c r="BL736">
        <v>358</v>
      </c>
      <c r="BM736">
        <v>1113</v>
      </c>
      <c r="BN736">
        <v>2829</v>
      </c>
      <c r="BO736">
        <v>3</v>
      </c>
      <c r="BP736">
        <v>235</v>
      </c>
      <c r="BQ736">
        <v>0</v>
      </c>
      <c r="BR736">
        <v>1</v>
      </c>
      <c r="BS736">
        <v>72</v>
      </c>
      <c r="BT736">
        <v>75</v>
      </c>
      <c r="BU736">
        <v>76</v>
      </c>
      <c r="BV736">
        <v>95</v>
      </c>
      <c r="BW736">
        <v>4</v>
      </c>
      <c r="BX736">
        <v>0</v>
      </c>
      <c r="BY736">
        <v>0</v>
      </c>
      <c r="BZ736">
        <v>0</v>
      </c>
      <c r="CA736" t="s">
        <v>126</v>
      </c>
      <c r="CB736">
        <v>3533252</v>
      </c>
      <c r="CC736">
        <v>3554252</v>
      </c>
      <c r="CD736" t="s">
        <v>428</v>
      </c>
    </row>
    <row r="737" spans="1:82" x14ac:dyDescent="0.25">
      <c r="A737" t="s">
        <v>80</v>
      </c>
      <c r="B737" t="s">
        <v>81</v>
      </c>
      <c r="C737" t="s">
        <v>82</v>
      </c>
      <c r="D737" t="s">
        <v>83</v>
      </c>
      <c r="E737" t="s">
        <v>84</v>
      </c>
      <c r="F737" t="s">
        <v>85</v>
      </c>
      <c r="G737" t="s">
        <v>152</v>
      </c>
      <c r="H737" t="s">
        <v>152</v>
      </c>
      <c r="I737" t="s">
        <v>152</v>
      </c>
      <c r="J737" t="str">
        <f>VLOOKUP(I737,'Resp Clean'!$A$1:B743,2,FALSE)</f>
        <v>EMS: FEZILE DABI</v>
      </c>
      <c r="K737" t="s">
        <v>136</v>
      </c>
      <c r="L737" t="s">
        <v>488</v>
      </c>
      <c r="M737" s="4">
        <v>3394610.62</v>
      </c>
      <c r="N737" t="s">
        <v>89</v>
      </c>
      <c r="O737" t="s">
        <v>90</v>
      </c>
      <c r="P737" t="s">
        <v>91</v>
      </c>
      <c r="Q737" t="s">
        <v>153</v>
      </c>
      <c r="R737" t="s">
        <v>93</v>
      </c>
      <c r="S737" t="s">
        <v>94</v>
      </c>
      <c r="T737" t="s">
        <v>95</v>
      </c>
      <c r="U737" t="s">
        <v>96</v>
      </c>
      <c r="V737" t="s">
        <v>96</v>
      </c>
      <c r="W737" t="s">
        <v>97</v>
      </c>
      <c r="X737" t="s">
        <v>98</v>
      </c>
      <c r="Y737" t="s">
        <v>98</v>
      </c>
      <c r="Z737" t="s">
        <v>98</v>
      </c>
      <c r="AA737" t="s">
        <v>140</v>
      </c>
      <c r="AB737" t="s">
        <v>140</v>
      </c>
      <c r="AC737" t="s">
        <v>140</v>
      </c>
      <c r="AD737" t="s">
        <v>102</v>
      </c>
      <c r="AE737" t="s">
        <v>102</v>
      </c>
      <c r="AF737" t="s">
        <v>102</v>
      </c>
      <c r="AG737" t="s">
        <v>103</v>
      </c>
      <c r="AH737" t="s">
        <v>103</v>
      </c>
      <c r="AI737" t="s">
        <v>427</v>
      </c>
      <c r="AJ737" t="s">
        <v>428</v>
      </c>
      <c r="AK737" t="s">
        <v>429</v>
      </c>
      <c r="AL737" t="s">
        <v>430</v>
      </c>
      <c r="AM737" t="s">
        <v>447</v>
      </c>
      <c r="AN737" t="str">
        <f>VLOOKUP(AM737,'Exp Bucket '!$B$1:C961,2,FALSE)</f>
        <v>COMPENSATION OF EMPLOYEES</v>
      </c>
      <c r="AO737" t="s">
        <v>108</v>
      </c>
      <c r="AP737" t="s">
        <v>144</v>
      </c>
      <c r="AQ737" t="s">
        <v>145</v>
      </c>
      <c r="AR737" t="s">
        <v>145</v>
      </c>
      <c r="AS737" t="s">
        <v>146</v>
      </c>
      <c r="AT737" t="s">
        <v>146</v>
      </c>
      <c r="AU737" t="s">
        <v>113</v>
      </c>
      <c r="AV737" t="s">
        <v>114</v>
      </c>
      <c r="AW737" t="s">
        <v>115</v>
      </c>
      <c r="AX737" t="s">
        <v>116</v>
      </c>
      <c r="AY737" t="s">
        <v>117</v>
      </c>
      <c r="AZ737" t="s">
        <v>118</v>
      </c>
      <c r="BA737" t="s">
        <v>119</v>
      </c>
      <c r="BB737" t="s">
        <v>147</v>
      </c>
      <c r="BC737" t="s">
        <v>427</v>
      </c>
      <c r="BD737" t="s">
        <v>427</v>
      </c>
      <c r="BE737" t="s">
        <v>148</v>
      </c>
      <c r="BF737" t="s">
        <v>432</v>
      </c>
      <c r="BG737" t="s">
        <v>433</v>
      </c>
      <c r="BH737" t="s">
        <v>434</v>
      </c>
      <c r="BI737" t="s">
        <v>434</v>
      </c>
      <c r="BJ737" t="s">
        <v>434</v>
      </c>
      <c r="BK737">
        <v>63</v>
      </c>
      <c r="BL737">
        <v>358</v>
      </c>
      <c r="BM737">
        <v>1113</v>
      </c>
      <c r="BN737">
        <v>2829</v>
      </c>
      <c r="BO737">
        <v>3</v>
      </c>
      <c r="BP737">
        <v>235</v>
      </c>
      <c r="BQ737">
        <v>0</v>
      </c>
      <c r="BR737">
        <v>1</v>
      </c>
      <c r="BS737">
        <v>72</v>
      </c>
      <c r="BT737">
        <v>75</v>
      </c>
      <c r="BU737">
        <v>76</v>
      </c>
      <c r="BV737">
        <v>95</v>
      </c>
      <c r="BW737">
        <v>4</v>
      </c>
      <c r="BX737">
        <v>0</v>
      </c>
      <c r="BY737">
        <v>0</v>
      </c>
      <c r="BZ737">
        <v>0</v>
      </c>
      <c r="CA737" t="s">
        <v>126</v>
      </c>
      <c r="CB737">
        <v>3533252</v>
      </c>
      <c r="CC737">
        <v>3554252</v>
      </c>
      <c r="CD737" t="s">
        <v>428</v>
      </c>
    </row>
    <row r="738" spans="1:82" x14ac:dyDescent="0.25">
      <c r="A738" t="s">
        <v>80</v>
      </c>
      <c r="B738" t="s">
        <v>81</v>
      </c>
      <c r="C738" t="s">
        <v>82</v>
      </c>
      <c r="D738" t="s">
        <v>83</v>
      </c>
      <c r="E738" t="s">
        <v>84</v>
      </c>
      <c r="F738" t="s">
        <v>85</v>
      </c>
      <c r="G738" t="s">
        <v>157</v>
      </c>
      <c r="H738" t="s">
        <v>157</v>
      </c>
      <c r="I738" t="s">
        <v>157</v>
      </c>
      <c r="J738" t="str">
        <f>VLOOKUP(I738,'Resp Clean'!$A$1:B744,2,FALSE)</f>
        <v>EMS: LEJWELEPUTSWA</v>
      </c>
      <c r="K738" t="s">
        <v>136</v>
      </c>
      <c r="L738" t="s">
        <v>488</v>
      </c>
      <c r="M738" s="4">
        <v>4204541.18</v>
      </c>
      <c r="N738" t="s">
        <v>89</v>
      </c>
      <c r="O738" t="s">
        <v>90</v>
      </c>
      <c r="P738" t="s">
        <v>91</v>
      </c>
      <c r="Q738" t="s">
        <v>153</v>
      </c>
      <c r="R738" t="s">
        <v>93</v>
      </c>
      <c r="S738" t="s">
        <v>94</v>
      </c>
      <c r="T738" t="s">
        <v>95</v>
      </c>
      <c r="U738" t="s">
        <v>96</v>
      </c>
      <c r="V738" t="s">
        <v>96</v>
      </c>
      <c r="W738" t="s">
        <v>97</v>
      </c>
      <c r="X738" t="s">
        <v>98</v>
      </c>
      <c r="Y738" t="s">
        <v>98</v>
      </c>
      <c r="Z738" t="s">
        <v>98</v>
      </c>
      <c r="AA738" t="s">
        <v>140</v>
      </c>
      <c r="AB738" t="s">
        <v>140</v>
      </c>
      <c r="AC738" t="s">
        <v>140</v>
      </c>
      <c r="AD738" t="s">
        <v>102</v>
      </c>
      <c r="AE738" t="s">
        <v>102</v>
      </c>
      <c r="AF738" t="s">
        <v>102</v>
      </c>
      <c r="AG738" t="s">
        <v>103</v>
      </c>
      <c r="AH738" t="s">
        <v>103</v>
      </c>
      <c r="AI738" t="s">
        <v>427</v>
      </c>
      <c r="AJ738" t="s">
        <v>428</v>
      </c>
      <c r="AK738" t="s">
        <v>429</v>
      </c>
      <c r="AL738" t="s">
        <v>430</v>
      </c>
      <c r="AM738" t="s">
        <v>447</v>
      </c>
      <c r="AN738" t="str">
        <f>VLOOKUP(AM738,'Exp Bucket '!$B$1:C962,2,FALSE)</f>
        <v>COMPENSATION OF EMPLOYEES</v>
      </c>
      <c r="AO738" t="s">
        <v>108</v>
      </c>
      <c r="AP738" t="s">
        <v>144</v>
      </c>
      <c r="AQ738" t="s">
        <v>145</v>
      </c>
      <c r="AR738" t="s">
        <v>145</v>
      </c>
      <c r="AS738" t="s">
        <v>146</v>
      </c>
      <c r="AT738" t="s">
        <v>146</v>
      </c>
      <c r="AU738" t="s">
        <v>113</v>
      </c>
      <c r="AV738" t="s">
        <v>114</v>
      </c>
      <c r="AW738" t="s">
        <v>115</v>
      </c>
      <c r="AX738" t="s">
        <v>116</v>
      </c>
      <c r="AY738" t="s">
        <v>117</v>
      </c>
      <c r="AZ738" t="s">
        <v>118</v>
      </c>
      <c r="BA738" t="s">
        <v>119</v>
      </c>
      <c r="BB738" t="s">
        <v>147</v>
      </c>
      <c r="BC738" t="s">
        <v>427</v>
      </c>
      <c r="BD738" t="s">
        <v>427</v>
      </c>
      <c r="BE738" t="s">
        <v>148</v>
      </c>
      <c r="BF738" t="s">
        <v>432</v>
      </c>
      <c r="BG738" t="s">
        <v>433</v>
      </c>
      <c r="BH738" t="s">
        <v>434</v>
      </c>
      <c r="BI738" t="s">
        <v>434</v>
      </c>
      <c r="BJ738" t="s">
        <v>434</v>
      </c>
      <c r="BK738">
        <v>63</v>
      </c>
      <c r="BL738">
        <v>358</v>
      </c>
      <c r="BM738">
        <v>1113</v>
      </c>
      <c r="BN738">
        <v>2829</v>
      </c>
      <c r="BO738">
        <v>3</v>
      </c>
      <c r="BP738">
        <v>235</v>
      </c>
      <c r="BQ738">
        <v>0</v>
      </c>
      <c r="BR738">
        <v>1</v>
      </c>
      <c r="BS738">
        <v>72</v>
      </c>
      <c r="BT738">
        <v>75</v>
      </c>
      <c r="BU738">
        <v>76</v>
      </c>
      <c r="BV738">
        <v>95</v>
      </c>
      <c r="BW738">
        <v>4</v>
      </c>
      <c r="BX738">
        <v>0</v>
      </c>
      <c r="BY738">
        <v>0</v>
      </c>
      <c r="BZ738">
        <v>0</v>
      </c>
      <c r="CA738" t="s">
        <v>126</v>
      </c>
      <c r="CB738">
        <v>3533252</v>
      </c>
      <c r="CC738">
        <v>3554252</v>
      </c>
      <c r="CD738" t="s">
        <v>428</v>
      </c>
    </row>
    <row r="739" spans="1:82" x14ac:dyDescent="0.25">
      <c r="A739" t="s">
        <v>80</v>
      </c>
      <c r="B739" t="s">
        <v>81</v>
      </c>
      <c r="C739" t="s">
        <v>82</v>
      </c>
      <c r="D739" t="s">
        <v>83</v>
      </c>
      <c r="E739" t="s">
        <v>84</v>
      </c>
      <c r="F739" t="s">
        <v>85</v>
      </c>
      <c r="G739" t="s">
        <v>158</v>
      </c>
      <c r="H739" t="s">
        <v>158</v>
      </c>
      <c r="I739" t="s">
        <v>158</v>
      </c>
      <c r="J739" t="str">
        <f>VLOOKUP(I739,'Resp Clean'!$A$1:B745,2,FALSE)</f>
        <v>EMS: MOTHEO</v>
      </c>
      <c r="K739" t="s">
        <v>136</v>
      </c>
      <c r="L739" t="s">
        <v>488</v>
      </c>
      <c r="M739" s="4">
        <v>2463080.37</v>
      </c>
      <c r="N739" t="s">
        <v>89</v>
      </c>
      <c r="O739" t="s">
        <v>90</v>
      </c>
      <c r="P739" t="s">
        <v>91</v>
      </c>
      <c r="Q739" t="s">
        <v>159</v>
      </c>
      <c r="R739" t="s">
        <v>93</v>
      </c>
      <c r="S739" t="s">
        <v>94</v>
      </c>
      <c r="T739" t="s">
        <v>95</v>
      </c>
      <c r="U739" t="s">
        <v>96</v>
      </c>
      <c r="V739" t="s">
        <v>96</v>
      </c>
      <c r="W739" t="s">
        <v>97</v>
      </c>
      <c r="X739" t="s">
        <v>98</v>
      </c>
      <c r="Y739" t="s">
        <v>98</v>
      </c>
      <c r="Z739" t="s">
        <v>98</v>
      </c>
      <c r="AA739" t="s">
        <v>140</v>
      </c>
      <c r="AB739" t="s">
        <v>140</v>
      </c>
      <c r="AC739" t="s">
        <v>140</v>
      </c>
      <c r="AD739" t="s">
        <v>102</v>
      </c>
      <c r="AE739" t="s">
        <v>102</v>
      </c>
      <c r="AF739" t="s">
        <v>102</v>
      </c>
      <c r="AG739" t="s">
        <v>103</v>
      </c>
      <c r="AH739" t="s">
        <v>103</v>
      </c>
      <c r="AI739" t="s">
        <v>427</v>
      </c>
      <c r="AJ739" t="s">
        <v>428</v>
      </c>
      <c r="AK739" t="s">
        <v>429</v>
      </c>
      <c r="AL739" t="s">
        <v>430</v>
      </c>
      <c r="AM739" t="s">
        <v>447</v>
      </c>
      <c r="AN739" t="str">
        <f>VLOOKUP(AM739,'Exp Bucket '!$B$1:C963,2,FALSE)</f>
        <v>COMPENSATION OF EMPLOYEES</v>
      </c>
      <c r="AO739" t="s">
        <v>108</v>
      </c>
      <c r="AP739" t="s">
        <v>144</v>
      </c>
      <c r="AQ739" t="s">
        <v>145</v>
      </c>
      <c r="AR739" t="s">
        <v>145</v>
      </c>
      <c r="AS739" t="s">
        <v>146</v>
      </c>
      <c r="AT739" t="s">
        <v>146</v>
      </c>
      <c r="AU739" t="s">
        <v>113</v>
      </c>
      <c r="AV739" t="s">
        <v>114</v>
      </c>
      <c r="AW739" t="s">
        <v>115</v>
      </c>
      <c r="AX739" t="s">
        <v>116</v>
      </c>
      <c r="AY739" t="s">
        <v>117</v>
      </c>
      <c r="AZ739" t="s">
        <v>118</v>
      </c>
      <c r="BA739" t="s">
        <v>119</v>
      </c>
      <c r="BB739" t="s">
        <v>147</v>
      </c>
      <c r="BC739" t="s">
        <v>427</v>
      </c>
      <c r="BD739" t="s">
        <v>427</v>
      </c>
      <c r="BE739" t="s">
        <v>148</v>
      </c>
      <c r="BF739" t="s">
        <v>432</v>
      </c>
      <c r="BG739" t="s">
        <v>433</v>
      </c>
      <c r="BH739" t="s">
        <v>434</v>
      </c>
      <c r="BI739" t="s">
        <v>434</v>
      </c>
      <c r="BJ739" t="s">
        <v>434</v>
      </c>
      <c r="BK739">
        <v>63</v>
      </c>
      <c r="BL739">
        <v>358</v>
      </c>
      <c r="BM739">
        <v>1113</v>
      </c>
      <c r="BN739">
        <v>2829</v>
      </c>
      <c r="BO739">
        <v>3</v>
      </c>
      <c r="BP739">
        <v>235</v>
      </c>
      <c r="BQ739">
        <v>0</v>
      </c>
      <c r="BR739">
        <v>1</v>
      </c>
      <c r="BS739">
        <v>72</v>
      </c>
      <c r="BT739">
        <v>75</v>
      </c>
      <c r="BU739">
        <v>76</v>
      </c>
      <c r="BV739">
        <v>95</v>
      </c>
      <c r="BW739">
        <v>4</v>
      </c>
      <c r="BX739">
        <v>0</v>
      </c>
      <c r="BY739">
        <v>0</v>
      </c>
      <c r="BZ739">
        <v>0</v>
      </c>
      <c r="CA739" t="s">
        <v>126</v>
      </c>
      <c r="CB739">
        <v>3533252</v>
      </c>
      <c r="CC739">
        <v>3554252</v>
      </c>
      <c r="CD739" t="s">
        <v>428</v>
      </c>
    </row>
    <row r="740" spans="1:82" x14ac:dyDescent="0.25">
      <c r="A740" t="s">
        <v>80</v>
      </c>
      <c r="B740" t="s">
        <v>81</v>
      </c>
      <c r="C740" t="s">
        <v>82</v>
      </c>
      <c r="D740" t="s">
        <v>83</v>
      </c>
      <c r="E740" t="s">
        <v>84</v>
      </c>
      <c r="F740" t="s">
        <v>85</v>
      </c>
      <c r="G740" t="s">
        <v>160</v>
      </c>
      <c r="H740" t="s">
        <v>160</v>
      </c>
      <c r="I740" t="s">
        <v>160</v>
      </c>
      <c r="J740" t="str">
        <f>VLOOKUP(I740,'Resp Clean'!$A$1:B746,2,FALSE)</f>
        <v>EMS: XHARIEP</v>
      </c>
      <c r="K740" t="s">
        <v>136</v>
      </c>
      <c r="L740" t="s">
        <v>488</v>
      </c>
      <c r="M740" s="4">
        <v>1867819.86</v>
      </c>
      <c r="N740" t="s">
        <v>89</v>
      </c>
      <c r="O740" t="s">
        <v>90</v>
      </c>
      <c r="P740" t="s">
        <v>91</v>
      </c>
      <c r="Q740" t="s">
        <v>153</v>
      </c>
      <c r="R740" t="s">
        <v>93</v>
      </c>
      <c r="S740" t="s">
        <v>94</v>
      </c>
      <c r="T740" t="s">
        <v>95</v>
      </c>
      <c r="U740" t="s">
        <v>96</v>
      </c>
      <c r="V740" t="s">
        <v>96</v>
      </c>
      <c r="W740" t="s">
        <v>97</v>
      </c>
      <c r="X740" t="s">
        <v>98</v>
      </c>
      <c r="Y740" t="s">
        <v>98</v>
      </c>
      <c r="Z740" t="s">
        <v>98</v>
      </c>
      <c r="AA740" t="s">
        <v>140</v>
      </c>
      <c r="AB740" t="s">
        <v>140</v>
      </c>
      <c r="AC740" t="s">
        <v>140</v>
      </c>
      <c r="AD740" t="s">
        <v>102</v>
      </c>
      <c r="AE740" t="s">
        <v>102</v>
      </c>
      <c r="AF740" t="s">
        <v>102</v>
      </c>
      <c r="AG740" t="s">
        <v>103</v>
      </c>
      <c r="AH740" t="s">
        <v>103</v>
      </c>
      <c r="AI740" t="s">
        <v>427</v>
      </c>
      <c r="AJ740" t="s">
        <v>428</v>
      </c>
      <c r="AK740" t="s">
        <v>429</v>
      </c>
      <c r="AL740" t="s">
        <v>430</v>
      </c>
      <c r="AM740" t="s">
        <v>447</v>
      </c>
      <c r="AN740" t="str">
        <f>VLOOKUP(AM740,'Exp Bucket '!$B$1:C964,2,FALSE)</f>
        <v>COMPENSATION OF EMPLOYEES</v>
      </c>
      <c r="AO740" t="s">
        <v>108</v>
      </c>
      <c r="AP740" t="s">
        <v>144</v>
      </c>
      <c r="AQ740" t="s">
        <v>145</v>
      </c>
      <c r="AR740" t="s">
        <v>145</v>
      </c>
      <c r="AS740" t="s">
        <v>146</v>
      </c>
      <c r="AT740" t="s">
        <v>146</v>
      </c>
      <c r="AU740" t="s">
        <v>113</v>
      </c>
      <c r="AV740" t="s">
        <v>114</v>
      </c>
      <c r="AW740" t="s">
        <v>115</v>
      </c>
      <c r="AX740" t="s">
        <v>116</v>
      </c>
      <c r="AY740" t="s">
        <v>117</v>
      </c>
      <c r="AZ740" t="s">
        <v>118</v>
      </c>
      <c r="BA740" t="s">
        <v>119</v>
      </c>
      <c r="BB740" t="s">
        <v>147</v>
      </c>
      <c r="BC740" t="s">
        <v>427</v>
      </c>
      <c r="BD740" t="s">
        <v>427</v>
      </c>
      <c r="BE740" t="s">
        <v>148</v>
      </c>
      <c r="BF740" t="s">
        <v>432</v>
      </c>
      <c r="BG740" t="s">
        <v>433</v>
      </c>
      <c r="BH740" t="s">
        <v>434</v>
      </c>
      <c r="BI740" t="s">
        <v>434</v>
      </c>
      <c r="BJ740" t="s">
        <v>434</v>
      </c>
      <c r="BK740">
        <v>63</v>
      </c>
      <c r="BL740">
        <v>358</v>
      </c>
      <c r="BM740">
        <v>1113</v>
      </c>
      <c r="BN740">
        <v>2829</v>
      </c>
      <c r="BO740">
        <v>3</v>
      </c>
      <c r="BP740">
        <v>235</v>
      </c>
      <c r="BQ740">
        <v>0</v>
      </c>
      <c r="BR740">
        <v>1</v>
      </c>
      <c r="BS740">
        <v>72</v>
      </c>
      <c r="BT740">
        <v>75</v>
      </c>
      <c r="BU740">
        <v>76</v>
      </c>
      <c r="BV740">
        <v>95</v>
      </c>
      <c r="BW740">
        <v>4</v>
      </c>
      <c r="BX740">
        <v>0</v>
      </c>
      <c r="BY740">
        <v>0</v>
      </c>
      <c r="BZ740">
        <v>0</v>
      </c>
      <c r="CA740" t="s">
        <v>126</v>
      </c>
      <c r="CB740">
        <v>3533252</v>
      </c>
      <c r="CC740">
        <v>3554252</v>
      </c>
      <c r="CD740" t="s">
        <v>428</v>
      </c>
    </row>
    <row r="741" spans="1:82" x14ac:dyDescent="0.25">
      <c r="A741" t="s">
        <v>80</v>
      </c>
      <c r="B741" t="s">
        <v>81</v>
      </c>
      <c r="C741" t="s">
        <v>82</v>
      </c>
      <c r="D741" t="s">
        <v>83</v>
      </c>
      <c r="E741" t="s">
        <v>84</v>
      </c>
      <c r="F741" t="s">
        <v>85</v>
      </c>
      <c r="G741" t="s">
        <v>86</v>
      </c>
      <c r="H741" t="s">
        <v>86</v>
      </c>
      <c r="I741" t="s">
        <v>86</v>
      </c>
      <c r="J741" t="str">
        <f>VLOOKUP(I741,'Resp Clean'!$A$1:B747,2,FALSE)</f>
        <v>EMS MANAGEMENT</v>
      </c>
      <c r="K741" t="s">
        <v>136</v>
      </c>
      <c r="L741" t="s">
        <v>488</v>
      </c>
      <c r="M741" s="4">
        <v>0</v>
      </c>
      <c r="N741" t="s">
        <v>89</v>
      </c>
      <c r="O741" t="s">
        <v>90</v>
      </c>
      <c r="P741" t="s">
        <v>91</v>
      </c>
      <c r="Q741" t="s">
        <v>92</v>
      </c>
      <c r="R741" t="s">
        <v>93</v>
      </c>
      <c r="S741" t="s">
        <v>94</v>
      </c>
      <c r="T741" t="s">
        <v>95</v>
      </c>
      <c r="U741" t="s">
        <v>96</v>
      </c>
      <c r="V741" t="s">
        <v>96</v>
      </c>
      <c r="W741" t="s">
        <v>97</v>
      </c>
      <c r="X741" t="s">
        <v>98</v>
      </c>
      <c r="Y741" t="s">
        <v>98</v>
      </c>
      <c r="Z741" t="s">
        <v>98</v>
      </c>
      <c r="AA741" t="s">
        <v>140</v>
      </c>
      <c r="AB741" t="s">
        <v>140</v>
      </c>
      <c r="AC741" t="s">
        <v>140</v>
      </c>
      <c r="AD741" t="s">
        <v>102</v>
      </c>
      <c r="AE741" t="s">
        <v>102</v>
      </c>
      <c r="AF741" t="s">
        <v>102</v>
      </c>
      <c r="AG741" t="s">
        <v>103</v>
      </c>
      <c r="AH741" t="s">
        <v>103</v>
      </c>
      <c r="AI741" t="s">
        <v>427</v>
      </c>
      <c r="AJ741" t="s">
        <v>428</v>
      </c>
      <c r="AK741" t="s">
        <v>429</v>
      </c>
      <c r="AL741" t="s">
        <v>430</v>
      </c>
      <c r="AM741" t="s">
        <v>447</v>
      </c>
      <c r="AN741" t="str">
        <f>VLOOKUP(AM741,'Exp Bucket '!$B$1:C965,2,FALSE)</f>
        <v>COMPENSATION OF EMPLOYEES</v>
      </c>
      <c r="AO741" t="s">
        <v>108</v>
      </c>
      <c r="AP741" t="s">
        <v>144</v>
      </c>
      <c r="AQ741" t="s">
        <v>145</v>
      </c>
      <c r="AR741" t="s">
        <v>145</v>
      </c>
      <c r="AS741" t="s">
        <v>146</v>
      </c>
      <c r="AT741" t="s">
        <v>146</v>
      </c>
      <c r="AU741" t="s">
        <v>113</v>
      </c>
      <c r="AV741" t="s">
        <v>114</v>
      </c>
      <c r="AW741" t="s">
        <v>115</v>
      </c>
      <c r="AX741" t="s">
        <v>116</v>
      </c>
      <c r="AY741" t="s">
        <v>117</v>
      </c>
      <c r="AZ741" t="s">
        <v>118</v>
      </c>
      <c r="BA741" t="s">
        <v>119</v>
      </c>
      <c r="BB741" t="s">
        <v>147</v>
      </c>
      <c r="BC741" t="s">
        <v>427</v>
      </c>
      <c r="BD741" t="s">
        <v>427</v>
      </c>
      <c r="BE741" t="s">
        <v>148</v>
      </c>
      <c r="BF741" t="s">
        <v>432</v>
      </c>
      <c r="BG741" t="s">
        <v>433</v>
      </c>
      <c r="BH741" t="s">
        <v>434</v>
      </c>
      <c r="BI741" t="s">
        <v>434</v>
      </c>
      <c r="BJ741" t="s">
        <v>434</v>
      </c>
      <c r="BK741">
        <v>63</v>
      </c>
      <c r="BL741">
        <v>358</v>
      </c>
      <c r="BM741">
        <v>1113</v>
      </c>
      <c r="BN741">
        <v>2829</v>
      </c>
      <c r="BO741">
        <v>3</v>
      </c>
      <c r="BP741">
        <v>235</v>
      </c>
      <c r="BQ741">
        <v>0</v>
      </c>
      <c r="BR741">
        <v>1</v>
      </c>
      <c r="BS741">
        <v>72</v>
      </c>
      <c r="BT741">
        <v>75</v>
      </c>
      <c r="BU741">
        <v>76</v>
      </c>
      <c r="BV741">
        <v>95</v>
      </c>
      <c r="BW741">
        <v>4</v>
      </c>
      <c r="BX741">
        <v>0</v>
      </c>
      <c r="BY741">
        <v>0</v>
      </c>
      <c r="BZ741">
        <v>0</v>
      </c>
      <c r="CA741" t="s">
        <v>126</v>
      </c>
      <c r="CB741">
        <v>3533252</v>
      </c>
      <c r="CC741">
        <v>3554252</v>
      </c>
      <c r="CD741" t="s">
        <v>428</v>
      </c>
    </row>
    <row r="742" spans="1:82" x14ac:dyDescent="0.25">
      <c r="A742" t="s">
        <v>80</v>
      </c>
      <c r="B742" t="s">
        <v>81</v>
      </c>
      <c r="C742" t="s">
        <v>82</v>
      </c>
      <c r="D742" t="s">
        <v>83</v>
      </c>
      <c r="E742" t="s">
        <v>84</v>
      </c>
      <c r="F742" t="s">
        <v>85</v>
      </c>
      <c r="G742" t="s">
        <v>160</v>
      </c>
      <c r="H742" t="s">
        <v>160</v>
      </c>
      <c r="I742" t="s">
        <v>160</v>
      </c>
      <c r="J742" t="str">
        <f>VLOOKUP(I742,'Resp Clean'!$A$1:B748,2,FALSE)</f>
        <v>EMS: XHARIEP</v>
      </c>
      <c r="K742" t="s">
        <v>136</v>
      </c>
      <c r="L742" t="s">
        <v>488</v>
      </c>
      <c r="M742" s="4">
        <v>82795.66</v>
      </c>
      <c r="N742" t="s">
        <v>89</v>
      </c>
      <c r="O742" t="s">
        <v>90</v>
      </c>
      <c r="P742" t="s">
        <v>91</v>
      </c>
      <c r="Q742" t="s">
        <v>153</v>
      </c>
      <c r="R742" t="s">
        <v>93</v>
      </c>
      <c r="S742" t="s">
        <v>94</v>
      </c>
      <c r="T742" t="s">
        <v>95</v>
      </c>
      <c r="U742" t="s">
        <v>96</v>
      </c>
      <c r="V742" t="s">
        <v>96</v>
      </c>
      <c r="W742" t="s">
        <v>97</v>
      </c>
      <c r="X742" t="s">
        <v>435</v>
      </c>
      <c r="Y742" t="s">
        <v>435</v>
      </c>
      <c r="Z742" t="s">
        <v>435</v>
      </c>
      <c r="AA742" t="s">
        <v>140</v>
      </c>
      <c r="AB742" t="s">
        <v>140</v>
      </c>
      <c r="AC742" t="s">
        <v>140</v>
      </c>
      <c r="AD742" t="s">
        <v>102</v>
      </c>
      <c r="AE742" t="s">
        <v>102</v>
      </c>
      <c r="AF742" t="s">
        <v>102</v>
      </c>
      <c r="AG742" t="s">
        <v>103</v>
      </c>
      <c r="AH742" t="s">
        <v>103</v>
      </c>
      <c r="AI742" t="s">
        <v>427</v>
      </c>
      <c r="AJ742" t="s">
        <v>428</v>
      </c>
      <c r="AK742" t="s">
        <v>429</v>
      </c>
      <c r="AL742" t="s">
        <v>430</v>
      </c>
      <c r="AM742" t="s">
        <v>447</v>
      </c>
      <c r="AN742" t="str">
        <f>VLOOKUP(AM742,'Exp Bucket '!$B$1:C966,2,FALSE)</f>
        <v>COMPENSATION OF EMPLOYEES</v>
      </c>
      <c r="AO742" t="s">
        <v>108</v>
      </c>
      <c r="AP742" t="s">
        <v>144</v>
      </c>
      <c r="AQ742" t="s">
        <v>145</v>
      </c>
      <c r="AR742" t="s">
        <v>145</v>
      </c>
      <c r="AS742" t="s">
        <v>146</v>
      </c>
      <c r="AT742" t="s">
        <v>146</v>
      </c>
      <c r="AU742" t="s">
        <v>113</v>
      </c>
      <c r="AV742" t="s">
        <v>114</v>
      </c>
      <c r="AW742" t="s">
        <v>115</v>
      </c>
      <c r="AX742" t="s">
        <v>116</v>
      </c>
      <c r="AY742" t="s">
        <v>117</v>
      </c>
      <c r="AZ742" t="s">
        <v>118</v>
      </c>
      <c r="BA742" t="s">
        <v>119</v>
      </c>
      <c r="BB742" t="s">
        <v>147</v>
      </c>
      <c r="BC742" t="s">
        <v>427</v>
      </c>
      <c r="BD742" t="s">
        <v>427</v>
      </c>
      <c r="BE742" t="s">
        <v>148</v>
      </c>
      <c r="BF742" t="s">
        <v>432</v>
      </c>
      <c r="BG742" t="s">
        <v>433</v>
      </c>
      <c r="BH742" t="s">
        <v>434</v>
      </c>
      <c r="BI742" t="s">
        <v>434</v>
      </c>
      <c r="BJ742" t="s">
        <v>434</v>
      </c>
      <c r="BK742">
        <v>63</v>
      </c>
      <c r="BL742">
        <v>358</v>
      </c>
      <c r="BM742">
        <v>1113</v>
      </c>
      <c r="BN742">
        <v>2829</v>
      </c>
      <c r="BO742">
        <v>3</v>
      </c>
      <c r="BP742">
        <v>235</v>
      </c>
      <c r="BQ742">
        <v>0</v>
      </c>
      <c r="BR742">
        <v>1</v>
      </c>
      <c r="BS742">
        <v>72</v>
      </c>
      <c r="BT742">
        <v>75</v>
      </c>
      <c r="BU742">
        <v>76</v>
      </c>
      <c r="BV742">
        <v>95</v>
      </c>
      <c r="BW742">
        <v>4</v>
      </c>
      <c r="BX742">
        <v>0</v>
      </c>
      <c r="BY742">
        <v>0</v>
      </c>
      <c r="BZ742">
        <v>0</v>
      </c>
      <c r="CA742" t="s">
        <v>126</v>
      </c>
      <c r="CB742">
        <v>3533252</v>
      </c>
      <c r="CC742">
        <v>3555252</v>
      </c>
      <c r="CD742" t="s">
        <v>428</v>
      </c>
    </row>
    <row r="743" spans="1:82" x14ac:dyDescent="0.25">
      <c r="A743" t="s">
        <v>80</v>
      </c>
      <c r="B743" t="s">
        <v>81</v>
      </c>
      <c r="C743" t="s">
        <v>82</v>
      </c>
      <c r="D743" t="s">
        <v>83</v>
      </c>
      <c r="E743" t="s">
        <v>84</v>
      </c>
      <c r="F743" t="s">
        <v>85</v>
      </c>
      <c r="G743" t="s">
        <v>158</v>
      </c>
      <c r="H743" t="s">
        <v>158</v>
      </c>
      <c r="I743" t="s">
        <v>158</v>
      </c>
      <c r="J743" t="str">
        <f>VLOOKUP(I743,'Resp Clean'!$A$1:B749,2,FALSE)</f>
        <v>EMS: MOTHEO</v>
      </c>
      <c r="K743" t="s">
        <v>136</v>
      </c>
      <c r="L743" t="s">
        <v>488</v>
      </c>
      <c r="M743" s="4">
        <v>46455</v>
      </c>
      <c r="N743" t="s">
        <v>89</v>
      </c>
      <c r="O743" t="s">
        <v>90</v>
      </c>
      <c r="P743" t="s">
        <v>91</v>
      </c>
      <c r="Q743" t="s">
        <v>159</v>
      </c>
      <c r="R743" t="s">
        <v>93</v>
      </c>
      <c r="S743" t="s">
        <v>94</v>
      </c>
      <c r="T743" t="s">
        <v>95</v>
      </c>
      <c r="U743" t="s">
        <v>96</v>
      </c>
      <c r="V743" t="s">
        <v>96</v>
      </c>
      <c r="W743" t="s">
        <v>97</v>
      </c>
      <c r="X743" t="s">
        <v>98</v>
      </c>
      <c r="Y743" t="s">
        <v>98</v>
      </c>
      <c r="Z743" t="s">
        <v>98</v>
      </c>
      <c r="AA743" t="s">
        <v>140</v>
      </c>
      <c r="AB743" t="s">
        <v>140</v>
      </c>
      <c r="AC743" t="s">
        <v>140</v>
      </c>
      <c r="AD743" t="s">
        <v>102</v>
      </c>
      <c r="AE743" t="s">
        <v>102</v>
      </c>
      <c r="AF743" t="s">
        <v>102</v>
      </c>
      <c r="AG743" t="s">
        <v>103</v>
      </c>
      <c r="AH743" t="s">
        <v>103</v>
      </c>
      <c r="AI743" t="s">
        <v>427</v>
      </c>
      <c r="AJ743" t="s">
        <v>428</v>
      </c>
      <c r="AK743" t="s">
        <v>429</v>
      </c>
      <c r="AL743" t="s">
        <v>430</v>
      </c>
      <c r="AM743" t="s">
        <v>455</v>
      </c>
      <c r="AN743" t="str">
        <f>VLOOKUP(AM743,'Exp Bucket '!$B$1:C967,2,FALSE)</f>
        <v>COMPENSATION OF EMPLOYEES</v>
      </c>
      <c r="AO743" t="s">
        <v>108</v>
      </c>
      <c r="AP743" t="s">
        <v>144</v>
      </c>
      <c r="AQ743" t="s">
        <v>145</v>
      </c>
      <c r="AR743" t="s">
        <v>145</v>
      </c>
      <c r="AS743" t="s">
        <v>146</v>
      </c>
      <c r="AT743" t="s">
        <v>146</v>
      </c>
      <c r="AU743" t="s">
        <v>113</v>
      </c>
      <c r="AV743" t="s">
        <v>114</v>
      </c>
      <c r="AW743" t="s">
        <v>115</v>
      </c>
      <c r="AX743" t="s">
        <v>116</v>
      </c>
      <c r="AY743" t="s">
        <v>117</v>
      </c>
      <c r="AZ743" t="s">
        <v>118</v>
      </c>
      <c r="BA743" t="s">
        <v>119</v>
      </c>
      <c r="BB743" t="s">
        <v>147</v>
      </c>
      <c r="BC743" t="s">
        <v>427</v>
      </c>
      <c r="BD743" t="s">
        <v>427</v>
      </c>
      <c r="BE743" t="s">
        <v>148</v>
      </c>
      <c r="BF743" t="s">
        <v>432</v>
      </c>
      <c r="BG743" t="s">
        <v>433</v>
      </c>
      <c r="BH743" t="s">
        <v>434</v>
      </c>
      <c r="BI743" t="s">
        <v>434</v>
      </c>
      <c r="BJ743" t="s">
        <v>434</v>
      </c>
      <c r="BK743">
        <v>63</v>
      </c>
      <c r="BL743">
        <v>358</v>
      </c>
      <c r="BM743">
        <v>1113</v>
      </c>
      <c r="BN743">
        <v>2829</v>
      </c>
      <c r="BO743">
        <v>3</v>
      </c>
      <c r="BP743">
        <v>235</v>
      </c>
      <c r="BQ743">
        <v>0</v>
      </c>
      <c r="BR743">
        <v>1</v>
      </c>
      <c r="BS743">
        <v>72</v>
      </c>
      <c r="BT743">
        <v>75</v>
      </c>
      <c r="BU743">
        <v>76</v>
      </c>
      <c r="BV743">
        <v>95</v>
      </c>
      <c r="BW743">
        <v>4</v>
      </c>
      <c r="BX743">
        <v>0</v>
      </c>
      <c r="BY743">
        <v>0</v>
      </c>
      <c r="BZ743">
        <v>0</v>
      </c>
      <c r="CA743" t="s">
        <v>126</v>
      </c>
      <c r="CB743">
        <v>3533252</v>
      </c>
      <c r="CC743">
        <v>3554252</v>
      </c>
      <c r="CD743" t="s">
        <v>428</v>
      </c>
    </row>
    <row r="744" spans="1:82" x14ac:dyDescent="0.25">
      <c r="A744" t="s">
        <v>80</v>
      </c>
      <c r="B744" t="s">
        <v>81</v>
      </c>
      <c r="C744" t="s">
        <v>82</v>
      </c>
      <c r="D744" t="s">
        <v>83</v>
      </c>
      <c r="E744" t="s">
        <v>84</v>
      </c>
      <c r="F744" t="s">
        <v>85</v>
      </c>
      <c r="G744" t="s">
        <v>158</v>
      </c>
      <c r="H744" t="s">
        <v>158</v>
      </c>
      <c r="I744" t="s">
        <v>158</v>
      </c>
      <c r="J744" t="str">
        <f>VLOOKUP(I744,'Resp Clean'!$A$1:B750,2,FALSE)</f>
        <v>EMS: MOTHEO</v>
      </c>
      <c r="K744" t="s">
        <v>136</v>
      </c>
      <c r="L744" t="s">
        <v>488</v>
      </c>
      <c r="M744" s="4">
        <v>68294.81</v>
      </c>
      <c r="N744" t="s">
        <v>89</v>
      </c>
      <c r="O744" t="s">
        <v>90</v>
      </c>
      <c r="P744" t="s">
        <v>91</v>
      </c>
      <c r="Q744" t="s">
        <v>159</v>
      </c>
      <c r="R744" t="s">
        <v>93</v>
      </c>
      <c r="S744" t="s">
        <v>94</v>
      </c>
      <c r="T744" t="s">
        <v>95</v>
      </c>
      <c r="U744" t="s">
        <v>96</v>
      </c>
      <c r="V744" t="s">
        <v>96</v>
      </c>
      <c r="W744" t="s">
        <v>97</v>
      </c>
      <c r="X744" t="s">
        <v>435</v>
      </c>
      <c r="Y744" t="s">
        <v>435</v>
      </c>
      <c r="Z744" t="s">
        <v>435</v>
      </c>
      <c r="AA744" t="s">
        <v>140</v>
      </c>
      <c r="AB744" t="s">
        <v>140</v>
      </c>
      <c r="AC744" t="s">
        <v>140</v>
      </c>
      <c r="AD744" t="s">
        <v>102</v>
      </c>
      <c r="AE744" t="s">
        <v>102</v>
      </c>
      <c r="AF744" t="s">
        <v>102</v>
      </c>
      <c r="AG744" t="s">
        <v>103</v>
      </c>
      <c r="AH744" t="s">
        <v>103</v>
      </c>
      <c r="AI744" t="s">
        <v>427</v>
      </c>
      <c r="AJ744" t="s">
        <v>428</v>
      </c>
      <c r="AK744" t="s">
        <v>429</v>
      </c>
      <c r="AL744" t="s">
        <v>430</v>
      </c>
      <c r="AM744" t="s">
        <v>447</v>
      </c>
      <c r="AN744" t="str">
        <f>VLOOKUP(AM744,'Exp Bucket '!$B$1:C968,2,FALSE)</f>
        <v>COMPENSATION OF EMPLOYEES</v>
      </c>
      <c r="AO744" t="s">
        <v>108</v>
      </c>
      <c r="AP744" t="s">
        <v>144</v>
      </c>
      <c r="AQ744" t="s">
        <v>145</v>
      </c>
      <c r="AR744" t="s">
        <v>145</v>
      </c>
      <c r="AS744" t="s">
        <v>146</v>
      </c>
      <c r="AT744" t="s">
        <v>146</v>
      </c>
      <c r="AU744" t="s">
        <v>113</v>
      </c>
      <c r="AV744" t="s">
        <v>114</v>
      </c>
      <c r="AW744" t="s">
        <v>115</v>
      </c>
      <c r="AX744" t="s">
        <v>116</v>
      </c>
      <c r="AY744" t="s">
        <v>117</v>
      </c>
      <c r="AZ744" t="s">
        <v>118</v>
      </c>
      <c r="BA744" t="s">
        <v>119</v>
      </c>
      <c r="BB744" t="s">
        <v>147</v>
      </c>
      <c r="BC744" t="s">
        <v>427</v>
      </c>
      <c r="BD744" t="s">
        <v>427</v>
      </c>
      <c r="BE744" t="s">
        <v>148</v>
      </c>
      <c r="BF744" t="s">
        <v>432</v>
      </c>
      <c r="BG744" t="s">
        <v>433</v>
      </c>
      <c r="BH744" t="s">
        <v>434</v>
      </c>
      <c r="BI744" t="s">
        <v>434</v>
      </c>
      <c r="BJ744" t="s">
        <v>434</v>
      </c>
      <c r="BK744">
        <v>63</v>
      </c>
      <c r="BL744">
        <v>358</v>
      </c>
      <c r="BM744">
        <v>1113</v>
      </c>
      <c r="BN744">
        <v>2829</v>
      </c>
      <c r="BO744">
        <v>3</v>
      </c>
      <c r="BP744">
        <v>235</v>
      </c>
      <c r="BQ744">
        <v>0</v>
      </c>
      <c r="BR744">
        <v>1</v>
      </c>
      <c r="BS744">
        <v>72</v>
      </c>
      <c r="BT744">
        <v>75</v>
      </c>
      <c r="BU744">
        <v>76</v>
      </c>
      <c r="BV744">
        <v>95</v>
      </c>
      <c r="BW744">
        <v>4</v>
      </c>
      <c r="BX744">
        <v>0</v>
      </c>
      <c r="BY744">
        <v>0</v>
      </c>
      <c r="BZ744">
        <v>0</v>
      </c>
      <c r="CA744" t="s">
        <v>126</v>
      </c>
      <c r="CB744">
        <v>3533252</v>
      </c>
      <c r="CC744">
        <v>3555252</v>
      </c>
      <c r="CD744" t="s">
        <v>428</v>
      </c>
    </row>
    <row r="745" spans="1:82" x14ac:dyDescent="0.25">
      <c r="A745" t="s">
        <v>80</v>
      </c>
      <c r="B745" t="s">
        <v>81</v>
      </c>
      <c r="C745" t="s">
        <v>82</v>
      </c>
      <c r="D745" t="s">
        <v>83</v>
      </c>
      <c r="E745" t="s">
        <v>84</v>
      </c>
      <c r="F745" t="s">
        <v>85</v>
      </c>
      <c r="G745" t="s">
        <v>161</v>
      </c>
      <c r="H745" t="s">
        <v>161</v>
      </c>
      <c r="I745" t="s">
        <v>161</v>
      </c>
      <c r="J745" t="str">
        <f>VLOOKUP(I745,'Resp Clean'!$A$1:B751,2,FALSE)</f>
        <v>EMS: THABO MOFUTSANYANA</v>
      </c>
      <c r="K745" t="s">
        <v>136</v>
      </c>
      <c r="L745" t="s">
        <v>488</v>
      </c>
      <c r="M745" s="4">
        <v>151526.20000000001</v>
      </c>
      <c r="N745" t="s">
        <v>89</v>
      </c>
      <c r="O745" t="s">
        <v>90</v>
      </c>
      <c r="P745" t="s">
        <v>91</v>
      </c>
      <c r="Q745" t="s">
        <v>153</v>
      </c>
      <c r="R745" t="s">
        <v>93</v>
      </c>
      <c r="S745" t="s">
        <v>94</v>
      </c>
      <c r="T745" t="s">
        <v>95</v>
      </c>
      <c r="U745" t="s">
        <v>96</v>
      </c>
      <c r="V745" t="s">
        <v>96</v>
      </c>
      <c r="W745" t="s">
        <v>97</v>
      </c>
      <c r="X745" t="s">
        <v>435</v>
      </c>
      <c r="Y745" t="s">
        <v>435</v>
      </c>
      <c r="Z745" t="s">
        <v>435</v>
      </c>
      <c r="AA745" t="s">
        <v>140</v>
      </c>
      <c r="AB745" t="s">
        <v>140</v>
      </c>
      <c r="AC745" t="s">
        <v>140</v>
      </c>
      <c r="AD745" t="s">
        <v>102</v>
      </c>
      <c r="AE745" t="s">
        <v>102</v>
      </c>
      <c r="AF745" t="s">
        <v>102</v>
      </c>
      <c r="AG745" t="s">
        <v>103</v>
      </c>
      <c r="AH745" t="s">
        <v>103</v>
      </c>
      <c r="AI745" t="s">
        <v>427</v>
      </c>
      <c r="AJ745" t="s">
        <v>428</v>
      </c>
      <c r="AK745" t="s">
        <v>429</v>
      </c>
      <c r="AL745" t="s">
        <v>430</v>
      </c>
      <c r="AM745" t="s">
        <v>447</v>
      </c>
      <c r="AN745" t="str">
        <f>VLOOKUP(AM745,'Exp Bucket '!$B$1:C969,2,FALSE)</f>
        <v>COMPENSATION OF EMPLOYEES</v>
      </c>
      <c r="AO745" t="s">
        <v>108</v>
      </c>
      <c r="AP745" t="s">
        <v>144</v>
      </c>
      <c r="AQ745" t="s">
        <v>145</v>
      </c>
      <c r="AR745" t="s">
        <v>145</v>
      </c>
      <c r="AS745" t="s">
        <v>146</v>
      </c>
      <c r="AT745" t="s">
        <v>146</v>
      </c>
      <c r="AU745" t="s">
        <v>113</v>
      </c>
      <c r="AV745" t="s">
        <v>114</v>
      </c>
      <c r="AW745" t="s">
        <v>115</v>
      </c>
      <c r="AX745" t="s">
        <v>116</v>
      </c>
      <c r="AY745" t="s">
        <v>117</v>
      </c>
      <c r="AZ745" t="s">
        <v>118</v>
      </c>
      <c r="BA745" t="s">
        <v>119</v>
      </c>
      <c r="BB745" t="s">
        <v>147</v>
      </c>
      <c r="BC745" t="s">
        <v>427</v>
      </c>
      <c r="BD745" t="s">
        <v>427</v>
      </c>
      <c r="BE745" t="s">
        <v>148</v>
      </c>
      <c r="BF745" t="s">
        <v>432</v>
      </c>
      <c r="BG745" t="s">
        <v>433</v>
      </c>
      <c r="BH745" t="s">
        <v>434</v>
      </c>
      <c r="BI745" t="s">
        <v>434</v>
      </c>
      <c r="BJ745" t="s">
        <v>434</v>
      </c>
      <c r="BK745">
        <v>63</v>
      </c>
      <c r="BL745">
        <v>358</v>
      </c>
      <c r="BM745">
        <v>1113</v>
      </c>
      <c r="BN745">
        <v>2829</v>
      </c>
      <c r="BO745">
        <v>3</v>
      </c>
      <c r="BP745">
        <v>235</v>
      </c>
      <c r="BQ745">
        <v>0</v>
      </c>
      <c r="BR745">
        <v>1</v>
      </c>
      <c r="BS745">
        <v>72</v>
      </c>
      <c r="BT745">
        <v>75</v>
      </c>
      <c r="BU745">
        <v>76</v>
      </c>
      <c r="BV745">
        <v>95</v>
      </c>
      <c r="BW745">
        <v>4</v>
      </c>
      <c r="BX745">
        <v>0</v>
      </c>
      <c r="BY745">
        <v>0</v>
      </c>
      <c r="BZ745">
        <v>0</v>
      </c>
      <c r="CA745" t="s">
        <v>126</v>
      </c>
      <c r="CB745">
        <v>3533252</v>
      </c>
      <c r="CC745">
        <v>3555252</v>
      </c>
      <c r="CD745" t="s">
        <v>428</v>
      </c>
    </row>
    <row r="746" spans="1:82" x14ac:dyDescent="0.25">
      <c r="A746" t="s">
        <v>80</v>
      </c>
      <c r="B746" t="s">
        <v>81</v>
      </c>
      <c r="C746" t="s">
        <v>82</v>
      </c>
      <c r="D746" t="s">
        <v>83</v>
      </c>
      <c r="E746" t="s">
        <v>84</v>
      </c>
      <c r="F746" t="s">
        <v>85</v>
      </c>
      <c r="G746" t="s">
        <v>152</v>
      </c>
      <c r="H746" t="s">
        <v>152</v>
      </c>
      <c r="I746" t="s">
        <v>152</v>
      </c>
      <c r="J746" t="str">
        <f>VLOOKUP(I746,'Resp Clean'!$A$1:B752,2,FALSE)</f>
        <v>EMS: FEZILE DABI</v>
      </c>
      <c r="K746" t="s">
        <v>136</v>
      </c>
      <c r="L746" t="s">
        <v>488</v>
      </c>
      <c r="M746" s="4">
        <v>167722.70000000001</v>
      </c>
      <c r="N746" t="s">
        <v>89</v>
      </c>
      <c r="O746" t="s">
        <v>90</v>
      </c>
      <c r="P746" t="s">
        <v>91</v>
      </c>
      <c r="Q746" t="s">
        <v>153</v>
      </c>
      <c r="R746" t="s">
        <v>93</v>
      </c>
      <c r="S746" t="s">
        <v>94</v>
      </c>
      <c r="T746" t="s">
        <v>95</v>
      </c>
      <c r="U746" t="s">
        <v>96</v>
      </c>
      <c r="V746" t="s">
        <v>96</v>
      </c>
      <c r="W746" t="s">
        <v>97</v>
      </c>
      <c r="X746" t="s">
        <v>435</v>
      </c>
      <c r="Y746" t="s">
        <v>435</v>
      </c>
      <c r="Z746" t="s">
        <v>435</v>
      </c>
      <c r="AA746" t="s">
        <v>140</v>
      </c>
      <c r="AB746" t="s">
        <v>140</v>
      </c>
      <c r="AC746" t="s">
        <v>140</v>
      </c>
      <c r="AD746" t="s">
        <v>102</v>
      </c>
      <c r="AE746" t="s">
        <v>102</v>
      </c>
      <c r="AF746" t="s">
        <v>102</v>
      </c>
      <c r="AG746" t="s">
        <v>103</v>
      </c>
      <c r="AH746" t="s">
        <v>103</v>
      </c>
      <c r="AI746" t="s">
        <v>427</v>
      </c>
      <c r="AJ746" t="s">
        <v>428</v>
      </c>
      <c r="AK746" t="s">
        <v>429</v>
      </c>
      <c r="AL746" t="s">
        <v>430</v>
      </c>
      <c r="AM746" t="s">
        <v>447</v>
      </c>
      <c r="AN746" t="str">
        <f>VLOOKUP(AM746,'Exp Bucket '!$B$1:C970,2,FALSE)</f>
        <v>COMPENSATION OF EMPLOYEES</v>
      </c>
      <c r="AO746" t="s">
        <v>108</v>
      </c>
      <c r="AP746" t="s">
        <v>144</v>
      </c>
      <c r="AQ746" t="s">
        <v>145</v>
      </c>
      <c r="AR746" t="s">
        <v>145</v>
      </c>
      <c r="AS746" t="s">
        <v>146</v>
      </c>
      <c r="AT746" t="s">
        <v>146</v>
      </c>
      <c r="AU746" t="s">
        <v>113</v>
      </c>
      <c r="AV746" t="s">
        <v>114</v>
      </c>
      <c r="AW746" t="s">
        <v>115</v>
      </c>
      <c r="AX746" t="s">
        <v>116</v>
      </c>
      <c r="AY746" t="s">
        <v>117</v>
      </c>
      <c r="AZ746" t="s">
        <v>118</v>
      </c>
      <c r="BA746" t="s">
        <v>119</v>
      </c>
      <c r="BB746" t="s">
        <v>147</v>
      </c>
      <c r="BC746" t="s">
        <v>427</v>
      </c>
      <c r="BD746" t="s">
        <v>427</v>
      </c>
      <c r="BE746" t="s">
        <v>148</v>
      </c>
      <c r="BF746" t="s">
        <v>432</v>
      </c>
      <c r="BG746" t="s">
        <v>433</v>
      </c>
      <c r="BH746" t="s">
        <v>434</v>
      </c>
      <c r="BI746" t="s">
        <v>434</v>
      </c>
      <c r="BJ746" t="s">
        <v>434</v>
      </c>
      <c r="BK746">
        <v>63</v>
      </c>
      <c r="BL746">
        <v>358</v>
      </c>
      <c r="BM746">
        <v>1113</v>
      </c>
      <c r="BN746">
        <v>2829</v>
      </c>
      <c r="BO746">
        <v>3</v>
      </c>
      <c r="BP746">
        <v>235</v>
      </c>
      <c r="BQ746">
        <v>0</v>
      </c>
      <c r="BR746">
        <v>1</v>
      </c>
      <c r="BS746">
        <v>72</v>
      </c>
      <c r="BT746">
        <v>75</v>
      </c>
      <c r="BU746">
        <v>76</v>
      </c>
      <c r="BV746">
        <v>95</v>
      </c>
      <c r="BW746">
        <v>4</v>
      </c>
      <c r="BX746">
        <v>0</v>
      </c>
      <c r="BY746">
        <v>0</v>
      </c>
      <c r="BZ746">
        <v>0</v>
      </c>
      <c r="CA746" t="s">
        <v>126</v>
      </c>
      <c r="CB746">
        <v>3533252</v>
      </c>
      <c r="CC746">
        <v>3555252</v>
      </c>
      <c r="CD746" t="s">
        <v>428</v>
      </c>
    </row>
    <row r="747" spans="1:82" x14ac:dyDescent="0.25">
      <c r="A747" t="s">
        <v>80</v>
      </c>
      <c r="B747" t="s">
        <v>81</v>
      </c>
      <c r="C747" t="s">
        <v>82</v>
      </c>
      <c r="D747" t="s">
        <v>83</v>
      </c>
      <c r="E747" t="s">
        <v>84</v>
      </c>
      <c r="F747" t="s">
        <v>85</v>
      </c>
      <c r="G747" t="s">
        <v>157</v>
      </c>
      <c r="H747" t="s">
        <v>157</v>
      </c>
      <c r="I747" t="s">
        <v>157</v>
      </c>
      <c r="J747" t="str">
        <f>VLOOKUP(I747,'Resp Clean'!$A$1:B753,2,FALSE)</f>
        <v>EMS: LEJWELEPUTSWA</v>
      </c>
      <c r="K747" t="s">
        <v>136</v>
      </c>
      <c r="L747" t="s">
        <v>488</v>
      </c>
      <c r="M747" s="4">
        <v>162308.6</v>
      </c>
      <c r="N747" t="s">
        <v>89</v>
      </c>
      <c r="O747" t="s">
        <v>90</v>
      </c>
      <c r="P747" t="s">
        <v>91</v>
      </c>
      <c r="Q747" t="s">
        <v>153</v>
      </c>
      <c r="R747" t="s">
        <v>93</v>
      </c>
      <c r="S747" t="s">
        <v>94</v>
      </c>
      <c r="T747" t="s">
        <v>95</v>
      </c>
      <c r="U747" t="s">
        <v>96</v>
      </c>
      <c r="V747" t="s">
        <v>96</v>
      </c>
      <c r="W747" t="s">
        <v>97</v>
      </c>
      <c r="X747" t="s">
        <v>435</v>
      </c>
      <c r="Y747" t="s">
        <v>435</v>
      </c>
      <c r="Z747" t="s">
        <v>435</v>
      </c>
      <c r="AA747" t="s">
        <v>140</v>
      </c>
      <c r="AB747" t="s">
        <v>140</v>
      </c>
      <c r="AC747" t="s">
        <v>140</v>
      </c>
      <c r="AD747" t="s">
        <v>102</v>
      </c>
      <c r="AE747" t="s">
        <v>102</v>
      </c>
      <c r="AF747" t="s">
        <v>102</v>
      </c>
      <c r="AG747" t="s">
        <v>103</v>
      </c>
      <c r="AH747" t="s">
        <v>103</v>
      </c>
      <c r="AI747" t="s">
        <v>427</v>
      </c>
      <c r="AJ747" t="s">
        <v>428</v>
      </c>
      <c r="AK747" t="s">
        <v>429</v>
      </c>
      <c r="AL747" t="s">
        <v>430</v>
      </c>
      <c r="AM747" t="s">
        <v>447</v>
      </c>
      <c r="AN747" t="str">
        <f>VLOOKUP(AM747,'Exp Bucket '!$B$1:C971,2,FALSE)</f>
        <v>COMPENSATION OF EMPLOYEES</v>
      </c>
      <c r="AO747" t="s">
        <v>108</v>
      </c>
      <c r="AP747" t="s">
        <v>144</v>
      </c>
      <c r="AQ747" t="s">
        <v>145</v>
      </c>
      <c r="AR747" t="s">
        <v>145</v>
      </c>
      <c r="AS747" t="s">
        <v>146</v>
      </c>
      <c r="AT747" t="s">
        <v>146</v>
      </c>
      <c r="AU747" t="s">
        <v>113</v>
      </c>
      <c r="AV747" t="s">
        <v>114</v>
      </c>
      <c r="AW747" t="s">
        <v>115</v>
      </c>
      <c r="AX747" t="s">
        <v>116</v>
      </c>
      <c r="AY747" t="s">
        <v>117</v>
      </c>
      <c r="AZ747" t="s">
        <v>118</v>
      </c>
      <c r="BA747" t="s">
        <v>119</v>
      </c>
      <c r="BB747" t="s">
        <v>147</v>
      </c>
      <c r="BC747" t="s">
        <v>427</v>
      </c>
      <c r="BD747" t="s">
        <v>427</v>
      </c>
      <c r="BE747" t="s">
        <v>148</v>
      </c>
      <c r="BF747" t="s">
        <v>432</v>
      </c>
      <c r="BG747" t="s">
        <v>433</v>
      </c>
      <c r="BH747" t="s">
        <v>434</v>
      </c>
      <c r="BI747" t="s">
        <v>434</v>
      </c>
      <c r="BJ747" t="s">
        <v>434</v>
      </c>
      <c r="BK747">
        <v>63</v>
      </c>
      <c r="BL747">
        <v>358</v>
      </c>
      <c r="BM747">
        <v>1113</v>
      </c>
      <c r="BN747">
        <v>2829</v>
      </c>
      <c r="BO747">
        <v>3</v>
      </c>
      <c r="BP747">
        <v>235</v>
      </c>
      <c r="BQ747">
        <v>0</v>
      </c>
      <c r="BR747">
        <v>1</v>
      </c>
      <c r="BS747">
        <v>72</v>
      </c>
      <c r="BT747">
        <v>75</v>
      </c>
      <c r="BU747">
        <v>76</v>
      </c>
      <c r="BV747">
        <v>95</v>
      </c>
      <c r="BW747">
        <v>4</v>
      </c>
      <c r="BX747">
        <v>0</v>
      </c>
      <c r="BY747">
        <v>0</v>
      </c>
      <c r="BZ747">
        <v>0</v>
      </c>
      <c r="CA747" t="s">
        <v>126</v>
      </c>
      <c r="CB747">
        <v>3533252</v>
      </c>
      <c r="CC747">
        <v>3555252</v>
      </c>
      <c r="CD747" t="s">
        <v>428</v>
      </c>
    </row>
    <row r="748" spans="1:82" x14ac:dyDescent="0.25">
      <c r="A748" t="s">
        <v>80</v>
      </c>
      <c r="B748" t="s">
        <v>81</v>
      </c>
      <c r="C748" t="s">
        <v>82</v>
      </c>
      <c r="D748" t="s">
        <v>83</v>
      </c>
      <c r="E748" t="s">
        <v>84</v>
      </c>
      <c r="F748" t="s">
        <v>85</v>
      </c>
      <c r="G748" t="s">
        <v>160</v>
      </c>
      <c r="H748" t="s">
        <v>160</v>
      </c>
      <c r="I748" t="s">
        <v>160</v>
      </c>
      <c r="J748" t="str">
        <f>VLOOKUP(I748,'Resp Clean'!$A$1:B754,2,FALSE)</f>
        <v>EMS: XHARIEP</v>
      </c>
      <c r="K748" t="s">
        <v>136</v>
      </c>
      <c r="L748" t="s">
        <v>488</v>
      </c>
      <c r="M748" s="4">
        <v>2157815.92</v>
      </c>
      <c r="N748" t="s">
        <v>89</v>
      </c>
      <c r="O748" t="s">
        <v>90</v>
      </c>
      <c r="P748" t="s">
        <v>91</v>
      </c>
      <c r="Q748" t="s">
        <v>153</v>
      </c>
      <c r="R748" t="s">
        <v>93</v>
      </c>
      <c r="S748" t="s">
        <v>94</v>
      </c>
      <c r="T748" t="s">
        <v>95</v>
      </c>
      <c r="U748" t="s">
        <v>96</v>
      </c>
      <c r="V748" t="s">
        <v>96</v>
      </c>
      <c r="W748" t="s">
        <v>97</v>
      </c>
      <c r="X748" t="s">
        <v>98</v>
      </c>
      <c r="Y748" t="s">
        <v>98</v>
      </c>
      <c r="Z748" t="s">
        <v>98</v>
      </c>
      <c r="AA748" t="s">
        <v>140</v>
      </c>
      <c r="AB748" t="s">
        <v>140</v>
      </c>
      <c r="AC748" t="s">
        <v>140</v>
      </c>
      <c r="AD748" t="s">
        <v>102</v>
      </c>
      <c r="AE748" t="s">
        <v>102</v>
      </c>
      <c r="AF748" t="s">
        <v>102</v>
      </c>
      <c r="AG748" t="s">
        <v>103</v>
      </c>
      <c r="AH748" t="s">
        <v>103</v>
      </c>
      <c r="AI748" t="s">
        <v>427</v>
      </c>
      <c r="AJ748" t="s">
        <v>428</v>
      </c>
      <c r="AK748" t="s">
        <v>429</v>
      </c>
      <c r="AL748" t="s">
        <v>430</v>
      </c>
      <c r="AM748" t="s">
        <v>446</v>
      </c>
      <c r="AN748" t="str">
        <f>VLOOKUP(AM748,'Exp Bucket '!$B$1:C972,2,FALSE)</f>
        <v>COMPENSATION OF EMPLOYEES</v>
      </c>
      <c r="AO748" t="s">
        <v>108</v>
      </c>
      <c r="AP748" t="s">
        <v>144</v>
      </c>
      <c r="AQ748" t="s">
        <v>145</v>
      </c>
      <c r="AR748" t="s">
        <v>145</v>
      </c>
      <c r="AS748" t="s">
        <v>146</v>
      </c>
      <c r="AT748" t="s">
        <v>146</v>
      </c>
      <c r="AU748" t="s">
        <v>113</v>
      </c>
      <c r="AV748" t="s">
        <v>114</v>
      </c>
      <c r="AW748" t="s">
        <v>115</v>
      </c>
      <c r="AX748" t="s">
        <v>116</v>
      </c>
      <c r="AY748" t="s">
        <v>117</v>
      </c>
      <c r="AZ748" t="s">
        <v>118</v>
      </c>
      <c r="BA748" t="s">
        <v>119</v>
      </c>
      <c r="BB748" t="s">
        <v>147</v>
      </c>
      <c r="BC748" t="s">
        <v>427</v>
      </c>
      <c r="BD748" t="s">
        <v>427</v>
      </c>
      <c r="BE748" t="s">
        <v>148</v>
      </c>
      <c r="BF748" t="s">
        <v>432</v>
      </c>
      <c r="BG748" t="s">
        <v>433</v>
      </c>
      <c r="BH748" t="s">
        <v>434</v>
      </c>
      <c r="BI748" t="s">
        <v>434</v>
      </c>
      <c r="BJ748" t="s">
        <v>434</v>
      </c>
      <c r="BK748">
        <v>63</v>
      </c>
      <c r="BL748">
        <v>358</v>
      </c>
      <c r="BM748">
        <v>1113</v>
      </c>
      <c r="BN748">
        <v>2829</v>
      </c>
      <c r="BO748">
        <v>3</v>
      </c>
      <c r="BP748">
        <v>235</v>
      </c>
      <c r="BQ748">
        <v>0</v>
      </c>
      <c r="BR748">
        <v>1</v>
      </c>
      <c r="BS748">
        <v>72</v>
      </c>
      <c r="BT748">
        <v>75</v>
      </c>
      <c r="BU748">
        <v>76</v>
      </c>
      <c r="BV748">
        <v>95</v>
      </c>
      <c r="BW748">
        <v>4</v>
      </c>
      <c r="BX748">
        <v>0</v>
      </c>
      <c r="BY748">
        <v>0</v>
      </c>
      <c r="BZ748">
        <v>0</v>
      </c>
      <c r="CA748" t="s">
        <v>126</v>
      </c>
      <c r="CB748">
        <v>3533252</v>
      </c>
      <c r="CC748">
        <v>3554252</v>
      </c>
      <c r="CD748" t="s">
        <v>428</v>
      </c>
    </row>
    <row r="749" spans="1:82" x14ac:dyDescent="0.25">
      <c r="A749" t="s">
        <v>80</v>
      </c>
      <c r="B749" t="s">
        <v>81</v>
      </c>
      <c r="C749" t="s">
        <v>82</v>
      </c>
      <c r="D749" t="s">
        <v>83</v>
      </c>
      <c r="E749" t="s">
        <v>84</v>
      </c>
      <c r="F749" t="s">
        <v>85</v>
      </c>
      <c r="G749" t="s">
        <v>161</v>
      </c>
      <c r="H749" t="s">
        <v>161</v>
      </c>
      <c r="I749" t="s">
        <v>161</v>
      </c>
      <c r="J749" t="str">
        <f>VLOOKUP(I749,'Resp Clean'!$A$1:B755,2,FALSE)</f>
        <v>EMS: THABO MOFUTSANYANA</v>
      </c>
      <c r="K749" t="s">
        <v>136</v>
      </c>
      <c r="L749" t="s">
        <v>488</v>
      </c>
      <c r="M749" s="4">
        <v>127952.25</v>
      </c>
      <c r="N749" t="s">
        <v>89</v>
      </c>
      <c r="O749" t="s">
        <v>90</v>
      </c>
      <c r="P749" t="s">
        <v>91</v>
      </c>
      <c r="Q749" t="s">
        <v>153</v>
      </c>
      <c r="R749" t="s">
        <v>93</v>
      </c>
      <c r="S749" t="s">
        <v>94</v>
      </c>
      <c r="T749" t="s">
        <v>95</v>
      </c>
      <c r="U749" t="s">
        <v>96</v>
      </c>
      <c r="V749" t="s">
        <v>96</v>
      </c>
      <c r="W749" t="s">
        <v>97</v>
      </c>
      <c r="X749" t="s">
        <v>435</v>
      </c>
      <c r="Y749" t="s">
        <v>435</v>
      </c>
      <c r="Z749" t="s">
        <v>435</v>
      </c>
      <c r="AA749" t="s">
        <v>140</v>
      </c>
      <c r="AB749" t="s">
        <v>140</v>
      </c>
      <c r="AC749" t="s">
        <v>140</v>
      </c>
      <c r="AD749" t="s">
        <v>102</v>
      </c>
      <c r="AE749" t="s">
        <v>102</v>
      </c>
      <c r="AF749" t="s">
        <v>102</v>
      </c>
      <c r="AG749" t="s">
        <v>103</v>
      </c>
      <c r="AH749" t="s">
        <v>103</v>
      </c>
      <c r="AI749" t="s">
        <v>427</v>
      </c>
      <c r="AJ749" t="s">
        <v>428</v>
      </c>
      <c r="AK749" t="s">
        <v>429</v>
      </c>
      <c r="AL749" t="s">
        <v>430</v>
      </c>
      <c r="AM749" t="s">
        <v>446</v>
      </c>
      <c r="AN749" t="str">
        <f>VLOOKUP(AM749,'Exp Bucket '!$B$1:C973,2,FALSE)</f>
        <v>COMPENSATION OF EMPLOYEES</v>
      </c>
      <c r="AO749" t="s">
        <v>108</v>
      </c>
      <c r="AP749" t="s">
        <v>144</v>
      </c>
      <c r="AQ749" t="s">
        <v>145</v>
      </c>
      <c r="AR749" t="s">
        <v>145</v>
      </c>
      <c r="AS749" t="s">
        <v>146</v>
      </c>
      <c r="AT749" t="s">
        <v>146</v>
      </c>
      <c r="AU749" t="s">
        <v>113</v>
      </c>
      <c r="AV749" t="s">
        <v>114</v>
      </c>
      <c r="AW749" t="s">
        <v>115</v>
      </c>
      <c r="AX749" t="s">
        <v>116</v>
      </c>
      <c r="AY749" t="s">
        <v>117</v>
      </c>
      <c r="AZ749" t="s">
        <v>118</v>
      </c>
      <c r="BA749" t="s">
        <v>119</v>
      </c>
      <c r="BB749" t="s">
        <v>147</v>
      </c>
      <c r="BC749" t="s">
        <v>427</v>
      </c>
      <c r="BD749" t="s">
        <v>427</v>
      </c>
      <c r="BE749" t="s">
        <v>148</v>
      </c>
      <c r="BF749" t="s">
        <v>432</v>
      </c>
      <c r="BG749" t="s">
        <v>433</v>
      </c>
      <c r="BH749" t="s">
        <v>434</v>
      </c>
      <c r="BI749" t="s">
        <v>434</v>
      </c>
      <c r="BJ749" t="s">
        <v>434</v>
      </c>
      <c r="BK749">
        <v>63</v>
      </c>
      <c r="BL749">
        <v>358</v>
      </c>
      <c r="BM749">
        <v>1113</v>
      </c>
      <c r="BN749">
        <v>2829</v>
      </c>
      <c r="BO749">
        <v>3</v>
      </c>
      <c r="BP749">
        <v>235</v>
      </c>
      <c r="BQ749">
        <v>0</v>
      </c>
      <c r="BR749">
        <v>1</v>
      </c>
      <c r="BS749">
        <v>72</v>
      </c>
      <c r="BT749">
        <v>75</v>
      </c>
      <c r="BU749">
        <v>76</v>
      </c>
      <c r="BV749">
        <v>95</v>
      </c>
      <c r="BW749">
        <v>4</v>
      </c>
      <c r="BX749">
        <v>0</v>
      </c>
      <c r="BY749">
        <v>0</v>
      </c>
      <c r="BZ749">
        <v>0</v>
      </c>
      <c r="CA749" t="s">
        <v>126</v>
      </c>
      <c r="CB749">
        <v>3533252</v>
      </c>
      <c r="CC749">
        <v>3555252</v>
      </c>
      <c r="CD749" t="s">
        <v>428</v>
      </c>
    </row>
    <row r="750" spans="1:82" x14ac:dyDescent="0.25">
      <c r="A750" t="s">
        <v>80</v>
      </c>
      <c r="B750" t="s">
        <v>81</v>
      </c>
      <c r="C750" t="s">
        <v>82</v>
      </c>
      <c r="D750" t="s">
        <v>83</v>
      </c>
      <c r="E750" t="s">
        <v>84</v>
      </c>
      <c r="F750" t="s">
        <v>85</v>
      </c>
      <c r="G750" t="s">
        <v>152</v>
      </c>
      <c r="H750" t="s">
        <v>152</v>
      </c>
      <c r="I750" t="s">
        <v>152</v>
      </c>
      <c r="J750" t="str">
        <f>VLOOKUP(I750,'Resp Clean'!$A$1:B756,2,FALSE)</f>
        <v>EMS: FEZILE DABI</v>
      </c>
      <c r="K750" t="s">
        <v>136</v>
      </c>
      <c r="L750" t="s">
        <v>488</v>
      </c>
      <c r="M750" s="4">
        <v>144936.98000000001</v>
      </c>
      <c r="N750" t="s">
        <v>89</v>
      </c>
      <c r="O750" t="s">
        <v>90</v>
      </c>
      <c r="P750" t="s">
        <v>91</v>
      </c>
      <c r="Q750" t="s">
        <v>153</v>
      </c>
      <c r="R750" t="s">
        <v>93</v>
      </c>
      <c r="S750" t="s">
        <v>94</v>
      </c>
      <c r="T750" t="s">
        <v>95</v>
      </c>
      <c r="U750" t="s">
        <v>96</v>
      </c>
      <c r="V750" t="s">
        <v>96</v>
      </c>
      <c r="W750" t="s">
        <v>97</v>
      </c>
      <c r="X750" t="s">
        <v>435</v>
      </c>
      <c r="Y750" t="s">
        <v>435</v>
      </c>
      <c r="Z750" t="s">
        <v>435</v>
      </c>
      <c r="AA750" t="s">
        <v>140</v>
      </c>
      <c r="AB750" t="s">
        <v>140</v>
      </c>
      <c r="AC750" t="s">
        <v>140</v>
      </c>
      <c r="AD750" t="s">
        <v>102</v>
      </c>
      <c r="AE750" t="s">
        <v>102</v>
      </c>
      <c r="AF750" t="s">
        <v>102</v>
      </c>
      <c r="AG750" t="s">
        <v>103</v>
      </c>
      <c r="AH750" t="s">
        <v>103</v>
      </c>
      <c r="AI750" t="s">
        <v>427</v>
      </c>
      <c r="AJ750" t="s">
        <v>428</v>
      </c>
      <c r="AK750" t="s">
        <v>429</v>
      </c>
      <c r="AL750" t="s">
        <v>430</v>
      </c>
      <c r="AM750" t="s">
        <v>446</v>
      </c>
      <c r="AN750" t="str">
        <f>VLOOKUP(AM750,'Exp Bucket '!$B$1:C974,2,FALSE)</f>
        <v>COMPENSATION OF EMPLOYEES</v>
      </c>
      <c r="AO750" t="s">
        <v>108</v>
      </c>
      <c r="AP750" t="s">
        <v>144</v>
      </c>
      <c r="AQ750" t="s">
        <v>145</v>
      </c>
      <c r="AR750" t="s">
        <v>145</v>
      </c>
      <c r="AS750" t="s">
        <v>146</v>
      </c>
      <c r="AT750" t="s">
        <v>146</v>
      </c>
      <c r="AU750" t="s">
        <v>113</v>
      </c>
      <c r="AV750" t="s">
        <v>114</v>
      </c>
      <c r="AW750" t="s">
        <v>115</v>
      </c>
      <c r="AX750" t="s">
        <v>116</v>
      </c>
      <c r="AY750" t="s">
        <v>117</v>
      </c>
      <c r="AZ750" t="s">
        <v>118</v>
      </c>
      <c r="BA750" t="s">
        <v>119</v>
      </c>
      <c r="BB750" t="s">
        <v>147</v>
      </c>
      <c r="BC750" t="s">
        <v>427</v>
      </c>
      <c r="BD750" t="s">
        <v>427</v>
      </c>
      <c r="BE750" t="s">
        <v>148</v>
      </c>
      <c r="BF750" t="s">
        <v>432</v>
      </c>
      <c r="BG750" t="s">
        <v>433</v>
      </c>
      <c r="BH750" t="s">
        <v>434</v>
      </c>
      <c r="BI750" t="s">
        <v>434</v>
      </c>
      <c r="BJ750" t="s">
        <v>434</v>
      </c>
      <c r="BK750">
        <v>63</v>
      </c>
      <c r="BL750">
        <v>358</v>
      </c>
      <c r="BM750">
        <v>1113</v>
      </c>
      <c r="BN750">
        <v>2829</v>
      </c>
      <c r="BO750">
        <v>3</v>
      </c>
      <c r="BP750">
        <v>235</v>
      </c>
      <c r="BQ750">
        <v>0</v>
      </c>
      <c r="BR750">
        <v>1</v>
      </c>
      <c r="BS750">
        <v>72</v>
      </c>
      <c r="BT750">
        <v>75</v>
      </c>
      <c r="BU750">
        <v>76</v>
      </c>
      <c r="BV750">
        <v>95</v>
      </c>
      <c r="BW750">
        <v>4</v>
      </c>
      <c r="BX750">
        <v>0</v>
      </c>
      <c r="BY750">
        <v>0</v>
      </c>
      <c r="BZ750">
        <v>0</v>
      </c>
      <c r="CA750" t="s">
        <v>126</v>
      </c>
      <c r="CB750">
        <v>3533252</v>
      </c>
      <c r="CC750">
        <v>3555252</v>
      </c>
      <c r="CD750" t="s">
        <v>428</v>
      </c>
    </row>
    <row r="751" spans="1:82" x14ac:dyDescent="0.25">
      <c r="A751" t="s">
        <v>80</v>
      </c>
      <c r="B751" t="s">
        <v>81</v>
      </c>
      <c r="C751" t="s">
        <v>82</v>
      </c>
      <c r="D751" t="s">
        <v>83</v>
      </c>
      <c r="E751" t="s">
        <v>84</v>
      </c>
      <c r="F751" t="s">
        <v>85</v>
      </c>
      <c r="G751" t="s">
        <v>157</v>
      </c>
      <c r="H751" t="s">
        <v>157</v>
      </c>
      <c r="I751" t="s">
        <v>157</v>
      </c>
      <c r="J751" t="str">
        <f>VLOOKUP(I751,'Resp Clean'!$A$1:B757,2,FALSE)</f>
        <v>EMS: LEJWELEPUTSWA</v>
      </c>
      <c r="K751" t="s">
        <v>136</v>
      </c>
      <c r="L751" t="s">
        <v>488</v>
      </c>
      <c r="M751" s="4">
        <v>133931.37</v>
      </c>
      <c r="N751" t="s">
        <v>89</v>
      </c>
      <c r="O751" t="s">
        <v>90</v>
      </c>
      <c r="P751" t="s">
        <v>91</v>
      </c>
      <c r="Q751" t="s">
        <v>153</v>
      </c>
      <c r="R751" t="s">
        <v>93</v>
      </c>
      <c r="S751" t="s">
        <v>94</v>
      </c>
      <c r="T751" t="s">
        <v>95</v>
      </c>
      <c r="U751" t="s">
        <v>96</v>
      </c>
      <c r="V751" t="s">
        <v>96</v>
      </c>
      <c r="W751" t="s">
        <v>97</v>
      </c>
      <c r="X751" t="s">
        <v>435</v>
      </c>
      <c r="Y751" t="s">
        <v>435</v>
      </c>
      <c r="Z751" t="s">
        <v>435</v>
      </c>
      <c r="AA751" t="s">
        <v>140</v>
      </c>
      <c r="AB751" t="s">
        <v>140</v>
      </c>
      <c r="AC751" t="s">
        <v>140</v>
      </c>
      <c r="AD751" t="s">
        <v>102</v>
      </c>
      <c r="AE751" t="s">
        <v>102</v>
      </c>
      <c r="AF751" t="s">
        <v>102</v>
      </c>
      <c r="AG751" t="s">
        <v>103</v>
      </c>
      <c r="AH751" t="s">
        <v>103</v>
      </c>
      <c r="AI751" t="s">
        <v>427</v>
      </c>
      <c r="AJ751" t="s">
        <v>428</v>
      </c>
      <c r="AK751" t="s">
        <v>429</v>
      </c>
      <c r="AL751" t="s">
        <v>430</v>
      </c>
      <c r="AM751" t="s">
        <v>446</v>
      </c>
      <c r="AN751" t="str">
        <f>VLOOKUP(AM751,'Exp Bucket '!$B$1:C975,2,FALSE)</f>
        <v>COMPENSATION OF EMPLOYEES</v>
      </c>
      <c r="AO751" t="s">
        <v>108</v>
      </c>
      <c r="AP751" t="s">
        <v>144</v>
      </c>
      <c r="AQ751" t="s">
        <v>145</v>
      </c>
      <c r="AR751" t="s">
        <v>145</v>
      </c>
      <c r="AS751" t="s">
        <v>146</v>
      </c>
      <c r="AT751" t="s">
        <v>146</v>
      </c>
      <c r="AU751" t="s">
        <v>113</v>
      </c>
      <c r="AV751" t="s">
        <v>114</v>
      </c>
      <c r="AW751" t="s">
        <v>115</v>
      </c>
      <c r="AX751" t="s">
        <v>116</v>
      </c>
      <c r="AY751" t="s">
        <v>117</v>
      </c>
      <c r="AZ751" t="s">
        <v>118</v>
      </c>
      <c r="BA751" t="s">
        <v>119</v>
      </c>
      <c r="BB751" t="s">
        <v>147</v>
      </c>
      <c r="BC751" t="s">
        <v>427</v>
      </c>
      <c r="BD751" t="s">
        <v>427</v>
      </c>
      <c r="BE751" t="s">
        <v>148</v>
      </c>
      <c r="BF751" t="s">
        <v>432</v>
      </c>
      <c r="BG751" t="s">
        <v>433</v>
      </c>
      <c r="BH751" t="s">
        <v>434</v>
      </c>
      <c r="BI751" t="s">
        <v>434</v>
      </c>
      <c r="BJ751" t="s">
        <v>434</v>
      </c>
      <c r="BK751">
        <v>63</v>
      </c>
      <c r="BL751">
        <v>358</v>
      </c>
      <c r="BM751">
        <v>1113</v>
      </c>
      <c r="BN751">
        <v>2829</v>
      </c>
      <c r="BO751">
        <v>3</v>
      </c>
      <c r="BP751">
        <v>235</v>
      </c>
      <c r="BQ751">
        <v>0</v>
      </c>
      <c r="BR751">
        <v>1</v>
      </c>
      <c r="BS751">
        <v>72</v>
      </c>
      <c r="BT751">
        <v>75</v>
      </c>
      <c r="BU751">
        <v>76</v>
      </c>
      <c r="BV751">
        <v>95</v>
      </c>
      <c r="BW751">
        <v>4</v>
      </c>
      <c r="BX751">
        <v>0</v>
      </c>
      <c r="BY751">
        <v>0</v>
      </c>
      <c r="BZ751">
        <v>0</v>
      </c>
      <c r="CA751" t="s">
        <v>126</v>
      </c>
      <c r="CB751">
        <v>3533252</v>
      </c>
      <c r="CC751">
        <v>3555252</v>
      </c>
      <c r="CD751" t="s">
        <v>428</v>
      </c>
    </row>
    <row r="752" spans="1:82" x14ac:dyDescent="0.25">
      <c r="A752" t="s">
        <v>80</v>
      </c>
      <c r="B752" t="s">
        <v>81</v>
      </c>
      <c r="C752" t="s">
        <v>82</v>
      </c>
      <c r="D752" t="s">
        <v>83</v>
      </c>
      <c r="E752" t="s">
        <v>84</v>
      </c>
      <c r="F752" t="s">
        <v>85</v>
      </c>
      <c r="G752" t="s">
        <v>158</v>
      </c>
      <c r="H752" t="s">
        <v>158</v>
      </c>
      <c r="I752" t="s">
        <v>158</v>
      </c>
      <c r="J752" t="str">
        <f>VLOOKUP(I752,'Resp Clean'!$A$1:B758,2,FALSE)</f>
        <v>EMS: MOTHEO</v>
      </c>
      <c r="K752" t="s">
        <v>136</v>
      </c>
      <c r="L752" t="s">
        <v>488</v>
      </c>
      <c r="M752" s="4">
        <v>67252.25</v>
      </c>
      <c r="N752" t="s">
        <v>89</v>
      </c>
      <c r="O752" t="s">
        <v>90</v>
      </c>
      <c r="P752" t="s">
        <v>91</v>
      </c>
      <c r="Q752" t="s">
        <v>159</v>
      </c>
      <c r="R752" t="s">
        <v>93</v>
      </c>
      <c r="S752" t="s">
        <v>94</v>
      </c>
      <c r="T752" t="s">
        <v>95</v>
      </c>
      <c r="U752" t="s">
        <v>96</v>
      </c>
      <c r="V752" t="s">
        <v>96</v>
      </c>
      <c r="W752" t="s">
        <v>97</v>
      </c>
      <c r="X752" t="s">
        <v>435</v>
      </c>
      <c r="Y752" t="s">
        <v>435</v>
      </c>
      <c r="Z752" t="s">
        <v>435</v>
      </c>
      <c r="AA752" t="s">
        <v>140</v>
      </c>
      <c r="AB752" t="s">
        <v>140</v>
      </c>
      <c r="AC752" t="s">
        <v>140</v>
      </c>
      <c r="AD752" t="s">
        <v>102</v>
      </c>
      <c r="AE752" t="s">
        <v>102</v>
      </c>
      <c r="AF752" t="s">
        <v>102</v>
      </c>
      <c r="AG752" t="s">
        <v>103</v>
      </c>
      <c r="AH752" t="s">
        <v>103</v>
      </c>
      <c r="AI752" t="s">
        <v>427</v>
      </c>
      <c r="AJ752" t="s">
        <v>428</v>
      </c>
      <c r="AK752" t="s">
        <v>429</v>
      </c>
      <c r="AL752" t="s">
        <v>430</v>
      </c>
      <c r="AM752" t="s">
        <v>446</v>
      </c>
      <c r="AN752" t="str">
        <f>VLOOKUP(AM752,'Exp Bucket '!$B$1:C976,2,FALSE)</f>
        <v>COMPENSATION OF EMPLOYEES</v>
      </c>
      <c r="AO752" t="s">
        <v>108</v>
      </c>
      <c r="AP752" t="s">
        <v>144</v>
      </c>
      <c r="AQ752" t="s">
        <v>145</v>
      </c>
      <c r="AR752" t="s">
        <v>145</v>
      </c>
      <c r="AS752" t="s">
        <v>146</v>
      </c>
      <c r="AT752" t="s">
        <v>146</v>
      </c>
      <c r="AU752" t="s">
        <v>113</v>
      </c>
      <c r="AV752" t="s">
        <v>114</v>
      </c>
      <c r="AW752" t="s">
        <v>115</v>
      </c>
      <c r="AX752" t="s">
        <v>116</v>
      </c>
      <c r="AY752" t="s">
        <v>117</v>
      </c>
      <c r="AZ752" t="s">
        <v>118</v>
      </c>
      <c r="BA752" t="s">
        <v>119</v>
      </c>
      <c r="BB752" t="s">
        <v>147</v>
      </c>
      <c r="BC752" t="s">
        <v>427</v>
      </c>
      <c r="BD752" t="s">
        <v>427</v>
      </c>
      <c r="BE752" t="s">
        <v>148</v>
      </c>
      <c r="BF752" t="s">
        <v>432</v>
      </c>
      <c r="BG752" t="s">
        <v>433</v>
      </c>
      <c r="BH752" t="s">
        <v>434</v>
      </c>
      <c r="BI752" t="s">
        <v>434</v>
      </c>
      <c r="BJ752" t="s">
        <v>434</v>
      </c>
      <c r="BK752">
        <v>63</v>
      </c>
      <c r="BL752">
        <v>358</v>
      </c>
      <c r="BM752">
        <v>1113</v>
      </c>
      <c r="BN752">
        <v>2829</v>
      </c>
      <c r="BO752">
        <v>3</v>
      </c>
      <c r="BP752">
        <v>235</v>
      </c>
      <c r="BQ752">
        <v>0</v>
      </c>
      <c r="BR752">
        <v>1</v>
      </c>
      <c r="BS752">
        <v>72</v>
      </c>
      <c r="BT752">
        <v>75</v>
      </c>
      <c r="BU752">
        <v>76</v>
      </c>
      <c r="BV752">
        <v>95</v>
      </c>
      <c r="BW752">
        <v>4</v>
      </c>
      <c r="BX752">
        <v>0</v>
      </c>
      <c r="BY752">
        <v>0</v>
      </c>
      <c r="BZ752">
        <v>0</v>
      </c>
      <c r="CA752" t="s">
        <v>126</v>
      </c>
      <c r="CB752">
        <v>3533252</v>
      </c>
      <c r="CC752">
        <v>3555252</v>
      </c>
      <c r="CD752" t="s">
        <v>428</v>
      </c>
    </row>
    <row r="753" spans="1:82" x14ac:dyDescent="0.25">
      <c r="A753" t="s">
        <v>80</v>
      </c>
      <c r="B753" t="s">
        <v>81</v>
      </c>
      <c r="C753" t="s">
        <v>82</v>
      </c>
      <c r="D753" t="s">
        <v>83</v>
      </c>
      <c r="E753" t="s">
        <v>84</v>
      </c>
      <c r="F753" t="s">
        <v>85</v>
      </c>
      <c r="G753" t="s">
        <v>160</v>
      </c>
      <c r="H753" t="s">
        <v>160</v>
      </c>
      <c r="I753" t="s">
        <v>160</v>
      </c>
      <c r="J753" t="str">
        <f>VLOOKUP(I753,'Resp Clean'!$A$1:B759,2,FALSE)</f>
        <v>EMS: XHARIEP</v>
      </c>
      <c r="K753" t="s">
        <v>136</v>
      </c>
      <c r="L753" t="s">
        <v>488</v>
      </c>
      <c r="M753" s="4">
        <v>78743.75</v>
      </c>
      <c r="N753" t="s">
        <v>89</v>
      </c>
      <c r="O753" t="s">
        <v>90</v>
      </c>
      <c r="P753" t="s">
        <v>91</v>
      </c>
      <c r="Q753" t="s">
        <v>153</v>
      </c>
      <c r="R753" t="s">
        <v>93</v>
      </c>
      <c r="S753" t="s">
        <v>94</v>
      </c>
      <c r="T753" t="s">
        <v>95</v>
      </c>
      <c r="U753" t="s">
        <v>96</v>
      </c>
      <c r="V753" t="s">
        <v>96</v>
      </c>
      <c r="W753" t="s">
        <v>97</v>
      </c>
      <c r="X753" t="s">
        <v>435</v>
      </c>
      <c r="Y753" t="s">
        <v>435</v>
      </c>
      <c r="Z753" t="s">
        <v>435</v>
      </c>
      <c r="AA753" t="s">
        <v>140</v>
      </c>
      <c r="AB753" t="s">
        <v>140</v>
      </c>
      <c r="AC753" t="s">
        <v>140</v>
      </c>
      <c r="AD753" t="s">
        <v>102</v>
      </c>
      <c r="AE753" t="s">
        <v>102</v>
      </c>
      <c r="AF753" t="s">
        <v>102</v>
      </c>
      <c r="AG753" t="s">
        <v>103</v>
      </c>
      <c r="AH753" t="s">
        <v>103</v>
      </c>
      <c r="AI753" t="s">
        <v>427</v>
      </c>
      <c r="AJ753" t="s">
        <v>428</v>
      </c>
      <c r="AK753" t="s">
        <v>429</v>
      </c>
      <c r="AL753" t="s">
        <v>430</v>
      </c>
      <c r="AM753" t="s">
        <v>446</v>
      </c>
      <c r="AN753" t="str">
        <f>VLOOKUP(AM753,'Exp Bucket '!$B$1:C977,2,FALSE)</f>
        <v>COMPENSATION OF EMPLOYEES</v>
      </c>
      <c r="AO753" t="s">
        <v>108</v>
      </c>
      <c r="AP753" t="s">
        <v>144</v>
      </c>
      <c r="AQ753" t="s">
        <v>145</v>
      </c>
      <c r="AR753" t="s">
        <v>145</v>
      </c>
      <c r="AS753" t="s">
        <v>146</v>
      </c>
      <c r="AT753" t="s">
        <v>146</v>
      </c>
      <c r="AU753" t="s">
        <v>113</v>
      </c>
      <c r="AV753" t="s">
        <v>114</v>
      </c>
      <c r="AW753" t="s">
        <v>115</v>
      </c>
      <c r="AX753" t="s">
        <v>116</v>
      </c>
      <c r="AY753" t="s">
        <v>117</v>
      </c>
      <c r="AZ753" t="s">
        <v>118</v>
      </c>
      <c r="BA753" t="s">
        <v>119</v>
      </c>
      <c r="BB753" t="s">
        <v>147</v>
      </c>
      <c r="BC753" t="s">
        <v>427</v>
      </c>
      <c r="BD753" t="s">
        <v>427</v>
      </c>
      <c r="BE753" t="s">
        <v>148</v>
      </c>
      <c r="BF753" t="s">
        <v>432</v>
      </c>
      <c r="BG753" t="s">
        <v>433</v>
      </c>
      <c r="BH753" t="s">
        <v>434</v>
      </c>
      <c r="BI753" t="s">
        <v>434</v>
      </c>
      <c r="BJ753" t="s">
        <v>434</v>
      </c>
      <c r="BK753">
        <v>63</v>
      </c>
      <c r="BL753">
        <v>358</v>
      </c>
      <c r="BM753">
        <v>1113</v>
      </c>
      <c r="BN753">
        <v>2829</v>
      </c>
      <c r="BO753">
        <v>3</v>
      </c>
      <c r="BP753">
        <v>235</v>
      </c>
      <c r="BQ753">
        <v>0</v>
      </c>
      <c r="BR753">
        <v>1</v>
      </c>
      <c r="BS753">
        <v>72</v>
      </c>
      <c r="BT753">
        <v>75</v>
      </c>
      <c r="BU753">
        <v>76</v>
      </c>
      <c r="BV753">
        <v>95</v>
      </c>
      <c r="BW753">
        <v>4</v>
      </c>
      <c r="BX753">
        <v>0</v>
      </c>
      <c r="BY753">
        <v>0</v>
      </c>
      <c r="BZ753">
        <v>0</v>
      </c>
      <c r="CA753" t="s">
        <v>126</v>
      </c>
      <c r="CB753">
        <v>3533252</v>
      </c>
      <c r="CC753">
        <v>3555252</v>
      </c>
      <c r="CD753" t="s">
        <v>428</v>
      </c>
    </row>
    <row r="754" spans="1:82" x14ac:dyDescent="0.25">
      <c r="A754" t="s">
        <v>80</v>
      </c>
      <c r="B754" t="s">
        <v>81</v>
      </c>
      <c r="C754" t="s">
        <v>82</v>
      </c>
      <c r="D754" t="s">
        <v>83</v>
      </c>
      <c r="E754" t="s">
        <v>84</v>
      </c>
      <c r="F754" t="s">
        <v>85</v>
      </c>
      <c r="G754" t="s">
        <v>161</v>
      </c>
      <c r="H754" t="s">
        <v>161</v>
      </c>
      <c r="I754" t="s">
        <v>161</v>
      </c>
      <c r="J754" t="str">
        <f>VLOOKUP(I754,'Resp Clean'!$A$1:B760,2,FALSE)</f>
        <v>EMS: THABO MOFUTSANYANA</v>
      </c>
      <c r="K754" t="s">
        <v>136</v>
      </c>
      <c r="L754" t="s">
        <v>488</v>
      </c>
      <c r="M754" s="4">
        <v>5725024.9500000002</v>
      </c>
      <c r="N754" t="s">
        <v>89</v>
      </c>
      <c r="O754" t="s">
        <v>90</v>
      </c>
      <c r="P754" t="s">
        <v>91</v>
      </c>
      <c r="Q754" t="s">
        <v>153</v>
      </c>
      <c r="R754" t="s">
        <v>93</v>
      </c>
      <c r="S754" t="s">
        <v>94</v>
      </c>
      <c r="T754" t="s">
        <v>95</v>
      </c>
      <c r="U754" t="s">
        <v>96</v>
      </c>
      <c r="V754" t="s">
        <v>96</v>
      </c>
      <c r="W754" t="s">
        <v>97</v>
      </c>
      <c r="X754" t="s">
        <v>98</v>
      </c>
      <c r="Y754" t="s">
        <v>98</v>
      </c>
      <c r="Z754" t="s">
        <v>98</v>
      </c>
      <c r="AA754" t="s">
        <v>140</v>
      </c>
      <c r="AB754" t="s">
        <v>140</v>
      </c>
      <c r="AC754" t="s">
        <v>140</v>
      </c>
      <c r="AD754" t="s">
        <v>102</v>
      </c>
      <c r="AE754" t="s">
        <v>102</v>
      </c>
      <c r="AF754" t="s">
        <v>102</v>
      </c>
      <c r="AG754" t="s">
        <v>103</v>
      </c>
      <c r="AH754" t="s">
        <v>103</v>
      </c>
      <c r="AI754" t="s">
        <v>427</v>
      </c>
      <c r="AJ754" t="s">
        <v>428</v>
      </c>
      <c r="AK754" t="s">
        <v>429</v>
      </c>
      <c r="AL754" t="s">
        <v>430</v>
      </c>
      <c r="AM754" t="s">
        <v>446</v>
      </c>
      <c r="AN754" t="str">
        <f>VLOOKUP(AM754,'Exp Bucket '!$B$1:C978,2,FALSE)</f>
        <v>COMPENSATION OF EMPLOYEES</v>
      </c>
      <c r="AO754" t="s">
        <v>108</v>
      </c>
      <c r="AP754" t="s">
        <v>144</v>
      </c>
      <c r="AQ754" t="s">
        <v>145</v>
      </c>
      <c r="AR754" t="s">
        <v>145</v>
      </c>
      <c r="AS754" t="s">
        <v>146</v>
      </c>
      <c r="AT754" t="s">
        <v>146</v>
      </c>
      <c r="AU754" t="s">
        <v>113</v>
      </c>
      <c r="AV754" t="s">
        <v>114</v>
      </c>
      <c r="AW754" t="s">
        <v>115</v>
      </c>
      <c r="AX754" t="s">
        <v>116</v>
      </c>
      <c r="AY754" t="s">
        <v>117</v>
      </c>
      <c r="AZ754" t="s">
        <v>118</v>
      </c>
      <c r="BA754" t="s">
        <v>119</v>
      </c>
      <c r="BB754" t="s">
        <v>147</v>
      </c>
      <c r="BC754" t="s">
        <v>427</v>
      </c>
      <c r="BD754" t="s">
        <v>427</v>
      </c>
      <c r="BE754" t="s">
        <v>148</v>
      </c>
      <c r="BF754" t="s">
        <v>432</v>
      </c>
      <c r="BG754" t="s">
        <v>433</v>
      </c>
      <c r="BH754" t="s">
        <v>434</v>
      </c>
      <c r="BI754" t="s">
        <v>434</v>
      </c>
      <c r="BJ754" t="s">
        <v>434</v>
      </c>
      <c r="BK754">
        <v>63</v>
      </c>
      <c r="BL754">
        <v>358</v>
      </c>
      <c r="BM754">
        <v>1113</v>
      </c>
      <c r="BN754">
        <v>2829</v>
      </c>
      <c r="BO754">
        <v>3</v>
      </c>
      <c r="BP754">
        <v>235</v>
      </c>
      <c r="BQ754">
        <v>0</v>
      </c>
      <c r="BR754">
        <v>1</v>
      </c>
      <c r="BS754">
        <v>72</v>
      </c>
      <c r="BT754">
        <v>75</v>
      </c>
      <c r="BU754">
        <v>76</v>
      </c>
      <c r="BV754">
        <v>95</v>
      </c>
      <c r="BW754">
        <v>4</v>
      </c>
      <c r="BX754">
        <v>0</v>
      </c>
      <c r="BY754">
        <v>0</v>
      </c>
      <c r="BZ754">
        <v>0</v>
      </c>
      <c r="CA754" t="s">
        <v>126</v>
      </c>
      <c r="CB754">
        <v>3533252</v>
      </c>
      <c r="CC754">
        <v>3554252</v>
      </c>
      <c r="CD754" t="s">
        <v>428</v>
      </c>
    </row>
    <row r="755" spans="1:82" x14ac:dyDescent="0.25">
      <c r="A755" t="s">
        <v>80</v>
      </c>
      <c r="B755" t="s">
        <v>81</v>
      </c>
      <c r="C755" t="s">
        <v>82</v>
      </c>
      <c r="D755" t="s">
        <v>83</v>
      </c>
      <c r="E755" t="s">
        <v>84</v>
      </c>
      <c r="F755" t="s">
        <v>85</v>
      </c>
      <c r="G755" t="s">
        <v>152</v>
      </c>
      <c r="H755" t="s">
        <v>152</v>
      </c>
      <c r="I755" t="s">
        <v>152</v>
      </c>
      <c r="J755" t="str">
        <f>VLOOKUP(I755,'Resp Clean'!$A$1:B761,2,FALSE)</f>
        <v>EMS: FEZILE DABI</v>
      </c>
      <c r="K755" t="s">
        <v>136</v>
      </c>
      <c r="L755" t="s">
        <v>488</v>
      </c>
      <c r="M755" s="4">
        <v>3041848.29</v>
      </c>
      <c r="N755" t="s">
        <v>89</v>
      </c>
      <c r="O755" t="s">
        <v>90</v>
      </c>
      <c r="P755" t="s">
        <v>91</v>
      </c>
      <c r="Q755" t="s">
        <v>153</v>
      </c>
      <c r="R755" t="s">
        <v>93</v>
      </c>
      <c r="S755" t="s">
        <v>94</v>
      </c>
      <c r="T755" t="s">
        <v>95</v>
      </c>
      <c r="U755" t="s">
        <v>96</v>
      </c>
      <c r="V755" t="s">
        <v>96</v>
      </c>
      <c r="W755" t="s">
        <v>97</v>
      </c>
      <c r="X755" t="s">
        <v>98</v>
      </c>
      <c r="Y755" t="s">
        <v>98</v>
      </c>
      <c r="Z755" t="s">
        <v>98</v>
      </c>
      <c r="AA755" t="s">
        <v>140</v>
      </c>
      <c r="AB755" t="s">
        <v>140</v>
      </c>
      <c r="AC755" t="s">
        <v>140</v>
      </c>
      <c r="AD755" t="s">
        <v>102</v>
      </c>
      <c r="AE755" t="s">
        <v>102</v>
      </c>
      <c r="AF755" t="s">
        <v>102</v>
      </c>
      <c r="AG755" t="s">
        <v>103</v>
      </c>
      <c r="AH755" t="s">
        <v>103</v>
      </c>
      <c r="AI755" t="s">
        <v>427</v>
      </c>
      <c r="AJ755" t="s">
        <v>428</v>
      </c>
      <c r="AK755" t="s">
        <v>429</v>
      </c>
      <c r="AL755" t="s">
        <v>430</v>
      </c>
      <c r="AM755" t="s">
        <v>446</v>
      </c>
      <c r="AN755" t="str">
        <f>VLOOKUP(AM755,'Exp Bucket '!$B$1:C979,2,FALSE)</f>
        <v>COMPENSATION OF EMPLOYEES</v>
      </c>
      <c r="AO755" t="s">
        <v>108</v>
      </c>
      <c r="AP755" t="s">
        <v>144</v>
      </c>
      <c r="AQ755" t="s">
        <v>145</v>
      </c>
      <c r="AR755" t="s">
        <v>145</v>
      </c>
      <c r="AS755" t="s">
        <v>146</v>
      </c>
      <c r="AT755" t="s">
        <v>146</v>
      </c>
      <c r="AU755" t="s">
        <v>113</v>
      </c>
      <c r="AV755" t="s">
        <v>114</v>
      </c>
      <c r="AW755" t="s">
        <v>115</v>
      </c>
      <c r="AX755" t="s">
        <v>116</v>
      </c>
      <c r="AY755" t="s">
        <v>117</v>
      </c>
      <c r="AZ755" t="s">
        <v>118</v>
      </c>
      <c r="BA755" t="s">
        <v>119</v>
      </c>
      <c r="BB755" t="s">
        <v>147</v>
      </c>
      <c r="BC755" t="s">
        <v>427</v>
      </c>
      <c r="BD755" t="s">
        <v>427</v>
      </c>
      <c r="BE755" t="s">
        <v>148</v>
      </c>
      <c r="BF755" t="s">
        <v>432</v>
      </c>
      <c r="BG755" t="s">
        <v>433</v>
      </c>
      <c r="BH755" t="s">
        <v>434</v>
      </c>
      <c r="BI755" t="s">
        <v>434</v>
      </c>
      <c r="BJ755" t="s">
        <v>434</v>
      </c>
      <c r="BK755">
        <v>63</v>
      </c>
      <c r="BL755">
        <v>358</v>
      </c>
      <c r="BM755">
        <v>1113</v>
      </c>
      <c r="BN755">
        <v>2829</v>
      </c>
      <c r="BO755">
        <v>3</v>
      </c>
      <c r="BP755">
        <v>235</v>
      </c>
      <c r="BQ755">
        <v>0</v>
      </c>
      <c r="BR755">
        <v>1</v>
      </c>
      <c r="BS755">
        <v>72</v>
      </c>
      <c r="BT755">
        <v>75</v>
      </c>
      <c r="BU755">
        <v>76</v>
      </c>
      <c r="BV755">
        <v>95</v>
      </c>
      <c r="BW755">
        <v>4</v>
      </c>
      <c r="BX755">
        <v>0</v>
      </c>
      <c r="BY755">
        <v>0</v>
      </c>
      <c r="BZ755">
        <v>0</v>
      </c>
      <c r="CA755" t="s">
        <v>126</v>
      </c>
      <c r="CB755">
        <v>3533252</v>
      </c>
      <c r="CC755">
        <v>3554252</v>
      </c>
      <c r="CD755" t="s">
        <v>428</v>
      </c>
    </row>
    <row r="756" spans="1:82" x14ac:dyDescent="0.25">
      <c r="A756" t="s">
        <v>80</v>
      </c>
      <c r="B756" t="s">
        <v>81</v>
      </c>
      <c r="C756" t="s">
        <v>82</v>
      </c>
      <c r="D756" t="s">
        <v>83</v>
      </c>
      <c r="E756" t="s">
        <v>84</v>
      </c>
      <c r="F756" t="s">
        <v>85</v>
      </c>
      <c r="G756" t="s">
        <v>157</v>
      </c>
      <c r="H756" t="s">
        <v>157</v>
      </c>
      <c r="I756" t="s">
        <v>157</v>
      </c>
      <c r="J756" t="str">
        <f>VLOOKUP(I756,'Resp Clean'!$A$1:B762,2,FALSE)</f>
        <v>EMS: LEJWELEPUTSWA</v>
      </c>
      <c r="K756" t="s">
        <v>136</v>
      </c>
      <c r="L756" t="s">
        <v>488</v>
      </c>
      <c r="M756" s="4">
        <v>4024458.12</v>
      </c>
      <c r="N756" t="s">
        <v>89</v>
      </c>
      <c r="O756" t="s">
        <v>90</v>
      </c>
      <c r="P756" t="s">
        <v>91</v>
      </c>
      <c r="Q756" t="s">
        <v>153</v>
      </c>
      <c r="R756" t="s">
        <v>93</v>
      </c>
      <c r="S756" t="s">
        <v>94</v>
      </c>
      <c r="T756" t="s">
        <v>95</v>
      </c>
      <c r="U756" t="s">
        <v>96</v>
      </c>
      <c r="V756" t="s">
        <v>96</v>
      </c>
      <c r="W756" t="s">
        <v>97</v>
      </c>
      <c r="X756" t="s">
        <v>98</v>
      </c>
      <c r="Y756" t="s">
        <v>98</v>
      </c>
      <c r="Z756" t="s">
        <v>98</v>
      </c>
      <c r="AA756" t="s">
        <v>140</v>
      </c>
      <c r="AB756" t="s">
        <v>140</v>
      </c>
      <c r="AC756" t="s">
        <v>140</v>
      </c>
      <c r="AD756" t="s">
        <v>102</v>
      </c>
      <c r="AE756" t="s">
        <v>102</v>
      </c>
      <c r="AF756" t="s">
        <v>102</v>
      </c>
      <c r="AG756" t="s">
        <v>103</v>
      </c>
      <c r="AH756" t="s">
        <v>103</v>
      </c>
      <c r="AI756" t="s">
        <v>427</v>
      </c>
      <c r="AJ756" t="s">
        <v>428</v>
      </c>
      <c r="AK756" t="s">
        <v>429</v>
      </c>
      <c r="AL756" t="s">
        <v>430</v>
      </c>
      <c r="AM756" t="s">
        <v>446</v>
      </c>
      <c r="AN756" t="str">
        <f>VLOOKUP(AM756,'Exp Bucket '!$B$1:C980,2,FALSE)</f>
        <v>COMPENSATION OF EMPLOYEES</v>
      </c>
      <c r="AO756" t="s">
        <v>108</v>
      </c>
      <c r="AP756" t="s">
        <v>144</v>
      </c>
      <c r="AQ756" t="s">
        <v>145</v>
      </c>
      <c r="AR756" t="s">
        <v>145</v>
      </c>
      <c r="AS756" t="s">
        <v>146</v>
      </c>
      <c r="AT756" t="s">
        <v>146</v>
      </c>
      <c r="AU756" t="s">
        <v>113</v>
      </c>
      <c r="AV756" t="s">
        <v>114</v>
      </c>
      <c r="AW756" t="s">
        <v>115</v>
      </c>
      <c r="AX756" t="s">
        <v>116</v>
      </c>
      <c r="AY756" t="s">
        <v>117</v>
      </c>
      <c r="AZ756" t="s">
        <v>118</v>
      </c>
      <c r="BA756" t="s">
        <v>119</v>
      </c>
      <c r="BB756" t="s">
        <v>147</v>
      </c>
      <c r="BC756" t="s">
        <v>427</v>
      </c>
      <c r="BD756" t="s">
        <v>427</v>
      </c>
      <c r="BE756" t="s">
        <v>148</v>
      </c>
      <c r="BF756" t="s">
        <v>432</v>
      </c>
      <c r="BG756" t="s">
        <v>433</v>
      </c>
      <c r="BH756" t="s">
        <v>434</v>
      </c>
      <c r="BI756" t="s">
        <v>434</v>
      </c>
      <c r="BJ756" t="s">
        <v>434</v>
      </c>
      <c r="BK756">
        <v>63</v>
      </c>
      <c r="BL756">
        <v>358</v>
      </c>
      <c r="BM756">
        <v>1113</v>
      </c>
      <c r="BN756">
        <v>2829</v>
      </c>
      <c r="BO756">
        <v>3</v>
      </c>
      <c r="BP756">
        <v>235</v>
      </c>
      <c r="BQ756">
        <v>0</v>
      </c>
      <c r="BR756">
        <v>1</v>
      </c>
      <c r="BS756">
        <v>72</v>
      </c>
      <c r="BT756">
        <v>75</v>
      </c>
      <c r="BU756">
        <v>76</v>
      </c>
      <c r="BV756">
        <v>95</v>
      </c>
      <c r="BW756">
        <v>4</v>
      </c>
      <c r="BX756">
        <v>0</v>
      </c>
      <c r="BY756">
        <v>0</v>
      </c>
      <c r="BZ756">
        <v>0</v>
      </c>
      <c r="CA756" t="s">
        <v>126</v>
      </c>
      <c r="CB756">
        <v>3533252</v>
      </c>
      <c r="CC756">
        <v>3554252</v>
      </c>
      <c r="CD756" t="s">
        <v>428</v>
      </c>
    </row>
    <row r="757" spans="1:82" x14ac:dyDescent="0.25">
      <c r="A757" t="s">
        <v>80</v>
      </c>
      <c r="B757" t="s">
        <v>81</v>
      </c>
      <c r="C757" t="s">
        <v>82</v>
      </c>
      <c r="D757" t="s">
        <v>83</v>
      </c>
      <c r="E757" t="s">
        <v>84</v>
      </c>
      <c r="F757" t="s">
        <v>85</v>
      </c>
      <c r="G757" t="s">
        <v>158</v>
      </c>
      <c r="H757" t="s">
        <v>158</v>
      </c>
      <c r="I757" t="s">
        <v>158</v>
      </c>
      <c r="J757" t="str">
        <f>VLOOKUP(I757,'Resp Clean'!$A$1:B763,2,FALSE)</f>
        <v>EMS: MOTHEO</v>
      </c>
      <c r="K757" t="s">
        <v>136</v>
      </c>
      <c r="L757" t="s">
        <v>488</v>
      </c>
      <c r="M757" s="4">
        <v>2688728.22</v>
      </c>
      <c r="N757" t="s">
        <v>89</v>
      </c>
      <c r="O757" t="s">
        <v>90</v>
      </c>
      <c r="P757" t="s">
        <v>91</v>
      </c>
      <c r="Q757" t="s">
        <v>159</v>
      </c>
      <c r="R757" t="s">
        <v>93</v>
      </c>
      <c r="S757" t="s">
        <v>94</v>
      </c>
      <c r="T757" t="s">
        <v>95</v>
      </c>
      <c r="U757" t="s">
        <v>96</v>
      </c>
      <c r="V757" t="s">
        <v>96</v>
      </c>
      <c r="W757" t="s">
        <v>97</v>
      </c>
      <c r="X757" t="s">
        <v>98</v>
      </c>
      <c r="Y757" t="s">
        <v>98</v>
      </c>
      <c r="Z757" t="s">
        <v>98</v>
      </c>
      <c r="AA757" t="s">
        <v>140</v>
      </c>
      <c r="AB757" t="s">
        <v>140</v>
      </c>
      <c r="AC757" t="s">
        <v>140</v>
      </c>
      <c r="AD757" t="s">
        <v>102</v>
      </c>
      <c r="AE757" t="s">
        <v>102</v>
      </c>
      <c r="AF757" t="s">
        <v>102</v>
      </c>
      <c r="AG757" t="s">
        <v>103</v>
      </c>
      <c r="AH757" t="s">
        <v>103</v>
      </c>
      <c r="AI757" t="s">
        <v>427</v>
      </c>
      <c r="AJ757" t="s">
        <v>428</v>
      </c>
      <c r="AK757" t="s">
        <v>429</v>
      </c>
      <c r="AL757" t="s">
        <v>430</v>
      </c>
      <c r="AM757" t="s">
        <v>446</v>
      </c>
      <c r="AN757" t="str">
        <f>VLOOKUP(AM757,'Exp Bucket '!$B$1:C981,2,FALSE)</f>
        <v>COMPENSATION OF EMPLOYEES</v>
      </c>
      <c r="AO757" t="s">
        <v>108</v>
      </c>
      <c r="AP757" t="s">
        <v>144</v>
      </c>
      <c r="AQ757" t="s">
        <v>145</v>
      </c>
      <c r="AR757" t="s">
        <v>145</v>
      </c>
      <c r="AS757" t="s">
        <v>146</v>
      </c>
      <c r="AT757" t="s">
        <v>146</v>
      </c>
      <c r="AU757" t="s">
        <v>113</v>
      </c>
      <c r="AV757" t="s">
        <v>114</v>
      </c>
      <c r="AW757" t="s">
        <v>115</v>
      </c>
      <c r="AX757" t="s">
        <v>116</v>
      </c>
      <c r="AY757" t="s">
        <v>117</v>
      </c>
      <c r="AZ757" t="s">
        <v>118</v>
      </c>
      <c r="BA757" t="s">
        <v>119</v>
      </c>
      <c r="BB757" t="s">
        <v>147</v>
      </c>
      <c r="BC757" t="s">
        <v>427</v>
      </c>
      <c r="BD757" t="s">
        <v>427</v>
      </c>
      <c r="BE757" t="s">
        <v>148</v>
      </c>
      <c r="BF757" t="s">
        <v>432</v>
      </c>
      <c r="BG757" t="s">
        <v>433</v>
      </c>
      <c r="BH757" t="s">
        <v>434</v>
      </c>
      <c r="BI757" t="s">
        <v>434</v>
      </c>
      <c r="BJ757" t="s">
        <v>434</v>
      </c>
      <c r="BK757">
        <v>63</v>
      </c>
      <c r="BL757">
        <v>358</v>
      </c>
      <c r="BM757">
        <v>1113</v>
      </c>
      <c r="BN757">
        <v>2829</v>
      </c>
      <c r="BO757">
        <v>3</v>
      </c>
      <c r="BP757">
        <v>235</v>
      </c>
      <c r="BQ757">
        <v>0</v>
      </c>
      <c r="BR757">
        <v>1</v>
      </c>
      <c r="BS757">
        <v>72</v>
      </c>
      <c r="BT757">
        <v>75</v>
      </c>
      <c r="BU757">
        <v>76</v>
      </c>
      <c r="BV757">
        <v>95</v>
      </c>
      <c r="BW757">
        <v>4</v>
      </c>
      <c r="BX757">
        <v>0</v>
      </c>
      <c r="BY757">
        <v>0</v>
      </c>
      <c r="BZ757">
        <v>0</v>
      </c>
      <c r="CA757" t="s">
        <v>126</v>
      </c>
      <c r="CB757">
        <v>3533252</v>
      </c>
      <c r="CC757">
        <v>3554252</v>
      </c>
      <c r="CD757" t="s">
        <v>428</v>
      </c>
    </row>
    <row r="758" spans="1:82" x14ac:dyDescent="0.25">
      <c r="A758" t="s">
        <v>80</v>
      </c>
      <c r="B758" t="s">
        <v>81</v>
      </c>
      <c r="C758" t="s">
        <v>82</v>
      </c>
      <c r="D758" t="s">
        <v>83</v>
      </c>
      <c r="E758" t="s">
        <v>84</v>
      </c>
      <c r="F758" t="s">
        <v>85</v>
      </c>
      <c r="G758" t="s">
        <v>86</v>
      </c>
      <c r="H758" t="s">
        <v>86</v>
      </c>
      <c r="I758" t="s">
        <v>86</v>
      </c>
      <c r="J758" t="str">
        <f>VLOOKUP(I758,'Resp Clean'!$A$1:B764,2,FALSE)</f>
        <v>EMS MANAGEMENT</v>
      </c>
      <c r="K758" t="s">
        <v>136</v>
      </c>
      <c r="L758" t="s">
        <v>488</v>
      </c>
      <c r="M758" s="4">
        <v>269591.71000000002</v>
      </c>
      <c r="N758" t="s">
        <v>89</v>
      </c>
      <c r="O758" t="s">
        <v>90</v>
      </c>
      <c r="P758" t="s">
        <v>91</v>
      </c>
      <c r="Q758" t="s">
        <v>92</v>
      </c>
      <c r="R758" t="s">
        <v>93</v>
      </c>
      <c r="S758" t="s">
        <v>94</v>
      </c>
      <c r="T758" t="s">
        <v>95</v>
      </c>
      <c r="U758" t="s">
        <v>96</v>
      </c>
      <c r="V758" t="s">
        <v>96</v>
      </c>
      <c r="W758" t="s">
        <v>97</v>
      </c>
      <c r="X758" t="s">
        <v>98</v>
      </c>
      <c r="Y758" t="s">
        <v>98</v>
      </c>
      <c r="Z758" t="s">
        <v>98</v>
      </c>
      <c r="AA758" t="s">
        <v>140</v>
      </c>
      <c r="AB758" t="s">
        <v>140</v>
      </c>
      <c r="AC758" t="s">
        <v>140</v>
      </c>
      <c r="AD758" t="s">
        <v>102</v>
      </c>
      <c r="AE758" t="s">
        <v>102</v>
      </c>
      <c r="AF758" t="s">
        <v>102</v>
      </c>
      <c r="AG758" t="s">
        <v>103</v>
      </c>
      <c r="AH758" t="s">
        <v>103</v>
      </c>
      <c r="AI758" t="s">
        <v>427</v>
      </c>
      <c r="AJ758" t="s">
        <v>428</v>
      </c>
      <c r="AK758" t="s">
        <v>429</v>
      </c>
      <c r="AL758" t="s">
        <v>430</v>
      </c>
      <c r="AM758" t="s">
        <v>446</v>
      </c>
      <c r="AN758" t="str">
        <f>VLOOKUP(AM758,'Exp Bucket '!$B$1:C982,2,FALSE)</f>
        <v>COMPENSATION OF EMPLOYEES</v>
      </c>
      <c r="AO758" t="s">
        <v>108</v>
      </c>
      <c r="AP758" t="s">
        <v>144</v>
      </c>
      <c r="AQ758" t="s">
        <v>145</v>
      </c>
      <c r="AR758" t="s">
        <v>145</v>
      </c>
      <c r="AS758" t="s">
        <v>146</v>
      </c>
      <c r="AT758" t="s">
        <v>146</v>
      </c>
      <c r="AU758" t="s">
        <v>113</v>
      </c>
      <c r="AV758" t="s">
        <v>114</v>
      </c>
      <c r="AW758" t="s">
        <v>115</v>
      </c>
      <c r="AX758" t="s">
        <v>116</v>
      </c>
      <c r="AY758" t="s">
        <v>117</v>
      </c>
      <c r="AZ758" t="s">
        <v>118</v>
      </c>
      <c r="BA758" t="s">
        <v>119</v>
      </c>
      <c r="BB758" t="s">
        <v>147</v>
      </c>
      <c r="BC758" t="s">
        <v>427</v>
      </c>
      <c r="BD758" t="s">
        <v>427</v>
      </c>
      <c r="BE758" t="s">
        <v>148</v>
      </c>
      <c r="BF758" t="s">
        <v>432</v>
      </c>
      <c r="BG758" t="s">
        <v>433</v>
      </c>
      <c r="BH758" t="s">
        <v>434</v>
      </c>
      <c r="BI758" t="s">
        <v>434</v>
      </c>
      <c r="BJ758" t="s">
        <v>434</v>
      </c>
      <c r="BK758">
        <v>63</v>
      </c>
      <c r="BL758">
        <v>358</v>
      </c>
      <c r="BM758">
        <v>1113</v>
      </c>
      <c r="BN758">
        <v>2829</v>
      </c>
      <c r="BO758">
        <v>3</v>
      </c>
      <c r="BP758">
        <v>235</v>
      </c>
      <c r="BQ758">
        <v>0</v>
      </c>
      <c r="BR758">
        <v>1</v>
      </c>
      <c r="BS758">
        <v>72</v>
      </c>
      <c r="BT758">
        <v>75</v>
      </c>
      <c r="BU758">
        <v>76</v>
      </c>
      <c r="BV758">
        <v>95</v>
      </c>
      <c r="BW758">
        <v>4</v>
      </c>
      <c r="BX758">
        <v>0</v>
      </c>
      <c r="BY758">
        <v>0</v>
      </c>
      <c r="BZ758">
        <v>0</v>
      </c>
      <c r="CA758" t="s">
        <v>126</v>
      </c>
      <c r="CB758">
        <v>3533252</v>
      </c>
      <c r="CC758">
        <v>3554252</v>
      </c>
      <c r="CD758" t="s">
        <v>428</v>
      </c>
    </row>
    <row r="759" spans="1:82" hidden="1" x14ac:dyDescent="0.25">
      <c r="A759" t="s">
        <v>80</v>
      </c>
      <c r="B759" t="s">
        <v>81</v>
      </c>
      <c r="C759" t="s">
        <v>82</v>
      </c>
      <c r="D759" t="s">
        <v>83</v>
      </c>
      <c r="E759" t="s">
        <v>84</v>
      </c>
      <c r="F759" t="s">
        <v>85</v>
      </c>
      <c r="G759" t="s">
        <v>152</v>
      </c>
      <c r="H759" t="s">
        <v>152</v>
      </c>
      <c r="I759" t="s">
        <v>152</v>
      </c>
      <c r="J759" t="str">
        <f>VLOOKUP(I759,'Resp Clean'!$A$1:B765,2,FALSE)</f>
        <v>EMS: FEZILE DABI</v>
      </c>
      <c r="K759" t="s">
        <v>136</v>
      </c>
      <c r="L759" t="s">
        <v>488</v>
      </c>
      <c r="M759" s="4">
        <v>300</v>
      </c>
      <c r="N759" t="s">
        <v>89</v>
      </c>
      <c r="O759" t="s">
        <v>90</v>
      </c>
      <c r="P759" t="s">
        <v>91</v>
      </c>
      <c r="Q759" t="s">
        <v>153</v>
      </c>
      <c r="R759" t="s">
        <v>93</v>
      </c>
      <c r="S759" t="s">
        <v>94</v>
      </c>
      <c r="T759" t="s">
        <v>95</v>
      </c>
      <c r="U759" t="s">
        <v>96</v>
      </c>
      <c r="V759" t="s">
        <v>96</v>
      </c>
      <c r="W759" t="s">
        <v>436</v>
      </c>
      <c r="X759" t="s">
        <v>437</v>
      </c>
      <c r="Y759" t="s">
        <v>438</v>
      </c>
      <c r="Z759" t="s">
        <v>438</v>
      </c>
      <c r="AA759" t="s">
        <v>140</v>
      </c>
      <c r="AB759" t="s">
        <v>140</v>
      </c>
      <c r="AC759" t="s">
        <v>140</v>
      </c>
      <c r="AD759" t="s">
        <v>102</v>
      </c>
      <c r="AE759" t="s">
        <v>102</v>
      </c>
      <c r="AF759" t="s">
        <v>102</v>
      </c>
      <c r="AG759" t="s">
        <v>103</v>
      </c>
      <c r="AH759" t="s">
        <v>103</v>
      </c>
      <c r="AI759" t="s">
        <v>427</v>
      </c>
      <c r="AJ759" t="s">
        <v>428</v>
      </c>
      <c r="AK759" t="s">
        <v>429</v>
      </c>
      <c r="AL759" t="s">
        <v>439</v>
      </c>
      <c r="AM759" t="s">
        <v>440</v>
      </c>
      <c r="AN759" t="str">
        <f>VLOOKUP(AM759,'Exp Bucket '!$B$1:C983,2,FALSE)</f>
        <v>COMPENSATION OF EMPLOYEES</v>
      </c>
      <c r="AO759" t="s">
        <v>108</v>
      </c>
      <c r="AP759" t="s">
        <v>144</v>
      </c>
      <c r="AQ759" t="s">
        <v>145</v>
      </c>
      <c r="AR759" t="s">
        <v>145</v>
      </c>
      <c r="AS759" t="s">
        <v>146</v>
      </c>
      <c r="AT759" t="s">
        <v>146</v>
      </c>
      <c r="AU759" t="s">
        <v>113</v>
      </c>
      <c r="AV759" t="s">
        <v>303</v>
      </c>
      <c r="AW759" t="s">
        <v>304</v>
      </c>
      <c r="AX759" t="s">
        <v>116</v>
      </c>
      <c r="AY759" t="s">
        <v>117</v>
      </c>
      <c r="AZ759" t="s">
        <v>118</v>
      </c>
      <c r="BA759" t="s">
        <v>119</v>
      </c>
      <c r="BB759" t="s">
        <v>147</v>
      </c>
      <c r="BC759" t="s">
        <v>427</v>
      </c>
      <c r="BD759" t="s">
        <v>427</v>
      </c>
      <c r="BE759" t="s">
        <v>148</v>
      </c>
      <c r="BF759" t="s">
        <v>432</v>
      </c>
      <c r="BG759" t="s">
        <v>433</v>
      </c>
      <c r="BH759" t="s">
        <v>434</v>
      </c>
      <c r="BI759" t="s">
        <v>434</v>
      </c>
      <c r="BJ759" t="s">
        <v>434</v>
      </c>
      <c r="BK759">
        <v>63</v>
      </c>
      <c r="BL759">
        <v>358</v>
      </c>
      <c r="BM759">
        <v>1113</v>
      </c>
      <c r="BN759">
        <v>2828</v>
      </c>
      <c r="BO759">
        <v>3</v>
      </c>
      <c r="BP759">
        <v>235</v>
      </c>
      <c r="BQ759">
        <v>0</v>
      </c>
      <c r="BR759">
        <v>1</v>
      </c>
      <c r="BS759">
        <v>72</v>
      </c>
      <c r="BT759">
        <v>75</v>
      </c>
      <c r="BU759">
        <v>76</v>
      </c>
      <c r="BV759">
        <v>95</v>
      </c>
      <c r="BW759">
        <v>4</v>
      </c>
      <c r="BX759">
        <v>0</v>
      </c>
      <c r="BY759">
        <v>0</v>
      </c>
      <c r="BZ759">
        <v>0</v>
      </c>
      <c r="CA759" t="s">
        <v>126</v>
      </c>
      <c r="CB759">
        <v>3532252</v>
      </c>
      <c r="CC759">
        <v>3563252</v>
      </c>
      <c r="CD759" t="s">
        <v>428</v>
      </c>
    </row>
    <row r="760" spans="1:82" x14ac:dyDescent="0.25">
      <c r="A760" t="s">
        <v>80</v>
      </c>
      <c r="B760" t="s">
        <v>81</v>
      </c>
      <c r="C760" t="s">
        <v>82</v>
      </c>
      <c r="D760" t="s">
        <v>83</v>
      </c>
      <c r="E760" t="s">
        <v>84</v>
      </c>
      <c r="F760" t="s">
        <v>85</v>
      </c>
      <c r="G760" t="s">
        <v>161</v>
      </c>
      <c r="H760" t="s">
        <v>161</v>
      </c>
      <c r="I760" t="s">
        <v>161</v>
      </c>
      <c r="J760" t="str">
        <f>VLOOKUP(I760,'Resp Clean'!$A$1:B766,2,FALSE)</f>
        <v>EMS: THABO MOFUTSANYANA</v>
      </c>
      <c r="K760" t="s">
        <v>136</v>
      </c>
      <c r="L760" t="s">
        <v>488</v>
      </c>
      <c r="M760" s="4">
        <v>6350557.8099999996</v>
      </c>
      <c r="N760" t="s">
        <v>89</v>
      </c>
      <c r="O760" t="s">
        <v>90</v>
      </c>
      <c r="P760" t="s">
        <v>91</v>
      </c>
      <c r="Q760" t="s">
        <v>153</v>
      </c>
      <c r="R760" t="s">
        <v>93</v>
      </c>
      <c r="S760" t="s">
        <v>94</v>
      </c>
      <c r="T760" t="s">
        <v>95</v>
      </c>
      <c r="U760" t="s">
        <v>96</v>
      </c>
      <c r="V760" t="s">
        <v>96</v>
      </c>
      <c r="W760" t="s">
        <v>97</v>
      </c>
      <c r="X760" t="s">
        <v>98</v>
      </c>
      <c r="Y760" t="s">
        <v>98</v>
      </c>
      <c r="Z760" t="s">
        <v>98</v>
      </c>
      <c r="AA760" t="s">
        <v>140</v>
      </c>
      <c r="AB760" t="s">
        <v>140</v>
      </c>
      <c r="AC760" t="s">
        <v>140</v>
      </c>
      <c r="AD760" t="s">
        <v>102</v>
      </c>
      <c r="AE760" t="s">
        <v>102</v>
      </c>
      <c r="AF760" t="s">
        <v>102</v>
      </c>
      <c r="AG760" t="s">
        <v>103</v>
      </c>
      <c r="AH760" t="s">
        <v>103</v>
      </c>
      <c r="AI760" t="s">
        <v>427</v>
      </c>
      <c r="AJ760" t="s">
        <v>428</v>
      </c>
      <c r="AK760" t="s">
        <v>429</v>
      </c>
      <c r="AL760" t="s">
        <v>430</v>
      </c>
      <c r="AM760" t="s">
        <v>442</v>
      </c>
      <c r="AN760" t="str">
        <f>VLOOKUP(AM760,'Exp Bucket '!$B$1:C984,2,FALSE)</f>
        <v>COMPENSATION OF EMPLOYEES</v>
      </c>
      <c r="AO760" t="s">
        <v>108</v>
      </c>
      <c r="AP760" t="s">
        <v>144</v>
      </c>
      <c r="AQ760" t="s">
        <v>145</v>
      </c>
      <c r="AR760" t="s">
        <v>145</v>
      </c>
      <c r="AS760" t="s">
        <v>146</v>
      </c>
      <c r="AT760" t="s">
        <v>146</v>
      </c>
      <c r="AU760" t="s">
        <v>113</v>
      </c>
      <c r="AV760" t="s">
        <v>114</v>
      </c>
      <c r="AW760" t="s">
        <v>115</v>
      </c>
      <c r="AX760" t="s">
        <v>116</v>
      </c>
      <c r="AY760" t="s">
        <v>117</v>
      </c>
      <c r="AZ760" t="s">
        <v>118</v>
      </c>
      <c r="BA760" t="s">
        <v>119</v>
      </c>
      <c r="BB760" t="s">
        <v>147</v>
      </c>
      <c r="BC760" t="s">
        <v>427</v>
      </c>
      <c r="BD760" t="s">
        <v>427</v>
      </c>
      <c r="BE760" t="s">
        <v>148</v>
      </c>
      <c r="BF760" t="s">
        <v>432</v>
      </c>
      <c r="BG760" t="s">
        <v>433</v>
      </c>
      <c r="BH760" t="s">
        <v>434</v>
      </c>
      <c r="BI760" t="s">
        <v>434</v>
      </c>
      <c r="BJ760" t="s">
        <v>434</v>
      </c>
      <c r="BK760">
        <v>63</v>
      </c>
      <c r="BL760">
        <v>358</v>
      </c>
      <c r="BM760">
        <v>1113</v>
      </c>
      <c r="BN760">
        <v>2829</v>
      </c>
      <c r="BO760">
        <v>3</v>
      </c>
      <c r="BP760">
        <v>235</v>
      </c>
      <c r="BQ760">
        <v>0</v>
      </c>
      <c r="BR760">
        <v>1</v>
      </c>
      <c r="BS760">
        <v>72</v>
      </c>
      <c r="BT760">
        <v>75</v>
      </c>
      <c r="BU760">
        <v>76</v>
      </c>
      <c r="BV760">
        <v>95</v>
      </c>
      <c r="BW760">
        <v>4</v>
      </c>
      <c r="BX760">
        <v>0</v>
      </c>
      <c r="BY760">
        <v>0</v>
      </c>
      <c r="BZ760">
        <v>0</v>
      </c>
      <c r="CA760" t="s">
        <v>126</v>
      </c>
      <c r="CB760">
        <v>3533252</v>
      </c>
      <c r="CC760">
        <v>3554252</v>
      </c>
      <c r="CD760" t="s">
        <v>428</v>
      </c>
    </row>
    <row r="761" spans="1:82" x14ac:dyDescent="0.25">
      <c r="A761" t="s">
        <v>80</v>
      </c>
      <c r="B761" t="s">
        <v>81</v>
      </c>
      <c r="C761" t="s">
        <v>82</v>
      </c>
      <c r="D761" t="s">
        <v>83</v>
      </c>
      <c r="E761" t="s">
        <v>84</v>
      </c>
      <c r="F761" t="s">
        <v>85</v>
      </c>
      <c r="G761" t="s">
        <v>152</v>
      </c>
      <c r="H761" t="s">
        <v>152</v>
      </c>
      <c r="I761" t="s">
        <v>152</v>
      </c>
      <c r="J761" t="str">
        <f>VLOOKUP(I761,'Resp Clean'!$A$1:B767,2,FALSE)</f>
        <v>EMS: FEZILE DABI</v>
      </c>
      <c r="K761" t="s">
        <v>136</v>
      </c>
      <c r="L761" t="s">
        <v>488</v>
      </c>
      <c r="M761" s="4">
        <v>3285600</v>
      </c>
      <c r="N761" t="s">
        <v>89</v>
      </c>
      <c r="O761" t="s">
        <v>90</v>
      </c>
      <c r="P761" t="s">
        <v>91</v>
      </c>
      <c r="Q761" t="s">
        <v>153</v>
      </c>
      <c r="R761" t="s">
        <v>93</v>
      </c>
      <c r="S761" t="s">
        <v>94</v>
      </c>
      <c r="T761" t="s">
        <v>95</v>
      </c>
      <c r="U761" t="s">
        <v>96</v>
      </c>
      <c r="V761" t="s">
        <v>96</v>
      </c>
      <c r="W761" t="s">
        <v>97</v>
      </c>
      <c r="X761" t="s">
        <v>98</v>
      </c>
      <c r="Y761" t="s">
        <v>98</v>
      </c>
      <c r="Z761" t="s">
        <v>98</v>
      </c>
      <c r="AA761" t="s">
        <v>140</v>
      </c>
      <c r="AB761" t="s">
        <v>140</v>
      </c>
      <c r="AC761" t="s">
        <v>140</v>
      </c>
      <c r="AD761" t="s">
        <v>102</v>
      </c>
      <c r="AE761" t="s">
        <v>102</v>
      </c>
      <c r="AF761" t="s">
        <v>102</v>
      </c>
      <c r="AG761" t="s">
        <v>103</v>
      </c>
      <c r="AH761" t="s">
        <v>103</v>
      </c>
      <c r="AI761" t="s">
        <v>427</v>
      </c>
      <c r="AJ761" t="s">
        <v>428</v>
      </c>
      <c r="AK761" t="s">
        <v>429</v>
      </c>
      <c r="AL761" t="s">
        <v>430</v>
      </c>
      <c r="AM761" t="s">
        <v>442</v>
      </c>
      <c r="AN761" t="str">
        <f>VLOOKUP(AM761,'Exp Bucket '!$B$1:C985,2,FALSE)</f>
        <v>COMPENSATION OF EMPLOYEES</v>
      </c>
      <c r="AO761" t="s">
        <v>108</v>
      </c>
      <c r="AP761" t="s">
        <v>144</v>
      </c>
      <c r="AQ761" t="s">
        <v>145</v>
      </c>
      <c r="AR761" t="s">
        <v>145</v>
      </c>
      <c r="AS761" t="s">
        <v>146</v>
      </c>
      <c r="AT761" t="s">
        <v>146</v>
      </c>
      <c r="AU761" t="s">
        <v>113</v>
      </c>
      <c r="AV761" t="s">
        <v>114</v>
      </c>
      <c r="AW761" t="s">
        <v>115</v>
      </c>
      <c r="AX761" t="s">
        <v>116</v>
      </c>
      <c r="AY761" t="s">
        <v>117</v>
      </c>
      <c r="AZ761" t="s">
        <v>118</v>
      </c>
      <c r="BA761" t="s">
        <v>119</v>
      </c>
      <c r="BB761" t="s">
        <v>147</v>
      </c>
      <c r="BC761" t="s">
        <v>427</v>
      </c>
      <c r="BD761" t="s">
        <v>427</v>
      </c>
      <c r="BE761" t="s">
        <v>148</v>
      </c>
      <c r="BF761" t="s">
        <v>432</v>
      </c>
      <c r="BG761" t="s">
        <v>433</v>
      </c>
      <c r="BH761" t="s">
        <v>434</v>
      </c>
      <c r="BI761" t="s">
        <v>434</v>
      </c>
      <c r="BJ761" t="s">
        <v>434</v>
      </c>
      <c r="BK761">
        <v>63</v>
      </c>
      <c r="BL761">
        <v>358</v>
      </c>
      <c r="BM761">
        <v>1113</v>
      </c>
      <c r="BN761">
        <v>2829</v>
      </c>
      <c r="BO761">
        <v>3</v>
      </c>
      <c r="BP761">
        <v>235</v>
      </c>
      <c r="BQ761">
        <v>0</v>
      </c>
      <c r="BR761">
        <v>1</v>
      </c>
      <c r="BS761">
        <v>72</v>
      </c>
      <c r="BT761">
        <v>75</v>
      </c>
      <c r="BU761">
        <v>76</v>
      </c>
      <c r="BV761">
        <v>95</v>
      </c>
      <c r="BW761">
        <v>4</v>
      </c>
      <c r="BX761">
        <v>0</v>
      </c>
      <c r="BY761">
        <v>0</v>
      </c>
      <c r="BZ761">
        <v>0</v>
      </c>
      <c r="CA761" t="s">
        <v>126</v>
      </c>
      <c r="CB761">
        <v>3533252</v>
      </c>
      <c r="CC761">
        <v>3554252</v>
      </c>
      <c r="CD761" t="s">
        <v>428</v>
      </c>
    </row>
    <row r="762" spans="1:82" x14ac:dyDescent="0.25">
      <c r="A762" t="s">
        <v>80</v>
      </c>
      <c r="B762" t="s">
        <v>81</v>
      </c>
      <c r="C762" t="s">
        <v>82</v>
      </c>
      <c r="D762" t="s">
        <v>83</v>
      </c>
      <c r="E762" t="s">
        <v>84</v>
      </c>
      <c r="F762" t="s">
        <v>85</v>
      </c>
      <c r="G762" t="s">
        <v>157</v>
      </c>
      <c r="H762" t="s">
        <v>157</v>
      </c>
      <c r="I762" t="s">
        <v>157</v>
      </c>
      <c r="J762" t="str">
        <f>VLOOKUP(I762,'Resp Clean'!$A$1:B768,2,FALSE)</f>
        <v>EMS: LEJWELEPUTSWA</v>
      </c>
      <c r="K762" t="s">
        <v>136</v>
      </c>
      <c r="L762" t="s">
        <v>488</v>
      </c>
      <c r="M762" s="4">
        <v>4070100</v>
      </c>
      <c r="N762" t="s">
        <v>89</v>
      </c>
      <c r="O762" t="s">
        <v>90</v>
      </c>
      <c r="P762" t="s">
        <v>91</v>
      </c>
      <c r="Q762" t="s">
        <v>153</v>
      </c>
      <c r="R762" t="s">
        <v>93</v>
      </c>
      <c r="S762" t="s">
        <v>94</v>
      </c>
      <c r="T762" t="s">
        <v>95</v>
      </c>
      <c r="U762" t="s">
        <v>96</v>
      </c>
      <c r="V762" t="s">
        <v>96</v>
      </c>
      <c r="W762" t="s">
        <v>97</v>
      </c>
      <c r="X762" t="s">
        <v>98</v>
      </c>
      <c r="Y762" t="s">
        <v>98</v>
      </c>
      <c r="Z762" t="s">
        <v>98</v>
      </c>
      <c r="AA762" t="s">
        <v>140</v>
      </c>
      <c r="AB762" t="s">
        <v>140</v>
      </c>
      <c r="AC762" t="s">
        <v>140</v>
      </c>
      <c r="AD762" t="s">
        <v>102</v>
      </c>
      <c r="AE762" t="s">
        <v>102</v>
      </c>
      <c r="AF762" t="s">
        <v>102</v>
      </c>
      <c r="AG762" t="s">
        <v>103</v>
      </c>
      <c r="AH762" t="s">
        <v>103</v>
      </c>
      <c r="AI762" t="s">
        <v>427</v>
      </c>
      <c r="AJ762" t="s">
        <v>428</v>
      </c>
      <c r="AK762" t="s">
        <v>429</v>
      </c>
      <c r="AL762" t="s">
        <v>430</v>
      </c>
      <c r="AM762" t="s">
        <v>442</v>
      </c>
      <c r="AN762" t="str">
        <f>VLOOKUP(AM762,'Exp Bucket '!$B$1:C986,2,FALSE)</f>
        <v>COMPENSATION OF EMPLOYEES</v>
      </c>
      <c r="AO762" t="s">
        <v>108</v>
      </c>
      <c r="AP762" t="s">
        <v>144</v>
      </c>
      <c r="AQ762" t="s">
        <v>145</v>
      </c>
      <c r="AR762" t="s">
        <v>145</v>
      </c>
      <c r="AS762" t="s">
        <v>146</v>
      </c>
      <c r="AT762" t="s">
        <v>146</v>
      </c>
      <c r="AU762" t="s">
        <v>113</v>
      </c>
      <c r="AV762" t="s">
        <v>114</v>
      </c>
      <c r="AW762" t="s">
        <v>115</v>
      </c>
      <c r="AX762" t="s">
        <v>116</v>
      </c>
      <c r="AY762" t="s">
        <v>117</v>
      </c>
      <c r="AZ762" t="s">
        <v>118</v>
      </c>
      <c r="BA762" t="s">
        <v>119</v>
      </c>
      <c r="BB762" t="s">
        <v>147</v>
      </c>
      <c r="BC762" t="s">
        <v>427</v>
      </c>
      <c r="BD762" t="s">
        <v>427</v>
      </c>
      <c r="BE762" t="s">
        <v>148</v>
      </c>
      <c r="BF762" t="s">
        <v>432</v>
      </c>
      <c r="BG762" t="s">
        <v>433</v>
      </c>
      <c r="BH762" t="s">
        <v>434</v>
      </c>
      <c r="BI762" t="s">
        <v>434</v>
      </c>
      <c r="BJ762" t="s">
        <v>434</v>
      </c>
      <c r="BK762">
        <v>63</v>
      </c>
      <c r="BL762">
        <v>358</v>
      </c>
      <c r="BM762">
        <v>1113</v>
      </c>
      <c r="BN762">
        <v>2829</v>
      </c>
      <c r="BO762">
        <v>3</v>
      </c>
      <c r="BP762">
        <v>235</v>
      </c>
      <c r="BQ762">
        <v>0</v>
      </c>
      <c r="BR762">
        <v>1</v>
      </c>
      <c r="BS762">
        <v>72</v>
      </c>
      <c r="BT762">
        <v>75</v>
      </c>
      <c r="BU762">
        <v>76</v>
      </c>
      <c r="BV762">
        <v>95</v>
      </c>
      <c r="BW762">
        <v>4</v>
      </c>
      <c r="BX762">
        <v>0</v>
      </c>
      <c r="BY762">
        <v>0</v>
      </c>
      <c r="BZ762">
        <v>0</v>
      </c>
      <c r="CA762" t="s">
        <v>126</v>
      </c>
      <c r="CB762">
        <v>3533252</v>
      </c>
      <c r="CC762">
        <v>3554252</v>
      </c>
      <c r="CD762" t="s">
        <v>428</v>
      </c>
    </row>
    <row r="763" spans="1:82" x14ac:dyDescent="0.25">
      <c r="A763" t="s">
        <v>80</v>
      </c>
      <c r="B763" t="s">
        <v>81</v>
      </c>
      <c r="C763" t="s">
        <v>82</v>
      </c>
      <c r="D763" t="s">
        <v>83</v>
      </c>
      <c r="E763" t="s">
        <v>84</v>
      </c>
      <c r="F763" t="s">
        <v>85</v>
      </c>
      <c r="G763" t="s">
        <v>158</v>
      </c>
      <c r="H763" t="s">
        <v>158</v>
      </c>
      <c r="I763" t="s">
        <v>158</v>
      </c>
      <c r="J763" t="str">
        <f>VLOOKUP(I763,'Resp Clean'!$A$1:B769,2,FALSE)</f>
        <v>EMS: MOTHEO</v>
      </c>
      <c r="K763" t="s">
        <v>136</v>
      </c>
      <c r="L763" t="s">
        <v>488</v>
      </c>
      <c r="M763" s="4">
        <v>2721600</v>
      </c>
      <c r="N763" t="s">
        <v>89</v>
      </c>
      <c r="O763" t="s">
        <v>90</v>
      </c>
      <c r="P763" t="s">
        <v>91</v>
      </c>
      <c r="Q763" t="s">
        <v>159</v>
      </c>
      <c r="R763" t="s">
        <v>93</v>
      </c>
      <c r="S763" t="s">
        <v>94</v>
      </c>
      <c r="T763" t="s">
        <v>95</v>
      </c>
      <c r="U763" t="s">
        <v>96</v>
      </c>
      <c r="V763" t="s">
        <v>96</v>
      </c>
      <c r="W763" t="s">
        <v>97</v>
      </c>
      <c r="X763" t="s">
        <v>98</v>
      </c>
      <c r="Y763" t="s">
        <v>98</v>
      </c>
      <c r="Z763" t="s">
        <v>98</v>
      </c>
      <c r="AA763" t="s">
        <v>140</v>
      </c>
      <c r="AB763" t="s">
        <v>140</v>
      </c>
      <c r="AC763" t="s">
        <v>140</v>
      </c>
      <c r="AD763" t="s">
        <v>102</v>
      </c>
      <c r="AE763" t="s">
        <v>102</v>
      </c>
      <c r="AF763" t="s">
        <v>102</v>
      </c>
      <c r="AG763" t="s">
        <v>103</v>
      </c>
      <c r="AH763" t="s">
        <v>103</v>
      </c>
      <c r="AI763" t="s">
        <v>427</v>
      </c>
      <c r="AJ763" t="s">
        <v>428</v>
      </c>
      <c r="AK763" t="s">
        <v>429</v>
      </c>
      <c r="AL763" t="s">
        <v>430</v>
      </c>
      <c r="AM763" t="s">
        <v>442</v>
      </c>
      <c r="AN763" t="str">
        <f>VLOOKUP(AM763,'Exp Bucket '!$B$1:C987,2,FALSE)</f>
        <v>COMPENSATION OF EMPLOYEES</v>
      </c>
      <c r="AO763" t="s">
        <v>108</v>
      </c>
      <c r="AP763" t="s">
        <v>144</v>
      </c>
      <c r="AQ763" t="s">
        <v>145</v>
      </c>
      <c r="AR763" t="s">
        <v>145</v>
      </c>
      <c r="AS763" t="s">
        <v>146</v>
      </c>
      <c r="AT763" t="s">
        <v>146</v>
      </c>
      <c r="AU763" t="s">
        <v>113</v>
      </c>
      <c r="AV763" t="s">
        <v>114</v>
      </c>
      <c r="AW763" t="s">
        <v>115</v>
      </c>
      <c r="AX763" t="s">
        <v>116</v>
      </c>
      <c r="AY763" t="s">
        <v>117</v>
      </c>
      <c r="AZ763" t="s">
        <v>118</v>
      </c>
      <c r="BA763" t="s">
        <v>119</v>
      </c>
      <c r="BB763" t="s">
        <v>147</v>
      </c>
      <c r="BC763" t="s">
        <v>427</v>
      </c>
      <c r="BD763" t="s">
        <v>427</v>
      </c>
      <c r="BE763" t="s">
        <v>148</v>
      </c>
      <c r="BF763" t="s">
        <v>432</v>
      </c>
      <c r="BG763" t="s">
        <v>433</v>
      </c>
      <c r="BH763" t="s">
        <v>434</v>
      </c>
      <c r="BI763" t="s">
        <v>434</v>
      </c>
      <c r="BJ763" t="s">
        <v>434</v>
      </c>
      <c r="BK763">
        <v>63</v>
      </c>
      <c r="BL763">
        <v>358</v>
      </c>
      <c r="BM763">
        <v>1113</v>
      </c>
      <c r="BN763">
        <v>2829</v>
      </c>
      <c r="BO763">
        <v>3</v>
      </c>
      <c r="BP763">
        <v>235</v>
      </c>
      <c r="BQ763">
        <v>0</v>
      </c>
      <c r="BR763">
        <v>1</v>
      </c>
      <c r="BS763">
        <v>72</v>
      </c>
      <c r="BT763">
        <v>75</v>
      </c>
      <c r="BU763">
        <v>76</v>
      </c>
      <c r="BV763">
        <v>95</v>
      </c>
      <c r="BW763">
        <v>4</v>
      </c>
      <c r="BX763">
        <v>0</v>
      </c>
      <c r="BY763">
        <v>0</v>
      </c>
      <c r="BZ763">
        <v>0</v>
      </c>
      <c r="CA763" t="s">
        <v>126</v>
      </c>
      <c r="CB763">
        <v>3533252</v>
      </c>
      <c r="CC763">
        <v>3554252</v>
      </c>
      <c r="CD763" t="s">
        <v>428</v>
      </c>
    </row>
    <row r="764" spans="1:82" x14ac:dyDescent="0.25">
      <c r="A764" t="s">
        <v>80</v>
      </c>
      <c r="B764" t="s">
        <v>81</v>
      </c>
      <c r="C764" t="s">
        <v>82</v>
      </c>
      <c r="D764" t="s">
        <v>83</v>
      </c>
      <c r="E764" t="s">
        <v>84</v>
      </c>
      <c r="F764" t="s">
        <v>85</v>
      </c>
      <c r="G764" t="s">
        <v>160</v>
      </c>
      <c r="H764" t="s">
        <v>160</v>
      </c>
      <c r="I764" t="s">
        <v>160</v>
      </c>
      <c r="J764" t="str">
        <f>VLOOKUP(I764,'Resp Clean'!$A$1:B770,2,FALSE)</f>
        <v>EMS: XHARIEP</v>
      </c>
      <c r="K764" t="s">
        <v>136</v>
      </c>
      <c r="L764" t="s">
        <v>488</v>
      </c>
      <c r="M764" s="4">
        <v>2238000</v>
      </c>
      <c r="N764" t="s">
        <v>89</v>
      </c>
      <c r="O764" t="s">
        <v>90</v>
      </c>
      <c r="P764" t="s">
        <v>91</v>
      </c>
      <c r="Q764" t="s">
        <v>153</v>
      </c>
      <c r="R764" t="s">
        <v>93</v>
      </c>
      <c r="S764" t="s">
        <v>94</v>
      </c>
      <c r="T764" t="s">
        <v>95</v>
      </c>
      <c r="U764" t="s">
        <v>96</v>
      </c>
      <c r="V764" t="s">
        <v>96</v>
      </c>
      <c r="W764" t="s">
        <v>97</v>
      </c>
      <c r="X764" t="s">
        <v>98</v>
      </c>
      <c r="Y764" t="s">
        <v>98</v>
      </c>
      <c r="Z764" t="s">
        <v>98</v>
      </c>
      <c r="AA764" t="s">
        <v>140</v>
      </c>
      <c r="AB764" t="s">
        <v>140</v>
      </c>
      <c r="AC764" t="s">
        <v>140</v>
      </c>
      <c r="AD764" t="s">
        <v>102</v>
      </c>
      <c r="AE764" t="s">
        <v>102</v>
      </c>
      <c r="AF764" t="s">
        <v>102</v>
      </c>
      <c r="AG764" t="s">
        <v>103</v>
      </c>
      <c r="AH764" t="s">
        <v>103</v>
      </c>
      <c r="AI764" t="s">
        <v>427</v>
      </c>
      <c r="AJ764" t="s">
        <v>428</v>
      </c>
      <c r="AK764" t="s">
        <v>429</v>
      </c>
      <c r="AL764" t="s">
        <v>430</v>
      </c>
      <c r="AM764" t="s">
        <v>442</v>
      </c>
      <c r="AN764" t="str">
        <f>VLOOKUP(AM764,'Exp Bucket '!$B$1:C988,2,FALSE)</f>
        <v>COMPENSATION OF EMPLOYEES</v>
      </c>
      <c r="AO764" t="s">
        <v>108</v>
      </c>
      <c r="AP764" t="s">
        <v>144</v>
      </c>
      <c r="AQ764" t="s">
        <v>145</v>
      </c>
      <c r="AR764" t="s">
        <v>145</v>
      </c>
      <c r="AS764" t="s">
        <v>146</v>
      </c>
      <c r="AT764" t="s">
        <v>146</v>
      </c>
      <c r="AU764" t="s">
        <v>113</v>
      </c>
      <c r="AV764" t="s">
        <v>114</v>
      </c>
      <c r="AW764" t="s">
        <v>115</v>
      </c>
      <c r="AX764" t="s">
        <v>116</v>
      </c>
      <c r="AY764" t="s">
        <v>117</v>
      </c>
      <c r="AZ764" t="s">
        <v>118</v>
      </c>
      <c r="BA764" t="s">
        <v>119</v>
      </c>
      <c r="BB764" t="s">
        <v>147</v>
      </c>
      <c r="BC764" t="s">
        <v>427</v>
      </c>
      <c r="BD764" t="s">
        <v>427</v>
      </c>
      <c r="BE764" t="s">
        <v>148</v>
      </c>
      <c r="BF764" t="s">
        <v>432</v>
      </c>
      <c r="BG764" t="s">
        <v>433</v>
      </c>
      <c r="BH764" t="s">
        <v>434</v>
      </c>
      <c r="BI764" t="s">
        <v>434</v>
      </c>
      <c r="BJ764" t="s">
        <v>434</v>
      </c>
      <c r="BK764">
        <v>63</v>
      </c>
      <c r="BL764">
        <v>358</v>
      </c>
      <c r="BM764">
        <v>1113</v>
      </c>
      <c r="BN764">
        <v>2829</v>
      </c>
      <c r="BO764">
        <v>3</v>
      </c>
      <c r="BP764">
        <v>235</v>
      </c>
      <c r="BQ764">
        <v>0</v>
      </c>
      <c r="BR764">
        <v>1</v>
      </c>
      <c r="BS764">
        <v>72</v>
      </c>
      <c r="BT764">
        <v>75</v>
      </c>
      <c r="BU764">
        <v>76</v>
      </c>
      <c r="BV764">
        <v>95</v>
      </c>
      <c r="BW764">
        <v>4</v>
      </c>
      <c r="BX764">
        <v>0</v>
      </c>
      <c r="BY764">
        <v>0</v>
      </c>
      <c r="BZ764">
        <v>0</v>
      </c>
      <c r="CA764" t="s">
        <v>126</v>
      </c>
      <c r="CB764">
        <v>3533252</v>
      </c>
      <c r="CC764">
        <v>3554252</v>
      </c>
      <c r="CD764" t="s">
        <v>428</v>
      </c>
    </row>
    <row r="765" spans="1:82" x14ac:dyDescent="0.25">
      <c r="A765" t="s">
        <v>80</v>
      </c>
      <c r="B765" t="s">
        <v>81</v>
      </c>
      <c r="C765" t="s">
        <v>82</v>
      </c>
      <c r="D765" t="s">
        <v>83</v>
      </c>
      <c r="E765" t="s">
        <v>84</v>
      </c>
      <c r="F765" t="s">
        <v>85</v>
      </c>
      <c r="G765" t="s">
        <v>86</v>
      </c>
      <c r="H765" t="s">
        <v>86</v>
      </c>
      <c r="I765" t="s">
        <v>86</v>
      </c>
      <c r="J765" t="str">
        <f>VLOOKUP(I765,'Resp Clean'!$A$1:B771,2,FALSE)</f>
        <v>EMS MANAGEMENT</v>
      </c>
      <c r="K765" t="s">
        <v>136</v>
      </c>
      <c r="L765" t="s">
        <v>488</v>
      </c>
      <c r="M765" s="4">
        <v>170400</v>
      </c>
      <c r="N765" t="s">
        <v>89</v>
      </c>
      <c r="O765" t="s">
        <v>90</v>
      </c>
      <c r="P765" t="s">
        <v>91</v>
      </c>
      <c r="Q765" t="s">
        <v>92</v>
      </c>
      <c r="R765" t="s">
        <v>93</v>
      </c>
      <c r="S765" t="s">
        <v>94</v>
      </c>
      <c r="T765" t="s">
        <v>95</v>
      </c>
      <c r="U765" t="s">
        <v>96</v>
      </c>
      <c r="V765" t="s">
        <v>96</v>
      </c>
      <c r="W765" t="s">
        <v>97</v>
      </c>
      <c r="X765" t="s">
        <v>98</v>
      </c>
      <c r="Y765" t="s">
        <v>98</v>
      </c>
      <c r="Z765" t="s">
        <v>98</v>
      </c>
      <c r="AA765" t="s">
        <v>140</v>
      </c>
      <c r="AB765" t="s">
        <v>140</v>
      </c>
      <c r="AC765" t="s">
        <v>140</v>
      </c>
      <c r="AD765" t="s">
        <v>102</v>
      </c>
      <c r="AE765" t="s">
        <v>102</v>
      </c>
      <c r="AF765" t="s">
        <v>102</v>
      </c>
      <c r="AG765" t="s">
        <v>103</v>
      </c>
      <c r="AH765" t="s">
        <v>103</v>
      </c>
      <c r="AI765" t="s">
        <v>427</v>
      </c>
      <c r="AJ765" t="s">
        <v>428</v>
      </c>
      <c r="AK765" t="s">
        <v>429</v>
      </c>
      <c r="AL765" t="s">
        <v>430</v>
      </c>
      <c r="AM765" t="s">
        <v>442</v>
      </c>
      <c r="AN765" t="str">
        <f>VLOOKUP(AM765,'Exp Bucket '!$B$1:C989,2,FALSE)</f>
        <v>COMPENSATION OF EMPLOYEES</v>
      </c>
      <c r="AO765" t="s">
        <v>108</v>
      </c>
      <c r="AP765" t="s">
        <v>144</v>
      </c>
      <c r="AQ765" t="s">
        <v>145</v>
      </c>
      <c r="AR765" t="s">
        <v>145</v>
      </c>
      <c r="AS765" t="s">
        <v>146</v>
      </c>
      <c r="AT765" t="s">
        <v>146</v>
      </c>
      <c r="AU765" t="s">
        <v>113</v>
      </c>
      <c r="AV765" t="s">
        <v>114</v>
      </c>
      <c r="AW765" t="s">
        <v>115</v>
      </c>
      <c r="AX765" t="s">
        <v>116</v>
      </c>
      <c r="AY765" t="s">
        <v>117</v>
      </c>
      <c r="AZ765" t="s">
        <v>118</v>
      </c>
      <c r="BA765" t="s">
        <v>119</v>
      </c>
      <c r="BB765" t="s">
        <v>147</v>
      </c>
      <c r="BC765" t="s">
        <v>427</v>
      </c>
      <c r="BD765" t="s">
        <v>427</v>
      </c>
      <c r="BE765" t="s">
        <v>148</v>
      </c>
      <c r="BF765" t="s">
        <v>432</v>
      </c>
      <c r="BG765" t="s">
        <v>433</v>
      </c>
      <c r="BH765" t="s">
        <v>434</v>
      </c>
      <c r="BI765" t="s">
        <v>434</v>
      </c>
      <c r="BJ765" t="s">
        <v>434</v>
      </c>
      <c r="BK765">
        <v>63</v>
      </c>
      <c r="BL765">
        <v>358</v>
      </c>
      <c r="BM765">
        <v>1113</v>
      </c>
      <c r="BN765">
        <v>2829</v>
      </c>
      <c r="BO765">
        <v>3</v>
      </c>
      <c r="BP765">
        <v>235</v>
      </c>
      <c r="BQ765">
        <v>0</v>
      </c>
      <c r="BR765">
        <v>1</v>
      </c>
      <c r="BS765">
        <v>72</v>
      </c>
      <c r="BT765">
        <v>75</v>
      </c>
      <c r="BU765">
        <v>76</v>
      </c>
      <c r="BV765">
        <v>95</v>
      </c>
      <c r="BW765">
        <v>4</v>
      </c>
      <c r="BX765">
        <v>0</v>
      </c>
      <c r="BY765">
        <v>0</v>
      </c>
      <c r="BZ765">
        <v>0</v>
      </c>
      <c r="CA765" t="s">
        <v>126</v>
      </c>
      <c r="CB765">
        <v>3533252</v>
      </c>
      <c r="CC765">
        <v>3554252</v>
      </c>
      <c r="CD765" t="s">
        <v>428</v>
      </c>
    </row>
    <row r="766" spans="1:82" x14ac:dyDescent="0.25">
      <c r="A766" t="s">
        <v>80</v>
      </c>
      <c r="B766" t="s">
        <v>81</v>
      </c>
      <c r="C766" t="s">
        <v>82</v>
      </c>
      <c r="D766" t="s">
        <v>83</v>
      </c>
      <c r="E766" t="s">
        <v>84</v>
      </c>
      <c r="F766" t="s">
        <v>85</v>
      </c>
      <c r="G766" t="s">
        <v>160</v>
      </c>
      <c r="H766" t="s">
        <v>160</v>
      </c>
      <c r="I766" t="s">
        <v>160</v>
      </c>
      <c r="J766" t="str">
        <f>VLOOKUP(I766,'Resp Clean'!$A$1:B772,2,FALSE)</f>
        <v>EMS: XHARIEP</v>
      </c>
      <c r="K766" t="s">
        <v>136</v>
      </c>
      <c r="L766" t="s">
        <v>488</v>
      </c>
      <c r="M766" s="4">
        <v>63600</v>
      </c>
      <c r="N766" t="s">
        <v>89</v>
      </c>
      <c r="O766" t="s">
        <v>90</v>
      </c>
      <c r="P766" t="s">
        <v>91</v>
      </c>
      <c r="Q766" t="s">
        <v>153</v>
      </c>
      <c r="R766" t="s">
        <v>93</v>
      </c>
      <c r="S766" t="s">
        <v>94</v>
      </c>
      <c r="T766" t="s">
        <v>95</v>
      </c>
      <c r="U766" t="s">
        <v>96</v>
      </c>
      <c r="V766" t="s">
        <v>96</v>
      </c>
      <c r="W766" t="s">
        <v>97</v>
      </c>
      <c r="X766" t="s">
        <v>435</v>
      </c>
      <c r="Y766" t="s">
        <v>435</v>
      </c>
      <c r="Z766" t="s">
        <v>435</v>
      </c>
      <c r="AA766" t="s">
        <v>140</v>
      </c>
      <c r="AB766" t="s">
        <v>140</v>
      </c>
      <c r="AC766" t="s">
        <v>140</v>
      </c>
      <c r="AD766" t="s">
        <v>102</v>
      </c>
      <c r="AE766" t="s">
        <v>102</v>
      </c>
      <c r="AF766" t="s">
        <v>102</v>
      </c>
      <c r="AG766" t="s">
        <v>103</v>
      </c>
      <c r="AH766" t="s">
        <v>103</v>
      </c>
      <c r="AI766" t="s">
        <v>427</v>
      </c>
      <c r="AJ766" t="s">
        <v>428</v>
      </c>
      <c r="AK766" t="s">
        <v>429</v>
      </c>
      <c r="AL766" t="s">
        <v>430</v>
      </c>
      <c r="AM766" t="s">
        <v>442</v>
      </c>
      <c r="AN766" t="str">
        <f>VLOOKUP(AM766,'Exp Bucket '!$B$1:C990,2,FALSE)</f>
        <v>COMPENSATION OF EMPLOYEES</v>
      </c>
      <c r="AO766" t="s">
        <v>108</v>
      </c>
      <c r="AP766" t="s">
        <v>144</v>
      </c>
      <c r="AQ766" t="s">
        <v>145</v>
      </c>
      <c r="AR766" t="s">
        <v>145</v>
      </c>
      <c r="AS766" t="s">
        <v>146</v>
      </c>
      <c r="AT766" t="s">
        <v>146</v>
      </c>
      <c r="AU766" t="s">
        <v>113</v>
      </c>
      <c r="AV766" t="s">
        <v>114</v>
      </c>
      <c r="AW766" t="s">
        <v>115</v>
      </c>
      <c r="AX766" t="s">
        <v>116</v>
      </c>
      <c r="AY766" t="s">
        <v>117</v>
      </c>
      <c r="AZ766" t="s">
        <v>118</v>
      </c>
      <c r="BA766" t="s">
        <v>119</v>
      </c>
      <c r="BB766" t="s">
        <v>147</v>
      </c>
      <c r="BC766" t="s">
        <v>427</v>
      </c>
      <c r="BD766" t="s">
        <v>427</v>
      </c>
      <c r="BE766" t="s">
        <v>148</v>
      </c>
      <c r="BF766" t="s">
        <v>432</v>
      </c>
      <c r="BG766" t="s">
        <v>433</v>
      </c>
      <c r="BH766" t="s">
        <v>434</v>
      </c>
      <c r="BI766" t="s">
        <v>434</v>
      </c>
      <c r="BJ766" t="s">
        <v>434</v>
      </c>
      <c r="BK766">
        <v>63</v>
      </c>
      <c r="BL766">
        <v>358</v>
      </c>
      <c r="BM766">
        <v>1113</v>
      </c>
      <c r="BN766">
        <v>2829</v>
      </c>
      <c r="BO766">
        <v>3</v>
      </c>
      <c r="BP766">
        <v>235</v>
      </c>
      <c r="BQ766">
        <v>0</v>
      </c>
      <c r="BR766">
        <v>1</v>
      </c>
      <c r="BS766">
        <v>72</v>
      </c>
      <c r="BT766">
        <v>75</v>
      </c>
      <c r="BU766">
        <v>76</v>
      </c>
      <c r="BV766">
        <v>95</v>
      </c>
      <c r="BW766">
        <v>4</v>
      </c>
      <c r="BX766">
        <v>0</v>
      </c>
      <c r="BY766">
        <v>0</v>
      </c>
      <c r="BZ766">
        <v>0</v>
      </c>
      <c r="CA766" t="s">
        <v>126</v>
      </c>
      <c r="CB766">
        <v>3533252</v>
      </c>
      <c r="CC766">
        <v>3555252</v>
      </c>
      <c r="CD766" t="s">
        <v>428</v>
      </c>
    </row>
    <row r="767" spans="1:82" x14ac:dyDescent="0.25">
      <c r="A767" t="s">
        <v>80</v>
      </c>
      <c r="B767" t="s">
        <v>81</v>
      </c>
      <c r="C767" t="s">
        <v>82</v>
      </c>
      <c r="D767" t="s">
        <v>83</v>
      </c>
      <c r="E767" t="s">
        <v>84</v>
      </c>
      <c r="F767" t="s">
        <v>85</v>
      </c>
      <c r="G767" t="s">
        <v>158</v>
      </c>
      <c r="H767" t="s">
        <v>158</v>
      </c>
      <c r="I767" t="s">
        <v>158</v>
      </c>
      <c r="J767" t="str">
        <f>VLOOKUP(I767,'Resp Clean'!$A$1:B773,2,FALSE)</f>
        <v>EMS: MOTHEO</v>
      </c>
      <c r="K767" t="s">
        <v>136</v>
      </c>
      <c r="L767" t="s">
        <v>488</v>
      </c>
      <c r="M767" s="4">
        <v>74.61</v>
      </c>
      <c r="N767" t="s">
        <v>89</v>
      </c>
      <c r="O767" t="s">
        <v>90</v>
      </c>
      <c r="P767" t="s">
        <v>91</v>
      </c>
      <c r="Q767" t="s">
        <v>92</v>
      </c>
      <c r="R767" t="s">
        <v>93</v>
      </c>
      <c r="S767" t="s">
        <v>94</v>
      </c>
      <c r="T767" t="s">
        <v>95</v>
      </c>
      <c r="U767" t="s">
        <v>96</v>
      </c>
      <c r="V767" t="s">
        <v>96</v>
      </c>
      <c r="W767" t="s">
        <v>137</v>
      </c>
      <c r="X767" t="s">
        <v>138</v>
      </c>
      <c r="Y767" t="s">
        <v>139</v>
      </c>
      <c r="Z767" t="s">
        <v>139</v>
      </c>
      <c r="AA767" t="s">
        <v>140</v>
      </c>
      <c r="AB767" t="s">
        <v>140</v>
      </c>
      <c r="AC767" t="s">
        <v>140</v>
      </c>
      <c r="AD767" t="s">
        <v>102</v>
      </c>
      <c r="AE767" t="s">
        <v>102</v>
      </c>
      <c r="AF767" t="s">
        <v>102</v>
      </c>
      <c r="AG767" t="s">
        <v>103</v>
      </c>
      <c r="AH767" t="s">
        <v>103</v>
      </c>
      <c r="AI767" t="s">
        <v>427</v>
      </c>
      <c r="AJ767" t="s">
        <v>428</v>
      </c>
      <c r="AK767" t="s">
        <v>429</v>
      </c>
      <c r="AL767" t="s">
        <v>439</v>
      </c>
      <c r="AM767" t="s">
        <v>440</v>
      </c>
      <c r="AN767" t="str">
        <f>VLOOKUP(AM767,'Exp Bucket '!$B$1:C991,2,FALSE)</f>
        <v>COMPENSATION OF EMPLOYEES</v>
      </c>
      <c r="AO767" t="s">
        <v>108</v>
      </c>
      <c r="AP767" t="s">
        <v>144</v>
      </c>
      <c r="AQ767" t="s">
        <v>145</v>
      </c>
      <c r="AR767" t="s">
        <v>145</v>
      </c>
      <c r="AS767" t="s">
        <v>146</v>
      </c>
      <c r="AT767" t="s">
        <v>146</v>
      </c>
      <c r="AU767" t="s">
        <v>113</v>
      </c>
      <c r="AV767" t="s">
        <v>114</v>
      </c>
      <c r="AW767" t="s">
        <v>115</v>
      </c>
      <c r="AX767" t="s">
        <v>116</v>
      </c>
      <c r="AY767" t="s">
        <v>117</v>
      </c>
      <c r="AZ767" t="s">
        <v>118</v>
      </c>
      <c r="BA767" t="s">
        <v>119</v>
      </c>
      <c r="BB767" t="s">
        <v>147</v>
      </c>
      <c r="BC767" t="s">
        <v>427</v>
      </c>
      <c r="BD767" t="s">
        <v>427</v>
      </c>
      <c r="BE767" t="s">
        <v>148</v>
      </c>
      <c r="BF767" t="s">
        <v>432</v>
      </c>
      <c r="BG767" t="s">
        <v>433</v>
      </c>
      <c r="BH767" t="s">
        <v>434</v>
      </c>
      <c r="BI767" t="s">
        <v>434</v>
      </c>
      <c r="BJ767" t="s">
        <v>434</v>
      </c>
      <c r="BK767">
        <v>63</v>
      </c>
      <c r="BL767">
        <v>358</v>
      </c>
      <c r="BM767">
        <v>1113</v>
      </c>
      <c r="BN767">
        <v>2828</v>
      </c>
      <c r="BO767">
        <v>3</v>
      </c>
      <c r="BP767">
        <v>235</v>
      </c>
      <c r="BQ767">
        <v>0</v>
      </c>
      <c r="BR767">
        <v>1</v>
      </c>
      <c r="BS767">
        <v>72</v>
      </c>
      <c r="BT767">
        <v>75</v>
      </c>
      <c r="BU767">
        <v>76</v>
      </c>
      <c r="BV767">
        <v>95</v>
      </c>
      <c r="BW767">
        <v>4</v>
      </c>
      <c r="BX767">
        <v>0</v>
      </c>
      <c r="BY767">
        <v>0</v>
      </c>
      <c r="BZ767">
        <v>0</v>
      </c>
      <c r="CA767" t="s">
        <v>126</v>
      </c>
      <c r="CB767">
        <v>3536252</v>
      </c>
      <c r="CC767">
        <v>3546252</v>
      </c>
      <c r="CD767" t="s">
        <v>428</v>
      </c>
    </row>
    <row r="768" spans="1:82" x14ac:dyDescent="0.25">
      <c r="A768" t="s">
        <v>80</v>
      </c>
      <c r="B768" t="s">
        <v>81</v>
      </c>
      <c r="C768" t="s">
        <v>82</v>
      </c>
      <c r="D768" t="s">
        <v>83</v>
      </c>
      <c r="E768" t="s">
        <v>84</v>
      </c>
      <c r="F768" t="s">
        <v>85</v>
      </c>
      <c r="G768" t="s">
        <v>86</v>
      </c>
      <c r="H768" t="s">
        <v>86</v>
      </c>
      <c r="I768" t="s">
        <v>86</v>
      </c>
      <c r="J768" t="str">
        <f>VLOOKUP(I768,'Resp Clean'!$A$1:B774,2,FALSE)</f>
        <v>EMS MANAGEMENT</v>
      </c>
      <c r="K768" t="s">
        <v>136</v>
      </c>
      <c r="L768" t="s">
        <v>488</v>
      </c>
      <c r="M768" s="4">
        <v>-16273.02</v>
      </c>
      <c r="N768" t="s">
        <v>89</v>
      </c>
      <c r="O768" t="s">
        <v>90</v>
      </c>
      <c r="P768" t="s">
        <v>91</v>
      </c>
      <c r="Q768" t="s">
        <v>92</v>
      </c>
      <c r="R768" t="s">
        <v>93</v>
      </c>
      <c r="S768" t="s">
        <v>94</v>
      </c>
      <c r="T768" t="s">
        <v>95</v>
      </c>
      <c r="U768" t="s">
        <v>96</v>
      </c>
      <c r="V768" t="s">
        <v>96</v>
      </c>
      <c r="W768" t="s">
        <v>137</v>
      </c>
      <c r="X768" t="s">
        <v>138</v>
      </c>
      <c r="Y768" t="s">
        <v>139</v>
      </c>
      <c r="Z768" t="s">
        <v>139</v>
      </c>
      <c r="AA768" t="s">
        <v>140</v>
      </c>
      <c r="AB768" t="s">
        <v>140</v>
      </c>
      <c r="AC768" t="s">
        <v>140</v>
      </c>
      <c r="AD768" t="s">
        <v>102</v>
      </c>
      <c r="AE768" t="s">
        <v>102</v>
      </c>
      <c r="AF768" t="s">
        <v>102</v>
      </c>
      <c r="AG768" t="s">
        <v>103</v>
      </c>
      <c r="AH768" t="s">
        <v>103</v>
      </c>
      <c r="AI768" t="s">
        <v>427</v>
      </c>
      <c r="AJ768" t="s">
        <v>428</v>
      </c>
      <c r="AK768" t="s">
        <v>429</v>
      </c>
      <c r="AL768" t="s">
        <v>439</v>
      </c>
      <c r="AM768" t="s">
        <v>440</v>
      </c>
      <c r="AN768" t="str">
        <f>VLOOKUP(AM768,'Exp Bucket '!$B$1:C992,2,FALSE)</f>
        <v>COMPENSATION OF EMPLOYEES</v>
      </c>
      <c r="AO768" t="s">
        <v>108</v>
      </c>
      <c r="AP768" t="s">
        <v>144</v>
      </c>
      <c r="AQ768" t="s">
        <v>145</v>
      </c>
      <c r="AR768" t="s">
        <v>145</v>
      </c>
      <c r="AS768" t="s">
        <v>146</v>
      </c>
      <c r="AT768" t="s">
        <v>146</v>
      </c>
      <c r="AU768" t="s">
        <v>113</v>
      </c>
      <c r="AV768" t="s">
        <v>114</v>
      </c>
      <c r="AW768" t="s">
        <v>115</v>
      </c>
      <c r="AX768" t="s">
        <v>116</v>
      </c>
      <c r="AY768" t="s">
        <v>117</v>
      </c>
      <c r="AZ768" t="s">
        <v>118</v>
      </c>
      <c r="BA768" t="s">
        <v>119</v>
      </c>
      <c r="BB768" t="s">
        <v>147</v>
      </c>
      <c r="BC768" t="s">
        <v>427</v>
      </c>
      <c r="BD768" t="s">
        <v>427</v>
      </c>
      <c r="BE768" t="s">
        <v>148</v>
      </c>
      <c r="BF768" t="s">
        <v>432</v>
      </c>
      <c r="BG768" t="s">
        <v>433</v>
      </c>
      <c r="BH768" t="s">
        <v>434</v>
      </c>
      <c r="BI768" t="s">
        <v>434</v>
      </c>
      <c r="BJ768" t="s">
        <v>434</v>
      </c>
      <c r="BK768">
        <v>63</v>
      </c>
      <c r="BL768">
        <v>358</v>
      </c>
      <c r="BM768">
        <v>1113</v>
      </c>
      <c r="BN768">
        <v>2828</v>
      </c>
      <c r="BO768">
        <v>3</v>
      </c>
      <c r="BP768">
        <v>235</v>
      </c>
      <c r="BQ768">
        <v>0</v>
      </c>
      <c r="BR768">
        <v>1</v>
      </c>
      <c r="BS768">
        <v>72</v>
      </c>
      <c r="BT768">
        <v>75</v>
      </c>
      <c r="BU768">
        <v>76</v>
      </c>
      <c r="BV768">
        <v>95</v>
      </c>
      <c r="BW768">
        <v>4</v>
      </c>
      <c r="BX768">
        <v>0</v>
      </c>
      <c r="BY768">
        <v>0</v>
      </c>
      <c r="BZ768">
        <v>0</v>
      </c>
      <c r="CA768" t="s">
        <v>126</v>
      </c>
      <c r="CB768">
        <v>3536252</v>
      </c>
      <c r="CC768">
        <v>3546252</v>
      </c>
      <c r="CD768" t="s">
        <v>428</v>
      </c>
    </row>
    <row r="769" spans="1:82" x14ac:dyDescent="0.25">
      <c r="A769" t="s">
        <v>80</v>
      </c>
      <c r="B769" t="s">
        <v>81</v>
      </c>
      <c r="C769" t="s">
        <v>82</v>
      </c>
      <c r="D769" t="s">
        <v>83</v>
      </c>
      <c r="E769" t="s">
        <v>84</v>
      </c>
      <c r="F769" t="s">
        <v>85</v>
      </c>
      <c r="G769" t="s">
        <v>158</v>
      </c>
      <c r="H769" t="s">
        <v>158</v>
      </c>
      <c r="I769" t="s">
        <v>158</v>
      </c>
      <c r="J769" t="str">
        <f>VLOOKUP(I769,'Resp Clean'!$A$1:B775,2,FALSE)</f>
        <v>EMS: MOTHEO</v>
      </c>
      <c r="K769" t="s">
        <v>136</v>
      </c>
      <c r="L769" t="s">
        <v>488</v>
      </c>
      <c r="M769" s="4">
        <v>74400</v>
      </c>
      <c r="N769" t="s">
        <v>89</v>
      </c>
      <c r="O769" t="s">
        <v>90</v>
      </c>
      <c r="P769" t="s">
        <v>91</v>
      </c>
      <c r="Q769" t="s">
        <v>159</v>
      </c>
      <c r="R769" t="s">
        <v>93</v>
      </c>
      <c r="S769" t="s">
        <v>94</v>
      </c>
      <c r="T769" t="s">
        <v>95</v>
      </c>
      <c r="U769" t="s">
        <v>96</v>
      </c>
      <c r="V769" t="s">
        <v>96</v>
      </c>
      <c r="W769" t="s">
        <v>97</v>
      </c>
      <c r="X769" t="s">
        <v>435</v>
      </c>
      <c r="Y769" t="s">
        <v>435</v>
      </c>
      <c r="Z769" t="s">
        <v>435</v>
      </c>
      <c r="AA769" t="s">
        <v>140</v>
      </c>
      <c r="AB769" t="s">
        <v>140</v>
      </c>
      <c r="AC769" t="s">
        <v>140</v>
      </c>
      <c r="AD769" t="s">
        <v>102</v>
      </c>
      <c r="AE769" t="s">
        <v>102</v>
      </c>
      <c r="AF769" t="s">
        <v>102</v>
      </c>
      <c r="AG769" t="s">
        <v>103</v>
      </c>
      <c r="AH769" t="s">
        <v>103</v>
      </c>
      <c r="AI769" t="s">
        <v>427</v>
      </c>
      <c r="AJ769" t="s">
        <v>428</v>
      </c>
      <c r="AK769" t="s">
        <v>429</v>
      </c>
      <c r="AL769" t="s">
        <v>430</v>
      </c>
      <c r="AM769" t="s">
        <v>442</v>
      </c>
      <c r="AN769" t="str">
        <f>VLOOKUP(AM769,'Exp Bucket '!$B$1:C993,2,FALSE)</f>
        <v>COMPENSATION OF EMPLOYEES</v>
      </c>
      <c r="AO769" t="s">
        <v>108</v>
      </c>
      <c r="AP769" t="s">
        <v>144</v>
      </c>
      <c r="AQ769" t="s">
        <v>145</v>
      </c>
      <c r="AR769" t="s">
        <v>145</v>
      </c>
      <c r="AS769" t="s">
        <v>146</v>
      </c>
      <c r="AT769" t="s">
        <v>146</v>
      </c>
      <c r="AU769" t="s">
        <v>113</v>
      </c>
      <c r="AV769" t="s">
        <v>114</v>
      </c>
      <c r="AW769" t="s">
        <v>115</v>
      </c>
      <c r="AX769" t="s">
        <v>116</v>
      </c>
      <c r="AY769" t="s">
        <v>117</v>
      </c>
      <c r="AZ769" t="s">
        <v>118</v>
      </c>
      <c r="BA769" t="s">
        <v>119</v>
      </c>
      <c r="BB769" t="s">
        <v>147</v>
      </c>
      <c r="BC769" t="s">
        <v>427</v>
      </c>
      <c r="BD769" t="s">
        <v>427</v>
      </c>
      <c r="BE769" t="s">
        <v>148</v>
      </c>
      <c r="BF769" t="s">
        <v>432</v>
      </c>
      <c r="BG769" t="s">
        <v>433</v>
      </c>
      <c r="BH769" t="s">
        <v>434</v>
      </c>
      <c r="BI769" t="s">
        <v>434</v>
      </c>
      <c r="BJ769" t="s">
        <v>434</v>
      </c>
      <c r="BK769">
        <v>63</v>
      </c>
      <c r="BL769">
        <v>358</v>
      </c>
      <c r="BM769">
        <v>1113</v>
      </c>
      <c r="BN769">
        <v>2829</v>
      </c>
      <c r="BO769">
        <v>3</v>
      </c>
      <c r="BP769">
        <v>235</v>
      </c>
      <c r="BQ769">
        <v>0</v>
      </c>
      <c r="BR769">
        <v>1</v>
      </c>
      <c r="BS769">
        <v>72</v>
      </c>
      <c r="BT769">
        <v>75</v>
      </c>
      <c r="BU769">
        <v>76</v>
      </c>
      <c r="BV769">
        <v>95</v>
      </c>
      <c r="BW769">
        <v>4</v>
      </c>
      <c r="BX769">
        <v>0</v>
      </c>
      <c r="BY769">
        <v>0</v>
      </c>
      <c r="BZ769">
        <v>0</v>
      </c>
      <c r="CA769" t="s">
        <v>126</v>
      </c>
      <c r="CB769">
        <v>3533252</v>
      </c>
      <c r="CC769">
        <v>3555252</v>
      </c>
      <c r="CD769" t="s">
        <v>428</v>
      </c>
    </row>
    <row r="770" spans="1:82" x14ac:dyDescent="0.25">
      <c r="A770" t="s">
        <v>80</v>
      </c>
      <c r="B770" t="s">
        <v>81</v>
      </c>
      <c r="C770" t="s">
        <v>82</v>
      </c>
      <c r="D770" t="s">
        <v>83</v>
      </c>
      <c r="E770" t="s">
        <v>84</v>
      </c>
      <c r="F770" t="s">
        <v>85</v>
      </c>
      <c r="G770" t="s">
        <v>152</v>
      </c>
      <c r="H770" t="s">
        <v>152</v>
      </c>
      <c r="I770" t="s">
        <v>152</v>
      </c>
      <c r="J770" t="str">
        <f>VLOOKUP(I770,'Resp Clean'!$A$1:B776,2,FALSE)</f>
        <v>EMS: FEZILE DABI</v>
      </c>
      <c r="K770" t="s">
        <v>136</v>
      </c>
      <c r="L770" t="s">
        <v>488</v>
      </c>
      <c r="M770" s="4">
        <v>159600</v>
      </c>
      <c r="N770" t="s">
        <v>89</v>
      </c>
      <c r="O770" t="s">
        <v>90</v>
      </c>
      <c r="P770" t="s">
        <v>91</v>
      </c>
      <c r="Q770" t="s">
        <v>153</v>
      </c>
      <c r="R770" t="s">
        <v>93</v>
      </c>
      <c r="S770" t="s">
        <v>94</v>
      </c>
      <c r="T770" t="s">
        <v>95</v>
      </c>
      <c r="U770" t="s">
        <v>96</v>
      </c>
      <c r="V770" t="s">
        <v>96</v>
      </c>
      <c r="W770" t="s">
        <v>97</v>
      </c>
      <c r="X770" t="s">
        <v>435</v>
      </c>
      <c r="Y770" t="s">
        <v>435</v>
      </c>
      <c r="Z770" t="s">
        <v>435</v>
      </c>
      <c r="AA770" t="s">
        <v>140</v>
      </c>
      <c r="AB770" t="s">
        <v>140</v>
      </c>
      <c r="AC770" t="s">
        <v>140</v>
      </c>
      <c r="AD770" t="s">
        <v>102</v>
      </c>
      <c r="AE770" t="s">
        <v>102</v>
      </c>
      <c r="AF770" t="s">
        <v>102</v>
      </c>
      <c r="AG770" t="s">
        <v>103</v>
      </c>
      <c r="AH770" t="s">
        <v>103</v>
      </c>
      <c r="AI770" t="s">
        <v>427</v>
      </c>
      <c r="AJ770" t="s">
        <v>428</v>
      </c>
      <c r="AK770" t="s">
        <v>429</v>
      </c>
      <c r="AL770" t="s">
        <v>430</v>
      </c>
      <c r="AM770" t="s">
        <v>442</v>
      </c>
      <c r="AN770" t="str">
        <f>VLOOKUP(AM770,'Exp Bucket '!$B$1:C994,2,FALSE)</f>
        <v>COMPENSATION OF EMPLOYEES</v>
      </c>
      <c r="AO770" t="s">
        <v>108</v>
      </c>
      <c r="AP770" t="s">
        <v>144</v>
      </c>
      <c r="AQ770" t="s">
        <v>145</v>
      </c>
      <c r="AR770" t="s">
        <v>145</v>
      </c>
      <c r="AS770" t="s">
        <v>146</v>
      </c>
      <c r="AT770" t="s">
        <v>146</v>
      </c>
      <c r="AU770" t="s">
        <v>113</v>
      </c>
      <c r="AV770" t="s">
        <v>114</v>
      </c>
      <c r="AW770" t="s">
        <v>115</v>
      </c>
      <c r="AX770" t="s">
        <v>116</v>
      </c>
      <c r="AY770" t="s">
        <v>117</v>
      </c>
      <c r="AZ770" t="s">
        <v>118</v>
      </c>
      <c r="BA770" t="s">
        <v>119</v>
      </c>
      <c r="BB770" t="s">
        <v>147</v>
      </c>
      <c r="BC770" t="s">
        <v>427</v>
      </c>
      <c r="BD770" t="s">
        <v>427</v>
      </c>
      <c r="BE770" t="s">
        <v>148</v>
      </c>
      <c r="BF770" t="s">
        <v>432</v>
      </c>
      <c r="BG770" t="s">
        <v>433</v>
      </c>
      <c r="BH770" t="s">
        <v>434</v>
      </c>
      <c r="BI770" t="s">
        <v>434</v>
      </c>
      <c r="BJ770" t="s">
        <v>434</v>
      </c>
      <c r="BK770">
        <v>63</v>
      </c>
      <c r="BL770">
        <v>358</v>
      </c>
      <c r="BM770">
        <v>1113</v>
      </c>
      <c r="BN770">
        <v>2829</v>
      </c>
      <c r="BO770">
        <v>3</v>
      </c>
      <c r="BP770">
        <v>235</v>
      </c>
      <c r="BQ770">
        <v>0</v>
      </c>
      <c r="BR770">
        <v>1</v>
      </c>
      <c r="BS770">
        <v>72</v>
      </c>
      <c r="BT770">
        <v>75</v>
      </c>
      <c r="BU770">
        <v>76</v>
      </c>
      <c r="BV770">
        <v>95</v>
      </c>
      <c r="BW770">
        <v>4</v>
      </c>
      <c r="BX770">
        <v>0</v>
      </c>
      <c r="BY770">
        <v>0</v>
      </c>
      <c r="BZ770">
        <v>0</v>
      </c>
      <c r="CA770" t="s">
        <v>126</v>
      </c>
      <c r="CB770">
        <v>3533252</v>
      </c>
      <c r="CC770">
        <v>3555252</v>
      </c>
      <c r="CD770" t="s">
        <v>428</v>
      </c>
    </row>
    <row r="771" spans="1:82" x14ac:dyDescent="0.25">
      <c r="A771" t="s">
        <v>80</v>
      </c>
      <c r="B771" t="s">
        <v>81</v>
      </c>
      <c r="C771" t="s">
        <v>82</v>
      </c>
      <c r="D771" t="s">
        <v>83</v>
      </c>
      <c r="E771" t="s">
        <v>84</v>
      </c>
      <c r="F771" t="s">
        <v>85</v>
      </c>
      <c r="G771" t="s">
        <v>161</v>
      </c>
      <c r="H771" t="s">
        <v>161</v>
      </c>
      <c r="I771" t="s">
        <v>161</v>
      </c>
      <c r="J771" t="str">
        <f>VLOOKUP(I771,'Resp Clean'!$A$1:B777,2,FALSE)</f>
        <v>EMS: THABO MOFUTSANYANA</v>
      </c>
      <c r="K771" t="s">
        <v>136</v>
      </c>
      <c r="L771" t="s">
        <v>488</v>
      </c>
      <c r="M771" s="4">
        <v>1565178</v>
      </c>
      <c r="N771" t="s">
        <v>89</v>
      </c>
      <c r="O771" t="s">
        <v>90</v>
      </c>
      <c r="P771" t="s">
        <v>91</v>
      </c>
      <c r="Q771" t="s">
        <v>153</v>
      </c>
      <c r="R771" t="s">
        <v>93</v>
      </c>
      <c r="S771" t="s">
        <v>94</v>
      </c>
      <c r="T771" t="s">
        <v>95</v>
      </c>
      <c r="U771" t="s">
        <v>96</v>
      </c>
      <c r="V771" t="s">
        <v>96</v>
      </c>
      <c r="W771" t="s">
        <v>97</v>
      </c>
      <c r="X771" t="s">
        <v>435</v>
      </c>
      <c r="Y771" t="s">
        <v>435</v>
      </c>
      <c r="Z771" t="s">
        <v>435</v>
      </c>
      <c r="AA771" t="s">
        <v>140</v>
      </c>
      <c r="AB771" t="s">
        <v>140</v>
      </c>
      <c r="AC771" t="s">
        <v>140</v>
      </c>
      <c r="AD771" t="s">
        <v>102</v>
      </c>
      <c r="AE771" t="s">
        <v>102</v>
      </c>
      <c r="AF771" t="s">
        <v>102</v>
      </c>
      <c r="AG771" t="s">
        <v>103</v>
      </c>
      <c r="AH771" t="s">
        <v>103</v>
      </c>
      <c r="AI771" t="s">
        <v>427</v>
      </c>
      <c r="AJ771" t="s">
        <v>428</v>
      </c>
      <c r="AK771" t="s">
        <v>429</v>
      </c>
      <c r="AL771" t="s">
        <v>439</v>
      </c>
      <c r="AM771" t="s">
        <v>440</v>
      </c>
      <c r="AN771" t="str">
        <f>VLOOKUP(AM771,'Exp Bucket '!$B$1:C995,2,FALSE)</f>
        <v>COMPENSATION OF EMPLOYEES</v>
      </c>
      <c r="AO771" t="s">
        <v>108</v>
      </c>
      <c r="AP771" t="s">
        <v>144</v>
      </c>
      <c r="AQ771" t="s">
        <v>145</v>
      </c>
      <c r="AR771" t="s">
        <v>145</v>
      </c>
      <c r="AS771" t="s">
        <v>146</v>
      </c>
      <c r="AT771" t="s">
        <v>146</v>
      </c>
      <c r="AU771" t="s">
        <v>113</v>
      </c>
      <c r="AV771" t="s">
        <v>114</v>
      </c>
      <c r="AW771" t="s">
        <v>115</v>
      </c>
      <c r="AX771" t="s">
        <v>116</v>
      </c>
      <c r="AY771" t="s">
        <v>117</v>
      </c>
      <c r="AZ771" t="s">
        <v>118</v>
      </c>
      <c r="BA771" t="s">
        <v>119</v>
      </c>
      <c r="BB771" t="s">
        <v>147</v>
      </c>
      <c r="BC771" t="s">
        <v>427</v>
      </c>
      <c r="BD771" t="s">
        <v>427</v>
      </c>
      <c r="BE771" t="s">
        <v>148</v>
      </c>
      <c r="BF771" t="s">
        <v>432</v>
      </c>
      <c r="BG771" t="s">
        <v>433</v>
      </c>
      <c r="BH771" t="s">
        <v>434</v>
      </c>
      <c r="BI771" t="s">
        <v>434</v>
      </c>
      <c r="BJ771" t="s">
        <v>434</v>
      </c>
      <c r="BK771">
        <v>63</v>
      </c>
      <c r="BL771">
        <v>358</v>
      </c>
      <c r="BM771">
        <v>1113</v>
      </c>
      <c r="BN771">
        <v>2828</v>
      </c>
      <c r="BO771">
        <v>3</v>
      </c>
      <c r="BP771">
        <v>235</v>
      </c>
      <c r="BQ771">
        <v>0</v>
      </c>
      <c r="BR771">
        <v>1</v>
      </c>
      <c r="BS771">
        <v>72</v>
      </c>
      <c r="BT771">
        <v>75</v>
      </c>
      <c r="BU771">
        <v>76</v>
      </c>
      <c r="BV771">
        <v>95</v>
      </c>
      <c r="BW771">
        <v>4</v>
      </c>
      <c r="BX771">
        <v>0</v>
      </c>
      <c r="BY771">
        <v>0</v>
      </c>
      <c r="BZ771">
        <v>0</v>
      </c>
      <c r="CA771" t="s">
        <v>126</v>
      </c>
      <c r="CB771">
        <v>3533252</v>
      </c>
      <c r="CC771">
        <v>3555252</v>
      </c>
      <c r="CD771" t="s">
        <v>428</v>
      </c>
    </row>
    <row r="772" spans="1:82" x14ac:dyDescent="0.25">
      <c r="A772" t="s">
        <v>80</v>
      </c>
      <c r="B772" t="s">
        <v>81</v>
      </c>
      <c r="C772" t="s">
        <v>82</v>
      </c>
      <c r="D772" t="s">
        <v>83</v>
      </c>
      <c r="E772" t="s">
        <v>84</v>
      </c>
      <c r="F772" t="s">
        <v>85</v>
      </c>
      <c r="G772" t="s">
        <v>152</v>
      </c>
      <c r="H772" t="s">
        <v>152</v>
      </c>
      <c r="I772" t="s">
        <v>152</v>
      </c>
      <c r="J772" t="str">
        <f>VLOOKUP(I772,'Resp Clean'!$A$1:B778,2,FALSE)</f>
        <v>EMS: FEZILE DABI</v>
      </c>
      <c r="K772" t="s">
        <v>136</v>
      </c>
      <c r="L772" t="s">
        <v>488</v>
      </c>
      <c r="M772" s="4">
        <v>1740996.99</v>
      </c>
      <c r="N772" t="s">
        <v>89</v>
      </c>
      <c r="O772" t="s">
        <v>90</v>
      </c>
      <c r="P772" t="s">
        <v>91</v>
      </c>
      <c r="Q772" t="s">
        <v>153</v>
      </c>
      <c r="R772" t="s">
        <v>93</v>
      </c>
      <c r="S772" t="s">
        <v>94</v>
      </c>
      <c r="T772" t="s">
        <v>95</v>
      </c>
      <c r="U772" t="s">
        <v>96</v>
      </c>
      <c r="V772" t="s">
        <v>96</v>
      </c>
      <c r="W772" t="s">
        <v>97</v>
      </c>
      <c r="X772" t="s">
        <v>435</v>
      </c>
      <c r="Y772" t="s">
        <v>435</v>
      </c>
      <c r="Z772" t="s">
        <v>435</v>
      </c>
      <c r="AA772" t="s">
        <v>140</v>
      </c>
      <c r="AB772" t="s">
        <v>140</v>
      </c>
      <c r="AC772" t="s">
        <v>140</v>
      </c>
      <c r="AD772" t="s">
        <v>102</v>
      </c>
      <c r="AE772" t="s">
        <v>102</v>
      </c>
      <c r="AF772" t="s">
        <v>102</v>
      </c>
      <c r="AG772" t="s">
        <v>103</v>
      </c>
      <c r="AH772" t="s">
        <v>103</v>
      </c>
      <c r="AI772" t="s">
        <v>427</v>
      </c>
      <c r="AJ772" t="s">
        <v>428</v>
      </c>
      <c r="AK772" t="s">
        <v>429</v>
      </c>
      <c r="AL772" t="s">
        <v>439</v>
      </c>
      <c r="AM772" t="s">
        <v>440</v>
      </c>
      <c r="AN772" t="str">
        <f>VLOOKUP(AM772,'Exp Bucket '!$B$1:C996,2,FALSE)</f>
        <v>COMPENSATION OF EMPLOYEES</v>
      </c>
      <c r="AO772" t="s">
        <v>108</v>
      </c>
      <c r="AP772" t="s">
        <v>144</v>
      </c>
      <c r="AQ772" t="s">
        <v>145</v>
      </c>
      <c r="AR772" t="s">
        <v>145</v>
      </c>
      <c r="AS772" t="s">
        <v>146</v>
      </c>
      <c r="AT772" t="s">
        <v>146</v>
      </c>
      <c r="AU772" t="s">
        <v>113</v>
      </c>
      <c r="AV772" t="s">
        <v>114</v>
      </c>
      <c r="AW772" t="s">
        <v>115</v>
      </c>
      <c r="AX772" t="s">
        <v>116</v>
      </c>
      <c r="AY772" t="s">
        <v>117</v>
      </c>
      <c r="AZ772" t="s">
        <v>118</v>
      </c>
      <c r="BA772" t="s">
        <v>119</v>
      </c>
      <c r="BB772" t="s">
        <v>147</v>
      </c>
      <c r="BC772" t="s">
        <v>427</v>
      </c>
      <c r="BD772" t="s">
        <v>427</v>
      </c>
      <c r="BE772" t="s">
        <v>148</v>
      </c>
      <c r="BF772" t="s">
        <v>432</v>
      </c>
      <c r="BG772" t="s">
        <v>433</v>
      </c>
      <c r="BH772" t="s">
        <v>434</v>
      </c>
      <c r="BI772" t="s">
        <v>434</v>
      </c>
      <c r="BJ772" t="s">
        <v>434</v>
      </c>
      <c r="BK772">
        <v>63</v>
      </c>
      <c r="BL772">
        <v>358</v>
      </c>
      <c r="BM772">
        <v>1113</v>
      </c>
      <c r="BN772">
        <v>2828</v>
      </c>
      <c r="BO772">
        <v>3</v>
      </c>
      <c r="BP772">
        <v>235</v>
      </c>
      <c r="BQ772">
        <v>0</v>
      </c>
      <c r="BR772">
        <v>1</v>
      </c>
      <c r="BS772">
        <v>72</v>
      </c>
      <c r="BT772">
        <v>75</v>
      </c>
      <c r="BU772">
        <v>76</v>
      </c>
      <c r="BV772">
        <v>95</v>
      </c>
      <c r="BW772">
        <v>4</v>
      </c>
      <c r="BX772">
        <v>0</v>
      </c>
      <c r="BY772">
        <v>0</v>
      </c>
      <c r="BZ772">
        <v>0</v>
      </c>
      <c r="CA772" t="s">
        <v>126</v>
      </c>
      <c r="CB772">
        <v>3533252</v>
      </c>
      <c r="CC772">
        <v>3555252</v>
      </c>
      <c r="CD772" t="s">
        <v>428</v>
      </c>
    </row>
    <row r="773" spans="1:82" x14ac:dyDescent="0.25">
      <c r="A773" t="s">
        <v>80</v>
      </c>
      <c r="B773" t="s">
        <v>81</v>
      </c>
      <c r="C773" t="s">
        <v>82</v>
      </c>
      <c r="D773" t="s">
        <v>83</v>
      </c>
      <c r="E773" t="s">
        <v>84</v>
      </c>
      <c r="F773" t="s">
        <v>85</v>
      </c>
      <c r="G773" t="s">
        <v>157</v>
      </c>
      <c r="H773" t="s">
        <v>157</v>
      </c>
      <c r="I773" t="s">
        <v>157</v>
      </c>
      <c r="J773" t="str">
        <f>VLOOKUP(I773,'Resp Clean'!$A$1:B779,2,FALSE)</f>
        <v>EMS: LEJWELEPUTSWA</v>
      </c>
      <c r="K773" t="s">
        <v>136</v>
      </c>
      <c r="L773" t="s">
        <v>488</v>
      </c>
      <c r="M773" s="4">
        <v>1643013.82</v>
      </c>
      <c r="N773" t="s">
        <v>89</v>
      </c>
      <c r="O773" t="s">
        <v>90</v>
      </c>
      <c r="P773" t="s">
        <v>91</v>
      </c>
      <c r="Q773" t="s">
        <v>153</v>
      </c>
      <c r="R773" t="s">
        <v>93</v>
      </c>
      <c r="S773" t="s">
        <v>94</v>
      </c>
      <c r="T773" t="s">
        <v>95</v>
      </c>
      <c r="U773" t="s">
        <v>96</v>
      </c>
      <c r="V773" t="s">
        <v>96</v>
      </c>
      <c r="W773" t="s">
        <v>97</v>
      </c>
      <c r="X773" t="s">
        <v>435</v>
      </c>
      <c r="Y773" t="s">
        <v>435</v>
      </c>
      <c r="Z773" t="s">
        <v>435</v>
      </c>
      <c r="AA773" t="s">
        <v>140</v>
      </c>
      <c r="AB773" t="s">
        <v>140</v>
      </c>
      <c r="AC773" t="s">
        <v>140</v>
      </c>
      <c r="AD773" t="s">
        <v>102</v>
      </c>
      <c r="AE773" t="s">
        <v>102</v>
      </c>
      <c r="AF773" t="s">
        <v>102</v>
      </c>
      <c r="AG773" t="s">
        <v>103</v>
      </c>
      <c r="AH773" t="s">
        <v>103</v>
      </c>
      <c r="AI773" t="s">
        <v>427</v>
      </c>
      <c r="AJ773" t="s">
        <v>428</v>
      </c>
      <c r="AK773" t="s">
        <v>429</v>
      </c>
      <c r="AL773" t="s">
        <v>439</v>
      </c>
      <c r="AM773" t="s">
        <v>440</v>
      </c>
      <c r="AN773" t="str">
        <f>VLOOKUP(AM773,'Exp Bucket '!$B$1:C997,2,FALSE)</f>
        <v>COMPENSATION OF EMPLOYEES</v>
      </c>
      <c r="AO773" t="s">
        <v>108</v>
      </c>
      <c r="AP773" t="s">
        <v>144</v>
      </c>
      <c r="AQ773" t="s">
        <v>145</v>
      </c>
      <c r="AR773" t="s">
        <v>145</v>
      </c>
      <c r="AS773" t="s">
        <v>146</v>
      </c>
      <c r="AT773" t="s">
        <v>146</v>
      </c>
      <c r="AU773" t="s">
        <v>113</v>
      </c>
      <c r="AV773" t="s">
        <v>114</v>
      </c>
      <c r="AW773" t="s">
        <v>115</v>
      </c>
      <c r="AX773" t="s">
        <v>116</v>
      </c>
      <c r="AY773" t="s">
        <v>117</v>
      </c>
      <c r="AZ773" t="s">
        <v>118</v>
      </c>
      <c r="BA773" t="s">
        <v>119</v>
      </c>
      <c r="BB773" t="s">
        <v>147</v>
      </c>
      <c r="BC773" t="s">
        <v>427</v>
      </c>
      <c r="BD773" t="s">
        <v>427</v>
      </c>
      <c r="BE773" t="s">
        <v>148</v>
      </c>
      <c r="BF773" t="s">
        <v>432</v>
      </c>
      <c r="BG773" t="s">
        <v>433</v>
      </c>
      <c r="BH773" t="s">
        <v>434</v>
      </c>
      <c r="BI773" t="s">
        <v>434</v>
      </c>
      <c r="BJ773" t="s">
        <v>434</v>
      </c>
      <c r="BK773">
        <v>63</v>
      </c>
      <c r="BL773">
        <v>358</v>
      </c>
      <c r="BM773">
        <v>1113</v>
      </c>
      <c r="BN773">
        <v>2828</v>
      </c>
      <c r="BO773">
        <v>3</v>
      </c>
      <c r="BP773">
        <v>235</v>
      </c>
      <c r="BQ773">
        <v>0</v>
      </c>
      <c r="BR773">
        <v>1</v>
      </c>
      <c r="BS773">
        <v>72</v>
      </c>
      <c r="BT773">
        <v>75</v>
      </c>
      <c r="BU773">
        <v>76</v>
      </c>
      <c r="BV773">
        <v>95</v>
      </c>
      <c r="BW773">
        <v>4</v>
      </c>
      <c r="BX773">
        <v>0</v>
      </c>
      <c r="BY773">
        <v>0</v>
      </c>
      <c r="BZ773">
        <v>0</v>
      </c>
      <c r="CA773" t="s">
        <v>126</v>
      </c>
      <c r="CB773">
        <v>3533252</v>
      </c>
      <c r="CC773">
        <v>3555252</v>
      </c>
      <c r="CD773" t="s">
        <v>428</v>
      </c>
    </row>
    <row r="774" spans="1:82" x14ac:dyDescent="0.25">
      <c r="A774" t="s">
        <v>80</v>
      </c>
      <c r="B774" t="s">
        <v>81</v>
      </c>
      <c r="C774" t="s">
        <v>82</v>
      </c>
      <c r="D774" t="s">
        <v>83</v>
      </c>
      <c r="E774" t="s">
        <v>84</v>
      </c>
      <c r="F774" t="s">
        <v>85</v>
      </c>
      <c r="G774" t="s">
        <v>158</v>
      </c>
      <c r="H774" t="s">
        <v>158</v>
      </c>
      <c r="I774" t="s">
        <v>158</v>
      </c>
      <c r="J774" t="str">
        <f>VLOOKUP(I774,'Resp Clean'!$A$1:B780,2,FALSE)</f>
        <v>EMS: MOTHEO</v>
      </c>
      <c r="K774" t="s">
        <v>136</v>
      </c>
      <c r="L774" t="s">
        <v>488</v>
      </c>
      <c r="M774" s="4">
        <v>818163.09</v>
      </c>
      <c r="N774" t="s">
        <v>89</v>
      </c>
      <c r="O774" t="s">
        <v>90</v>
      </c>
      <c r="P774" t="s">
        <v>91</v>
      </c>
      <c r="Q774" t="s">
        <v>159</v>
      </c>
      <c r="R774" t="s">
        <v>93</v>
      </c>
      <c r="S774" t="s">
        <v>94</v>
      </c>
      <c r="T774" t="s">
        <v>95</v>
      </c>
      <c r="U774" t="s">
        <v>96</v>
      </c>
      <c r="V774" t="s">
        <v>96</v>
      </c>
      <c r="W774" t="s">
        <v>97</v>
      </c>
      <c r="X774" t="s">
        <v>435</v>
      </c>
      <c r="Y774" t="s">
        <v>435</v>
      </c>
      <c r="Z774" t="s">
        <v>435</v>
      </c>
      <c r="AA774" t="s">
        <v>140</v>
      </c>
      <c r="AB774" t="s">
        <v>140</v>
      </c>
      <c r="AC774" t="s">
        <v>140</v>
      </c>
      <c r="AD774" t="s">
        <v>102</v>
      </c>
      <c r="AE774" t="s">
        <v>102</v>
      </c>
      <c r="AF774" t="s">
        <v>102</v>
      </c>
      <c r="AG774" t="s">
        <v>103</v>
      </c>
      <c r="AH774" t="s">
        <v>103</v>
      </c>
      <c r="AI774" t="s">
        <v>427</v>
      </c>
      <c r="AJ774" t="s">
        <v>428</v>
      </c>
      <c r="AK774" t="s">
        <v>429</v>
      </c>
      <c r="AL774" t="s">
        <v>439</v>
      </c>
      <c r="AM774" t="s">
        <v>440</v>
      </c>
      <c r="AN774" t="str">
        <f>VLOOKUP(AM774,'Exp Bucket '!$B$1:C998,2,FALSE)</f>
        <v>COMPENSATION OF EMPLOYEES</v>
      </c>
      <c r="AO774" t="s">
        <v>108</v>
      </c>
      <c r="AP774" t="s">
        <v>144</v>
      </c>
      <c r="AQ774" t="s">
        <v>145</v>
      </c>
      <c r="AR774" t="s">
        <v>145</v>
      </c>
      <c r="AS774" t="s">
        <v>146</v>
      </c>
      <c r="AT774" t="s">
        <v>146</v>
      </c>
      <c r="AU774" t="s">
        <v>113</v>
      </c>
      <c r="AV774" t="s">
        <v>114</v>
      </c>
      <c r="AW774" t="s">
        <v>115</v>
      </c>
      <c r="AX774" t="s">
        <v>116</v>
      </c>
      <c r="AY774" t="s">
        <v>117</v>
      </c>
      <c r="AZ774" t="s">
        <v>118</v>
      </c>
      <c r="BA774" t="s">
        <v>119</v>
      </c>
      <c r="BB774" t="s">
        <v>147</v>
      </c>
      <c r="BC774" t="s">
        <v>427</v>
      </c>
      <c r="BD774" t="s">
        <v>427</v>
      </c>
      <c r="BE774" t="s">
        <v>148</v>
      </c>
      <c r="BF774" t="s">
        <v>432</v>
      </c>
      <c r="BG774" t="s">
        <v>433</v>
      </c>
      <c r="BH774" t="s">
        <v>434</v>
      </c>
      <c r="BI774" t="s">
        <v>434</v>
      </c>
      <c r="BJ774" t="s">
        <v>434</v>
      </c>
      <c r="BK774">
        <v>63</v>
      </c>
      <c r="BL774">
        <v>358</v>
      </c>
      <c r="BM774">
        <v>1113</v>
      </c>
      <c r="BN774">
        <v>2828</v>
      </c>
      <c r="BO774">
        <v>3</v>
      </c>
      <c r="BP774">
        <v>235</v>
      </c>
      <c r="BQ774">
        <v>0</v>
      </c>
      <c r="BR774">
        <v>1</v>
      </c>
      <c r="BS774">
        <v>72</v>
      </c>
      <c r="BT774">
        <v>75</v>
      </c>
      <c r="BU774">
        <v>76</v>
      </c>
      <c r="BV774">
        <v>95</v>
      </c>
      <c r="BW774">
        <v>4</v>
      </c>
      <c r="BX774">
        <v>0</v>
      </c>
      <c r="BY774">
        <v>0</v>
      </c>
      <c r="BZ774">
        <v>0</v>
      </c>
      <c r="CA774" t="s">
        <v>126</v>
      </c>
      <c r="CB774">
        <v>3533252</v>
      </c>
      <c r="CC774">
        <v>3555252</v>
      </c>
      <c r="CD774" t="s">
        <v>428</v>
      </c>
    </row>
    <row r="775" spans="1:82" x14ac:dyDescent="0.25">
      <c r="A775" t="s">
        <v>80</v>
      </c>
      <c r="B775" t="s">
        <v>81</v>
      </c>
      <c r="C775" t="s">
        <v>82</v>
      </c>
      <c r="D775" t="s">
        <v>83</v>
      </c>
      <c r="E775" t="s">
        <v>84</v>
      </c>
      <c r="F775" t="s">
        <v>85</v>
      </c>
      <c r="G775" t="s">
        <v>160</v>
      </c>
      <c r="H775" t="s">
        <v>160</v>
      </c>
      <c r="I775" t="s">
        <v>160</v>
      </c>
      <c r="J775" t="str">
        <f>VLOOKUP(I775,'Resp Clean'!$A$1:B781,2,FALSE)</f>
        <v>EMS: XHARIEP</v>
      </c>
      <c r="K775" t="s">
        <v>136</v>
      </c>
      <c r="L775" t="s">
        <v>488</v>
      </c>
      <c r="M775" s="4">
        <v>963172.06</v>
      </c>
      <c r="N775" t="s">
        <v>89</v>
      </c>
      <c r="O775" t="s">
        <v>90</v>
      </c>
      <c r="P775" t="s">
        <v>91</v>
      </c>
      <c r="Q775" t="s">
        <v>153</v>
      </c>
      <c r="R775" t="s">
        <v>93</v>
      </c>
      <c r="S775" t="s">
        <v>94</v>
      </c>
      <c r="T775" t="s">
        <v>95</v>
      </c>
      <c r="U775" t="s">
        <v>96</v>
      </c>
      <c r="V775" t="s">
        <v>96</v>
      </c>
      <c r="W775" t="s">
        <v>97</v>
      </c>
      <c r="X775" t="s">
        <v>435</v>
      </c>
      <c r="Y775" t="s">
        <v>435</v>
      </c>
      <c r="Z775" t="s">
        <v>435</v>
      </c>
      <c r="AA775" t="s">
        <v>140</v>
      </c>
      <c r="AB775" t="s">
        <v>140</v>
      </c>
      <c r="AC775" t="s">
        <v>140</v>
      </c>
      <c r="AD775" t="s">
        <v>102</v>
      </c>
      <c r="AE775" t="s">
        <v>102</v>
      </c>
      <c r="AF775" t="s">
        <v>102</v>
      </c>
      <c r="AG775" t="s">
        <v>103</v>
      </c>
      <c r="AH775" t="s">
        <v>103</v>
      </c>
      <c r="AI775" t="s">
        <v>427</v>
      </c>
      <c r="AJ775" t="s">
        <v>428</v>
      </c>
      <c r="AK775" t="s">
        <v>429</v>
      </c>
      <c r="AL775" t="s">
        <v>439</v>
      </c>
      <c r="AM775" t="s">
        <v>440</v>
      </c>
      <c r="AN775" t="str">
        <f>VLOOKUP(AM775,'Exp Bucket '!$B$1:C999,2,FALSE)</f>
        <v>COMPENSATION OF EMPLOYEES</v>
      </c>
      <c r="AO775" t="s">
        <v>108</v>
      </c>
      <c r="AP775" t="s">
        <v>144</v>
      </c>
      <c r="AQ775" t="s">
        <v>145</v>
      </c>
      <c r="AR775" t="s">
        <v>145</v>
      </c>
      <c r="AS775" t="s">
        <v>146</v>
      </c>
      <c r="AT775" t="s">
        <v>146</v>
      </c>
      <c r="AU775" t="s">
        <v>113</v>
      </c>
      <c r="AV775" t="s">
        <v>114</v>
      </c>
      <c r="AW775" t="s">
        <v>115</v>
      </c>
      <c r="AX775" t="s">
        <v>116</v>
      </c>
      <c r="AY775" t="s">
        <v>117</v>
      </c>
      <c r="AZ775" t="s">
        <v>118</v>
      </c>
      <c r="BA775" t="s">
        <v>119</v>
      </c>
      <c r="BB775" t="s">
        <v>147</v>
      </c>
      <c r="BC775" t="s">
        <v>427</v>
      </c>
      <c r="BD775" t="s">
        <v>427</v>
      </c>
      <c r="BE775" t="s">
        <v>148</v>
      </c>
      <c r="BF775" t="s">
        <v>432</v>
      </c>
      <c r="BG775" t="s">
        <v>433</v>
      </c>
      <c r="BH775" t="s">
        <v>434</v>
      </c>
      <c r="BI775" t="s">
        <v>434</v>
      </c>
      <c r="BJ775" t="s">
        <v>434</v>
      </c>
      <c r="BK775">
        <v>63</v>
      </c>
      <c r="BL775">
        <v>358</v>
      </c>
      <c r="BM775">
        <v>1113</v>
      </c>
      <c r="BN775">
        <v>2828</v>
      </c>
      <c r="BO775">
        <v>3</v>
      </c>
      <c r="BP775">
        <v>235</v>
      </c>
      <c r="BQ775">
        <v>0</v>
      </c>
      <c r="BR775">
        <v>1</v>
      </c>
      <c r="BS775">
        <v>72</v>
      </c>
      <c r="BT775">
        <v>75</v>
      </c>
      <c r="BU775">
        <v>76</v>
      </c>
      <c r="BV775">
        <v>95</v>
      </c>
      <c r="BW775">
        <v>4</v>
      </c>
      <c r="BX775">
        <v>0</v>
      </c>
      <c r="BY775">
        <v>0</v>
      </c>
      <c r="BZ775">
        <v>0</v>
      </c>
      <c r="CA775" t="s">
        <v>126</v>
      </c>
      <c r="CB775">
        <v>3533252</v>
      </c>
      <c r="CC775">
        <v>3555252</v>
      </c>
      <c r="CD775" t="s">
        <v>428</v>
      </c>
    </row>
    <row r="776" spans="1:82" x14ac:dyDescent="0.25">
      <c r="A776" t="s">
        <v>80</v>
      </c>
      <c r="B776" t="s">
        <v>81</v>
      </c>
      <c r="C776" t="s">
        <v>82</v>
      </c>
      <c r="D776" t="s">
        <v>83</v>
      </c>
      <c r="E776" t="s">
        <v>84</v>
      </c>
      <c r="F776" t="s">
        <v>85</v>
      </c>
      <c r="G776" t="s">
        <v>161</v>
      </c>
      <c r="H776" t="s">
        <v>161</v>
      </c>
      <c r="I776" t="s">
        <v>161</v>
      </c>
      <c r="J776" t="str">
        <f>VLOOKUP(I776,'Resp Clean'!$A$1:B782,2,FALSE)</f>
        <v>EMS: THABO MOFUTSANYANA</v>
      </c>
      <c r="K776" t="s">
        <v>136</v>
      </c>
      <c r="L776" t="s">
        <v>488</v>
      </c>
      <c r="M776" s="4">
        <v>69134449.25</v>
      </c>
      <c r="N776" t="s">
        <v>89</v>
      </c>
      <c r="O776" t="s">
        <v>90</v>
      </c>
      <c r="P776" t="s">
        <v>91</v>
      </c>
      <c r="Q776" t="s">
        <v>153</v>
      </c>
      <c r="R776" t="s">
        <v>93</v>
      </c>
      <c r="S776" t="s">
        <v>94</v>
      </c>
      <c r="T776" t="s">
        <v>95</v>
      </c>
      <c r="U776" t="s">
        <v>96</v>
      </c>
      <c r="V776" t="s">
        <v>96</v>
      </c>
      <c r="W776" t="s">
        <v>97</v>
      </c>
      <c r="X776" t="s">
        <v>98</v>
      </c>
      <c r="Y776" t="s">
        <v>98</v>
      </c>
      <c r="Z776" t="s">
        <v>98</v>
      </c>
      <c r="AA776" t="s">
        <v>140</v>
      </c>
      <c r="AB776" t="s">
        <v>140</v>
      </c>
      <c r="AC776" t="s">
        <v>140</v>
      </c>
      <c r="AD776" t="s">
        <v>102</v>
      </c>
      <c r="AE776" t="s">
        <v>102</v>
      </c>
      <c r="AF776" t="s">
        <v>102</v>
      </c>
      <c r="AG776" t="s">
        <v>103</v>
      </c>
      <c r="AH776" t="s">
        <v>103</v>
      </c>
      <c r="AI776" t="s">
        <v>427</v>
      </c>
      <c r="AJ776" t="s">
        <v>428</v>
      </c>
      <c r="AK776" t="s">
        <v>429</v>
      </c>
      <c r="AL776" t="s">
        <v>439</v>
      </c>
      <c r="AM776" t="s">
        <v>440</v>
      </c>
      <c r="AN776" t="str">
        <f>VLOOKUP(AM776,'Exp Bucket '!$B$1:C1000,2,FALSE)</f>
        <v>COMPENSATION OF EMPLOYEES</v>
      </c>
      <c r="AO776" t="s">
        <v>108</v>
      </c>
      <c r="AP776" t="s">
        <v>144</v>
      </c>
      <c r="AQ776" t="s">
        <v>145</v>
      </c>
      <c r="AR776" t="s">
        <v>145</v>
      </c>
      <c r="AS776" t="s">
        <v>146</v>
      </c>
      <c r="AT776" t="s">
        <v>146</v>
      </c>
      <c r="AU776" t="s">
        <v>113</v>
      </c>
      <c r="AV776" t="s">
        <v>114</v>
      </c>
      <c r="AW776" t="s">
        <v>115</v>
      </c>
      <c r="AX776" t="s">
        <v>116</v>
      </c>
      <c r="AY776" t="s">
        <v>117</v>
      </c>
      <c r="AZ776" t="s">
        <v>118</v>
      </c>
      <c r="BA776" t="s">
        <v>119</v>
      </c>
      <c r="BB776" t="s">
        <v>147</v>
      </c>
      <c r="BC776" t="s">
        <v>427</v>
      </c>
      <c r="BD776" t="s">
        <v>427</v>
      </c>
      <c r="BE776" t="s">
        <v>148</v>
      </c>
      <c r="BF776" t="s">
        <v>432</v>
      </c>
      <c r="BG776" t="s">
        <v>433</v>
      </c>
      <c r="BH776" t="s">
        <v>434</v>
      </c>
      <c r="BI776" t="s">
        <v>434</v>
      </c>
      <c r="BJ776" t="s">
        <v>434</v>
      </c>
      <c r="BK776">
        <v>63</v>
      </c>
      <c r="BL776">
        <v>358</v>
      </c>
      <c r="BM776">
        <v>1113</v>
      </c>
      <c r="BN776">
        <v>2828</v>
      </c>
      <c r="BO776">
        <v>3</v>
      </c>
      <c r="BP776">
        <v>235</v>
      </c>
      <c r="BQ776">
        <v>0</v>
      </c>
      <c r="BR776">
        <v>1</v>
      </c>
      <c r="BS776">
        <v>72</v>
      </c>
      <c r="BT776">
        <v>75</v>
      </c>
      <c r="BU776">
        <v>76</v>
      </c>
      <c r="BV776">
        <v>95</v>
      </c>
      <c r="BW776">
        <v>4</v>
      </c>
      <c r="BX776">
        <v>0</v>
      </c>
      <c r="BY776">
        <v>0</v>
      </c>
      <c r="BZ776">
        <v>0</v>
      </c>
      <c r="CA776" t="s">
        <v>126</v>
      </c>
      <c r="CB776">
        <v>3533252</v>
      </c>
      <c r="CC776">
        <v>3554252</v>
      </c>
      <c r="CD776" t="s">
        <v>428</v>
      </c>
    </row>
    <row r="777" spans="1:82" x14ac:dyDescent="0.25">
      <c r="A777" t="s">
        <v>80</v>
      </c>
      <c r="B777" t="s">
        <v>81</v>
      </c>
      <c r="C777" t="s">
        <v>82</v>
      </c>
      <c r="D777" t="s">
        <v>83</v>
      </c>
      <c r="E777" t="s">
        <v>84</v>
      </c>
      <c r="F777" t="s">
        <v>85</v>
      </c>
      <c r="G777" t="s">
        <v>152</v>
      </c>
      <c r="H777" t="s">
        <v>152</v>
      </c>
      <c r="I777" t="s">
        <v>152</v>
      </c>
      <c r="J777" t="str">
        <f>VLOOKUP(I777,'Resp Clean'!$A$1:B783,2,FALSE)</f>
        <v>EMS: FEZILE DABI</v>
      </c>
      <c r="K777" t="s">
        <v>136</v>
      </c>
      <c r="L777" t="s">
        <v>488</v>
      </c>
      <c r="M777" s="4">
        <v>36903059.479999997</v>
      </c>
      <c r="N777" t="s">
        <v>89</v>
      </c>
      <c r="O777" t="s">
        <v>90</v>
      </c>
      <c r="P777" t="s">
        <v>91</v>
      </c>
      <c r="Q777" t="s">
        <v>153</v>
      </c>
      <c r="R777" t="s">
        <v>93</v>
      </c>
      <c r="S777" t="s">
        <v>94</v>
      </c>
      <c r="T777" t="s">
        <v>95</v>
      </c>
      <c r="U777" t="s">
        <v>96</v>
      </c>
      <c r="V777" t="s">
        <v>96</v>
      </c>
      <c r="W777" t="s">
        <v>97</v>
      </c>
      <c r="X777" t="s">
        <v>98</v>
      </c>
      <c r="Y777" t="s">
        <v>98</v>
      </c>
      <c r="Z777" t="s">
        <v>98</v>
      </c>
      <c r="AA777" t="s">
        <v>140</v>
      </c>
      <c r="AB777" t="s">
        <v>140</v>
      </c>
      <c r="AC777" t="s">
        <v>140</v>
      </c>
      <c r="AD777" t="s">
        <v>102</v>
      </c>
      <c r="AE777" t="s">
        <v>102</v>
      </c>
      <c r="AF777" t="s">
        <v>102</v>
      </c>
      <c r="AG777" t="s">
        <v>103</v>
      </c>
      <c r="AH777" t="s">
        <v>103</v>
      </c>
      <c r="AI777" t="s">
        <v>427</v>
      </c>
      <c r="AJ777" t="s">
        <v>428</v>
      </c>
      <c r="AK777" t="s">
        <v>429</v>
      </c>
      <c r="AL777" t="s">
        <v>439</v>
      </c>
      <c r="AM777" t="s">
        <v>440</v>
      </c>
      <c r="AN777" t="str">
        <f>VLOOKUP(AM777,'Exp Bucket '!$B$1:C1001,2,FALSE)</f>
        <v>COMPENSATION OF EMPLOYEES</v>
      </c>
      <c r="AO777" t="s">
        <v>108</v>
      </c>
      <c r="AP777" t="s">
        <v>144</v>
      </c>
      <c r="AQ777" t="s">
        <v>145</v>
      </c>
      <c r="AR777" t="s">
        <v>145</v>
      </c>
      <c r="AS777" t="s">
        <v>146</v>
      </c>
      <c r="AT777" t="s">
        <v>146</v>
      </c>
      <c r="AU777" t="s">
        <v>113</v>
      </c>
      <c r="AV777" t="s">
        <v>114</v>
      </c>
      <c r="AW777" t="s">
        <v>115</v>
      </c>
      <c r="AX777" t="s">
        <v>116</v>
      </c>
      <c r="AY777" t="s">
        <v>117</v>
      </c>
      <c r="AZ777" t="s">
        <v>118</v>
      </c>
      <c r="BA777" t="s">
        <v>119</v>
      </c>
      <c r="BB777" t="s">
        <v>147</v>
      </c>
      <c r="BC777" t="s">
        <v>427</v>
      </c>
      <c r="BD777" t="s">
        <v>427</v>
      </c>
      <c r="BE777" t="s">
        <v>148</v>
      </c>
      <c r="BF777" t="s">
        <v>432</v>
      </c>
      <c r="BG777" t="s">
        <v>433</v>
      </c>
      <c r="BH777" t="s">
        <v>434</v>
      </c>
      <c r="BI777" t="s">
        <v>434</v>
      </c>
      <c r="BJ777" t="s">
        <v>434</v>
      </c>
      <c r="BK777">
        <v>63</v>
      </c>
      <c r="BL777">
        <v>358</v>
      </c>
      <c r="BM777">
        <v>1113</v>
      </c>
      <c r="BN777">
        <v>2828</v>
      </c>
      <c r="BO777">
        <v>3</v>
      </c>
      <c r="BP777">
        <v>235</v>
      </c>
      <c r="BQ777">
        <v>0</v>
      </c>
      <c r="BR777">
        <v>1</v>
      </c>
      <c r="BS777">
        <v>72</v>
      </c>
      <c r="BT777">
        <v>75</v>
      </c>
      <c r="BU777">
        <v>76</v>
      </c>
      <c r="BV777">
        <v>95</v>
      </c>
      <c r="BW777">
        <v>4</v>
      </c>
      <c r="BX777">
        <v>0</v>
      </c>
      <c r="BY777">
        <v>0</v>
      </c>
      <c r="BZ777">
        <v>0</v>
      </c>
      <c r="CA777" t="s">
        <v>126</v>
      </c>
      <c r="CB777">
        <v>3533252</v>
      </c>
      <c r="CC777">
        <v>3554252</v>
      </c>
      <c r="CD777" t="s">
        <v>428</v>
      </c>
    </row>
    <row r="778" spans="1:82" x14ac:dyDescent="0.25">
      <c r="A778" t="s">
        <v>80</v>
      </c>
      <c r="B778" t="s">
        <v>81</v>
      </c>
      <c r="C778" t="s">
        <v>82</v>
      </c>
      <c r="D778" t="s">
        <v>83</v>
      </c>
      <c r="E778" t="s">
        <v>84</v>
      </c>
      <c r="F778" t="s">
        <v>85</v>
      </c>
      <c r="G778" t="s">
        <v>157</v>
      </c>
      <c r="H778" t="s">
        <v>157</v>
      </c>
      <c r="I778" t="s">
        <v>157</v>
      </c>
      <c r="J778" t="str">
        <f>VLOOKUP(I778,'Resp Clean'!$A$1:B784,2,FALSE)</f>
        <v>EMS: LEJWELEPUTSWA</v>
      </c>
      <c r="K778" t="s">
        <v>136</v>
      </c>
      <c r="L778" t="s">
        <v>488</v>
      </c>
      <c r="M778" s="4">
        <v>48025685.590000004</v>
      </c>
      <c r="N778" t="s">
        <v>89</v>
      </c>
      <c r="O778" t="s">
        <v>90</v>
      </c>
      <c r="P778" t="s">
        <v>91</v>
      </c>
      <c r="Q778" t="s">
        <v>153</v>
      </c>
      <c r="R778" t="s">
        <v>93</v>
      </c>
      <c r="S778" t="s">
        <v>94</v>
      </c>
      <c r="T778" t="s">
        <v>95</v>
      </c>
      <c r="U778" t="s">
        <v>96</v>
      </c>
      <c r="V778" t="s">
        <v>96</v>
      </c>
      <c r="W778" t="s">
        <v>97</v>
      </c>
      <c r="X778" t="s">
        <v>98</v>
      </c>
      <c r="Y778" t="s">
        <v>98</v>
      </c>
      <c r="Z778" t="s">
        <v>98</v>
      </c>
      <c r="AA778" t="s">
        <v>140</v>
      </c>
      <c r="AB778" t="s">
        <v>140</v>
      </c>
      <c r="AC778" t="s">
        <v>140</v>
      </c>
      <c r="AD778" t="s">
        <v>102</v>
      </c>
      <c r="AE778" t="s">
        <v>102</v>
      </c>
      <c r="AF778" t="s">
        <v>102</v>
      </c>
      <c r="AG778" t="s">
        <v>103</v>
      </c>
      <c r="AH778" t="s">
        <v>103</v>
      </c>
      <c r="AI778" t="s">
        <v>427</v>
      </c>
      <c r="AJ778" t="s">
        <v>428</v>
      </c>
      <c r="AK778" t="s">
        <v>429</v>
      </c>
      <c r="AL778" t="s">
        <v>439</v>
      </c>
      <c r="AM778" t="s">
        <v>440</v>
      </c>
      <c r="AN778" t="str">
        <f>VLOOKUP(AM778,'Exp Bucket '!$B$1:C1002,2,FALSE)</f>
        <v>COMPENSATION OF EMPLOYEES</v>
      </c>
      <c r="AO778" t="s">
        <v>108</v>
      </c>
      <c r="AP778" t="s">
        <v>144</v>
      </c>
      <c r="AQ778" t="s">
        <v>145</v>
      </c>
      <c r="AR778" t="s">
        <v>145</v>
      </c>
      <c r="AS778" t="s">
        <v>146</v>
      </c>
      <c r="AT778" t="s">
        <v>146</v>
      </c>
      <c r="AU778" t="s">
        <v>113</v>
      </c>
      <c r="AV778" t="s">
        <v>114</v>
      </c>
      <c r="AW778" t="s">
        <v>115</v>
      </c>
      <c r="AX778" t="s">
        <v>116</v>
      </c>
      <c r="AY778" t="s">
        <v>117</v>
      </c>
      <c r="AZ778" t="s">
        <v>118</v>
      </c>
      <c r="BA778" t="s">
        <v>119</v>
      </c>
      <c r="BB778" t="s">
        <v>147</v>
      </c>
      <c r="BC778" t="s">
        <v>427</v>
      </c>
      <c r="BD778" t="s">
        <v>427</v>
      </c>
      <c r="BE778" t="s">
        <v>148</v>
      </c>
      <c r="BF778" t="s">
        <v>432</v>
      </c>
      <c r="BG778" t="s">
        <v>433</v>
      </c>
      <c r="BH778" t="s">
        <v>434</v>
      </c>
      <c r="BI778" t="s">
        <v>434</v>
      </c>
      <c r="BJ778" t="s">
        <v>434</v>
      </c>
      <c r="BK778">
        <v>63</v>
      </c>
      <c r="BL778">
        <v>358</v>
      </c>
      <c r="BM778">
        <v>1113</v>
      </c>
      <c r="BN778">
        <v>2828</v>
      </c>
      <c r="BO778">
        <v>3</v>
      </c>
      <c r="BP778">
        <v>235</v>
      </c>
      <c r="BQ778">
        <v>0</v>
      </c>
      <c r="BR778">
        <v>1</v>
      </c>
      <c r="BS778">
        <v>72</v>
      </c>
      <c r="BT778">
        <v>75</v>
      </c>
      <c r="BU778">
        <v>76</v>
      </c>
      <c r="BV778">
        <v>95</v>
      </c>
      <c r="BW778">
        <v>4</v>
      </c>
      <c r="BX778">
        <v>0</v>
      </c>
      <c r="BY778">
        <v>0</v>
      </c>
      <c r="BZ778">
        <v>0</v>
      </c>
      <c r="CA778" t="s">
        <v>126</v>
      </c>
      <c r="CB778">
        <v>3533252</v>
      </c>
      <c r="CC778">
        <v>3554252</v>
      </c>
      <c r="CD778" t="s">
        <v>428</v>
      </c>
    </row>
    <row r="779" spans="1:82" x14ac:dyDescent="0.25">
      <c r="A779" t="s">
        <v>80</v>
      </c>
      <c r="B779" t="s">
        <v>81</v>
      </c>
      <c r="C779" t="s">
        <v>82</v>
      </c>
      <c r="D779" t="s">
        <v>83</v>
      </c>
      <c r="E779" t="s">
        <v>84</v>
      </c>
      <c r="F779" t="s">
        <v>85</v>
      </c>
      <c r="G779" t="s">
        <v>158</v>
      </c>
      <c r="H779" t="s">
        <v>158</v>
      </c>
      <c r="I779" t="s">
        <v>158</v>
      </c>
      <c r="J779" t="str">
        <f>VLOOKUP(I779,'Resp Clean'!$A$1:B785,2,FALSE)</f>
        <v>EMS: MOTHEO</v>
      </c>
      <c r="K779" t="s">
        <v>136</v>
      </c>
      <c r="L779" t="s">
        <v>488</v>
      </c>
      <c r="M779" s="4">
        <v>32331946.579999998</v>
      </c>
      <c r="N779" t="s">
        <v>89</v>
      </c>
      <c r="O779" t="s">
        <v>90</v>
      </c>
      <c r="P779" t="s">
        <v>91</v>
      </c>
      <c r="Q779" t="s">
        <v>159</v>
      </c>
      <c r="R779" t="s">
        <v>93</v>
      </c>
      <c r="S779" t="s">
        <v>94</v>
      </c>
      <c r="T779" t="s">
        <v>95</v>
      </c>
      <c r="U779" t="s">
        <v>96</v>
      </c>
      <c r="V779" t="s">
        <v>96</v>
      </c>
      <c r="W779" t="s">
        <v>97</v>
      </c>
      <c r="X779" t="s">
        <v>98</v>
      </c>
      <c r="Y779" t="s">
        <v>98</v>
      </c>
      <c r="Z779" t="s">
        <v>98</v>
      </c>
      <c r="AA779" t="s">
        <v>140</v>
      </c>
      <c r="AB779" t="s">
        <v>140</v>
      </c>
      <c r="AC779" t="s">
        <v>140</v>
      </c>
      <c r="AD779" t="s">
        <v>102</v>
      </c>
      <c r="AE779" t="s">
        <v>102</v>
      </c>
      <c r="AF779" t="s">
        <v>102</v>
      </c>
      <c r="AG779" t="s">
        <v>103</v>
      </c>
      <c r="AH779" t="s">
        <v>103</v>
      </c>
      <c r="AI779" t="s">
        <v>427</v>
      </c>
      <c r="AJ779" t="s">
        <v>428</v>
      </c>
      <c r="AK779" t="s">
        <v>429</v>
      </c>
      <c r="AL779" t="s">
        <v>439</v>
      </c>
      <c r="AM779" t="s">
        <v>440</v>
      </c>
      <c r="AN779" t="str">
        <f>VLOOKUP(AM779,'Exp Bucket '!$B$1:C1003,2,FALSE)</f>
        <v>COMPENSATION OF EMPLOYEES</v>
      </c>
      <c r="AO779" t="s">
        <v>108</v>
      </c>
      <c r="AP779" t="s">
        <v>144</v>
      </c>
      <c r="AQ779" t="s">
        <v>145</v>
      </c>
      <c r="AR779" t="s">
        <v>145</v>
      </c>
      <c r="AS779" t="s">
        <v>146</v>
      </c>
      <c r="AT779" t="s">
        <v>146</v>
      </c>
      <c r="AU779" t="s">
        <v>113</v>
      </c>
      <c r="AV779" t="s">
        <v>114</v>
      </c>
      <c r="AW779" t="s">
        <v>115</v>
      </c>
      <c r="AX779" t="s">
        <v>116</v>
      </c>
      <c r="AY779" t="s">
        <v>117</v>
      </c>
      <c r="AZ779" t="s">
        <v>118</v>
      </c>
      <c r="BA779" t="s">
        <v>119</v>
      </c>
      <c r="BB779" t="s">
        <v>147</v>
      </c>
      <c r="BC779" t="s">
        <v>427</v>
      </c>
      <c r="BD779" t="s">
        <v>427</v>
      </c>
      <c r="BE779" t="s">
        <v>148</v>
      </c>
      <c r="BF779" t="s">
        <v>432</v>
      </c>
      <c r="BG779" t="s">
        <v>433</v>
      </c>
      <c r="BH779" t="s">
        <v>434</v>
      </c>
      <c r="BI779" t="s">
        <v>434</v>
      </c>
      <c r="BJ779" t="s">
        <v>434</v>
      </c>
      <c r="BK779">
        <v>63</v>
      </c>
      <c r="BL779">
        <v>358</v>
      </c>
      <c r="BM779">
        <v>1113</v>
      </c>
      <c r="BN779">
        <v>2828</v>
      </c>
      <c r="BO779">
        <v>3</v>
      </c>
      <c r="BP779">
        <v>235</v>
      </c>
      <c r="BQ779">
        <v>0</v>
      </c>
      <c r="BR779">
        <v>1</v>
      </c>
      <c r="BS779">
        <v>72</v>
      </c>
      <c r="BT779">
        <v>75</v>
      </c>
      <c r="BU779">
        <v>76</v>
      </c>
      <c r="BV779">
        <v>95</v>
      </c>
      <c r="BW779">
        <v>4</v>
      </c>
      <c r="BX779">
        <v>0</v>
      </c>
      <c r="BY779">
        <v>0</v>
      </c>
      <c r="BZ779">
        <v>0</v>
      </c>
      <c r="CA779" t="s">
        <v>126</v>
      </c>
      <c r="CB779">
        <v>3533252</v>
      </c>
      <c r="CC779">
        <v>3554252</v>
      </c>
      <c r="CD779" t="s">
        <v>428</v>
      </c>
    </row>
    <row r="780" spans="1:82" hidden="1" x14ac:dyDescent="0.25">
      <c r="A780" t="s">
        <v>80</v>
      </c>
      <c r="B780" t="s">
        <v>81</v>
      </c>
      <c r="C780" t="s">
        <v>82</v>
      </c>
      <c r="D780" t="s">
        <v>83</v>
      </c>
      <c r="E780" t="s">
        <v>84</v>
      </c>
      <c r="F780" t="s">
        <v>85</v>
      </c>
      <c r="G780" t="s">
        <v>160</v>
      </c>
      <c r="H780" t="s">
        <v>160</v>
      </c>
      <c r="I780" t="s">
        <v>160</v>
      </c>
      <c r="K780" t="s">
        <v>136</v>
      </c>
      <c r="L780" t="s">
        <v>488</v>
      </c>
      <c r="M780">
        <v>90.32</v>
      </c>
      <c r="N780" t="s">
        <v>453</v>
      </c>
      <c r="O780" t="s">
        <v>453</v>
      </c>
      <c r="R780" t="s">
        <v>93</v>
      </c>
      <c r="S780" t="s">
        <v>94</v>
      </c>
      <c r="T780" t="s">
        <v>95</v>
      </c>
      <c r="U780" t="s">
        <v>96</v>
      </c>
      <c r="V780" t="s">
        <v>96</v>
      </c>
      <c r="W780" t="s">
        <v>97</v>
      </c>
      <c r="X780" t="s">
        <v>98</v>
      </c>
      <c r="Y780" t="s">
        <v>98</v>
      </c>
      <c r="Z780" t="s">
        <v>98</v>
      </c>
      <c r="AA780" t="s">
        <v>140</v>
      </c>
      <c r="AB780" t="s">
        <v>140</v>
      </c>
      <c r="AC780" t="s">
        <v>140</v>
      </c>
      <c r="AD780" t="s">
        <v>102</v>
      </c>
      <c r="AE780" t="s">
        <v>102</v>
      </c>
      <c r="AF780" t="s">
        <v>102</v>
      </c>
      <c r="AG780" t="s">
        <v>103</v>
      </c>
      <c r="AH780" t="s">
        <v>103</v>
      </c>
      <c r="AI780" t="s">
        <v>427</v>
      </c>
      <c r="AJ780" t="s">
        <v>428</v>
      </c>
      <c r="AK780" t="s">
        <v>429</v>
      </c>
      <c r="AL780" t="s">
        <v>439</v>
      </c>
      <c r="AM780" t="s">
        <v>440</v>
      </c>
      <c r="AO780" t="s">
        <v>108</v>
      </c>
      <c r="AP780" t="s">
        <v>144</v>
      </c>
      <c r="AQ780" t="s">
        <v>145</v>
      </c>
      <c r="AR780" t="s">
        <v>145</v>
      </c>
      <c r="AS780" t="s">
        <v>146</v>
      </c>
      <c r="AT780" t="s">
        <v>146</v>
      </c>
      <c r="AU780" t="s">
        <v>113</v>
      </c>
      <c r="AV780" t="s">
        <v>114</v>
      </c>
      <c r="AW780" t="s">
        <v>115</v>
      </c>
      <c r="AX780" t="s">
        <v>116</v>
      </c>
      <c r="AY780" t="s">
        <v>117</v>
      </c>
      <c r="AZ780" t="s">
        <v>118</v>
      </c>
      <c r="BA780" t="s">
        <v>119</v>
      </c>
      <c r="BB780" t="s">
        <v>147</v>
      </c>
      <c r="BC780" t="s">
        <v>427</v>
      </c>
      <c r="BD780" t="s">
        <v>427</v>
      </c>
      <c r="BE780" t="s">
        <v>148</v>
      </c>
      <c r="BF780" t="s">
        <v>432</v>
      </c>
      <c r="BG780" t="s">
        <v>433</v>
      </c>
      <c r="BH780" t="s">
        <v>434</v>
      </c>
      <c r="BI780" t="s">
        <v>434</v>
      </c>
      <c r="BJ780" t="s">
        <v>434</v>
      </c>
      <c r="BK780">
        <v>63</v>
      </c>
      <c r="BL780">
        <v>358</v>
      </c>
      <c r="BM780">
        <v>1113</v>
      </c>
      <c r="BN780">
        <v>2828</v>
      </c>
      <c r="BO780">
        <v>3</v>
      </c>
      <c r="BP780">
        <v>235</v>
      </c>
      <c r="BQ780">
        <v>0</v>
      </c>
      <c r="BR780">
        <v>1</v>
      </c>
      <c r="BS780">
        <v>72</v>
      </c>
      <c r="BT780">
        <v>75</v>
      </c>
      <c r="BU780">
        <v>76</v>
      </c>
      <c r="BV780">
        <v>95</v>
      </c>
      <c r="BW780">
        <v>4</v>
      </c>
      <c r="BX780">
        <v>0</v>
      </c>
      <c r="BY780">
        <v>0</v>
      </c>
      <c r="BZ780">
        <v>0</v>
      </c>
      <c r="CA780" t="s">
        <v>126</v>
      </c>
      <c r="CB780">
        <v>3533252</v>
      </c>
      <c r="CC780">
        <v>3554252</v>
      </c>
      <c r="CD780" t="s">
        <v>428</v>
      </c>
    </row>
    <row r="781" spans="1:82" x14ac:dyDescent="0.25">
      <c r="A781" t="s">
        <v>80</v>
      </c>
      <c r="B781" t="s">
        <v>81</v>
      </c>
      <c r="C781" t="s">
        <v>82</v>
      </c>
      <c r="D781" t="s">
        <v>83</v>
      </c>
      <c r="E781" t="s">
        <v>84</v>
      </c>
      <c r="F781" t="s">
        <v>85</v>
      </c>
      <c r="G781" t="s">
        <v>160</v>
      </c>
      <c r="H781" t="s">
        <v>160</v>
      </c>
      <c r="I781" t="s">
        <v>160</v>
      </c>
      <c r="J781" t="str">
        <f>VLOOKUP(I781,'Resp Clean'!$A$1:B787,2,FALSE)</f>
        <v>EMS: XHARIEP</v>
      </c>
      <c r="K781" t="s">
        <v>136</v>
      </c>
      <c r="L781" t="s">
        <v>488</v>
      </c>
      <c r="M781" s="4">
        <v>26170196.489999998</v>
      </c>
      <c r="N781" t="s">
        <v>89</v>
      </c>
      <c r="O781" t="s">
        <v>90</v>
      </c>
      <c r="P781" t="s">
        <v>91</v>
      </c>
      <c r="Q781" t="s">
        <v>153</v>
      </c>
      <c r="R781" t="s">
        <v>93</v>
      </c>
      <c r="S781" t="s">
        <v>94</v>
      </c>
      <c r="T781" t="s">
        <v>95</v>
      </c>
      <c r="U781" t="s">
        <v>96</v>
      </c>
      <c r="V781" t="s">
        <v>96</v>
      </c>
      <c r="W781" t="s">
        <v>97</v>
      </c>
      <c r="X781" t="s">
        <v>98</v>
      </c>
      <c r="Y781" t="s">
        <v>98</v>
      </c>
      <c r="Z781" t="s">
        <v>98</v>
      </c>
      <c r="AA781" t="s">
        <v>140</v>
      </c>
      <c r="AB781" t="s">
        <v>140</v>
      </c>
      <c r="AC781" t="s">
        <v>140</v>
      </c>
      <c r="AD781" t="s">
        <v>102</v>
      </c>
      <c r="AE781" t="s">
        <v>102</v>
      </c>
      <c r="AF781" t="s">
        <v>102</v>
      </c>
      <c r="AG781" t="s">
        <v>103</v>
      </c>
      <c r="AH781" t="s">
        <v>103</v>
      </c>
      <c r="AI781" t="s">
        <v>427</v>
      </c>
      <c r="AJ781" t="s">
        <v>428</v>
      </c>
      <c r="AK781" t="s">
        <v>429</v>
      </c>
      <c r="AL781" t="s">
        <v>439</v>
      </c>
      <c r="AM781" t="s">
        <v>440</v>
      </c>
      <c r="AN781" t="str">
        <f>VLOOKUP(AM781,'Exp Bucket '!$B$1:C1005,2,FALSE)</f>
        <v>COMPENSATION OF EMPLOYEES</v>
      </c>
      <c r="AO781" t="s">
        <v>108</v>
      </c>
      <c r="AP781" t="s">
        <v>144</v>
      </c>
      <c r="AQ781" t="s">
        <v>145</v>
      </c>
      <c r="AR781" t="s">
        <v>145</v>
      </c>
      <c r="AS781" t="s">
        <v>146</v>
      </c>
      <c r="AT781" t="s">
        <v>146</v>
      </c>
      <c r="AU781" t="s">
        <v>113</v>
      </c>
      <c r="AV781" t="s">
        <v>114</v>
      </c>
      <c r="AW781" t="s">
        <v>115</v>
      </c>
      <c r="AX781" t="s">
        <v>116</v>
      </c>
      <c r="AY781" t="s">
        <v>117</v>
      </c>
      <c r="AZ781" t="s">
        <v>118</v>
      </c>
      <c r="BA781" t="s">
        <v>119</v>
      </c>
      <c r="BB781" t="s">
        <v>147</v>
      </c>
      <c r="BC781" t="s">
        <v>427</v>
      </c>
      <c r="BD781" t="s">
        <v>427</v>
      </c>
      <c r="BE781" t="s">
        <v>148</v>
      </c>
      <c r="BF781" t="s">
        <v>432</v>
      </c>
      <c r="BG781" t="s">
        <v>433</v>
      </c>
      <c r="BH781" t="s">
        <v>434</v>
      </c>
      <c r="BI781" t="s">
        <v>434</v>
      </c>
      <c r="BJ781" t="s">
        <v>434</v>
      </c>
      <c r="BK781">
        <v>63</v>
      </c>
      <c r="BL781">
        <v>358</v>
      </c>
      <c r="BM781">
        <v>1113</v>
      </c>
      <c r="BN781">
        <v>2828</v>
      </c>
      <c r="BO781">
        <v>3</v>
      </c>
      <c r="BP781">
        <v>235</v>
      </c>
      <c r="BQ781">
        <v>0</v>
      </c>
      <c r="BR781">
        <v>1</v>
      </c>
      <c r="BS781">
        <v>72</v>
      </c>
      <c r="BT781">
        <v>75</v>
      </c>
      <c r="BU781">
        <v>76</v>
      </c>
      <c r="BV781">
        <v>95</v>
      </c>
      <c r="BW781">
        <v>4</v>
      </c>
      <c r="BX781">
        <v>0</v>
      </c>
      <c r="BY781">
        <v>0</v>
      </c>
      <c r="BZ781">
        <v>0</v>
      </c>
      <c r="CA781" t="s">
        <v>126</v>
      </c>
      <c r="CB781">
        <v>3533252</v>
      </c>
      <c r="CC781">
        <v>3554252</v>
      </c>
      <c r="CD781" t="s">
        <v>428</v>
      </c>
    </row>
    <row r="782" spans="1:82" x14ac:dyDescent="0.25">
      <c r="A782" t="s">
        <v>80</v>
      </c>
      <c r="B782" t="s">
        <v>81</v>
      </c>
      <c r="C782" t="s">
        <v>82</v>
      </c>
      <c r="D782" t="s">
        <v>83</v>
      </c>
      <c r="E782" t="s">
        <v>84</v>
      </c>
      <c r="F782" t="s">
        <v>85</v>
      </c>
      <c r="G782" t="s">
        <v>86</v>
      </c>
      <c r="H782" t="s">
        <v>86</v>
      </c>
      <c r="I782" t="s">
        <v>86</v>
      </c>
      <c r="J782" t="str">
        <f>VLOOKUP(I782,'Resp Clean'!$A$1:B788,2,FALSE)</f>
        <v>EMS MANAGEMENT</v>
      </c>
      <c r="K782" t="s">
        <v>136</v>
      </c>
      <c r="L782" t="s">
        <v>488</v>
      </c>
      <c r="M782" s="4">
        <v>3272911.61</v>
      </c>
      <c r="N782" t="s">
        <v>89</v>
      </c>
      <c r="O782" t="s">
        <v>90</v>
      </c>
      <c r="P782" t="s">
        <v>91</v>
      </c>
      <c r="Q782" t="s">
        <v>92</v>
      </c>
      <c r="R782" t="s">
        <v>93</v>
      </c>
      <c r="S782" t="s">
        <v>94</v>
      </c>
      <c r="T782" t="s">
        <v>95</v>
      </c>
      <c r="U782" t="s">
        <v>96</v>
      </c>
      <c r="V782" t="s">
        <v>96</v>
      </c>
      <c r="W782" t="s">
        <v>97</v>
      </c>
      <c r="X782" t="s">
        <v>98</v>
      </c>
      <c r="Y782" t="s">
        <v>98</v>
      </c>
      <c r="Z782" t="s">
        <v>98</v>
      </c>
      <c r="AA782" t="s">
        <v>140</v>
      </c>
      <c r="AB782" t="s">
        <v>140</v>
      </c>
      <c r="AC782" t="s">
        <v>140</v>
      </c>
      <c r="AD782" t="s">
        <v>102</v>
      </c>
      <c r="AE782" t="s">
        <v>102</v>
      </c>
      <c r="AF782" t="s">
        <v>102</v>
      </c>
      <c r="AG782" t="s">
        <v>103</v>
      </c>
      <c r="AH782" t="s">
        <v>103</v>
      </c>
      <c r="AI782" t="s">
        <v>427</v>
      </c>
      <c r="AJ782" t="s">
        <v>428</v>
      </c>
      <c r="AK782" t="s">
        <v>429</v>
      </c>
      <c r="AL782" t="s">
        <v>439</v>
      </c>
      <c r="AM782" t="s">
        <v>440</v>
      </c>
      <c r="AN782" t="str">
        <f>VLOOKUP(AM782,'Exp Bucket '!$B$1:C1006,2,FALSE)</f>
        <v>COMPENSATION OF EMPLOYEES</v>
      </c>
      <c r="AO782" t="s">
        <v>108</v>
      </c>
      <c r="AP782" t="s">
        <v>144</v>
      </c>
      <c r="AQ782" t="s">
        <v>145</v>
      </c>
      <c r="AR782" t="s">
        <v>145</v>
      </c>
      <c r="AS782" t="s">
        <v>146</v>
      </c>
      <c r="AT782" t="s">
        <v>146</v>
      </c>
      <c r="AU782" t="s">
        <v>113</v>
      </c>
      <c r="AV782" t="s">
        <v>114</v>
      </c>
      <c r="AW782" t="s">
        <v>115</v>
      </c>
      <c r="AX782" t="s">
        <v>116</v>
      </c>
      <c r="AY782" t="s">
        <v>117</v>
      </c>
      <c r="AZ782" t="s">
        <v>118</v>
      </c>
      <c r="BA782" t="s">
        <v>119</v>
      </c>
      <c r="BB782" t="s">
        <v>147</v>
      </c>
      <c r="BC782" t="s">
        <v>427</v>
      </c>
      <c r="BD782" t="s">
        <v>427</v>
      </c>
      <c r="BE782" t="s">
        <v>148</v>
      </c>
      <c r="BF782" t="s">
        <v>432</v>
      </c>
      <c r="BG782" t="s">
        <v>433</v>
      </c>
      <c r="BH782" t="s">
        <v>434</v>
      </c>
      <c r="BI782" t="s">
        <v>434</v>
      </c>
      <c r="BJ782" t="s">
        <v>434</v>
      </c>
      <c r="BK782">
        <v>63</v>
      </c>
      <c r="BL782">
        <v>358</v>
      </c>
      <c r="BM782">
        <v>1113</v>
      </c>
      <c r="BN782">
        <v>2828</v>
      </c>
      <c r="BO782">
        <v>3</v>
      </c>
      <c r="BP782">
        <v>235</v>
      </c>
      <c r="BQ782">
        <v>0</v>
      </c>
      <c r="BR782">
        <v>1</v>
      </c>
      <c r="BS782">
        <v>72</v>
      </c>
      <c r="BT782">
        <v>75</v>
      </c>
      <c r="BU782">
        <v>76</v>
      </c>
      <c r="BV782">
        <v>95</v>
      </c>
      <c r="BW782">
        <v>4</v>
      </c>
      <c r="BX782">
        <v>0</v>
      </c>
      <c r="BY782">
        <v>0</v>
      </c>
      <c r="BZ782">
        <v>0</v>
      </c>
      <c r="CA782" t="s">
        <v>126</v>
      </c>
      <c r="CB782">
        <v>3533252</v>
      </c>
      <c r="CC782">
        <v>3554252</v>
      </c>
      <c r="CD782" t="s">
        <v>428</v>
      </c>
    </row>
    <row r="783" spans="1:82" hidden="1" x14ac:dyDescent="0.25">
      <c r="A783" t="s">
        <v>80</v>
      </c>
      <c r="B783" t="s">
        <v>81</v>
      </c>
      <c r="C783" t="s">
        <v>82</v>
      </c>
      <c r="D783" t="s">
        <v>83</v>
      </c>
      <c r="E783" t="s">
        <v>84</v>
      </c>
      <c r="F783" t="s">
        <v>85</v>
      </c>
      <c r="G783" t="s">
        <v>86</v>
      </c>
      <c r="H783" t="s">
        <v>86</v>
      </c>
      <c r="I783" t="s">
        <v>86</v>
      </c>
      <c r="J783" t="str">
        <f>VLOOKUP(I783,'Resp Clean'!$A$1:B789,2,FALSE)</f>
        <v>EMS MANAGEMENT</v>
      </c>
      <c r="K783" t="s">
        <v>136</v>
      </c>
      <c r="L783" t="s">
        <v>488</v>
      </c>
      <c r="M783" s="4">
        <v>58800</v>
      </c>
      <c r="N783" t="s">
        <v>89</v>
      </c>
      <c r="O783" t="s">
        <v>90</v>
      </c>
      <c r="P783" t="s">
        <v>91</v>
      </c>
      <c r="Q783" t="s">
        <v>92</v>
      </c>
      <c r="R783" t="s">
        <v>93</v>
      </c>
      <c r="S783" t="s">
        <v>94</v>
      </c>
      <c r="T783" t="s">
        <v>95</v>
      </c>
      <c r="U783" t="s">
        <v>96</v>
      </c>
      <c r="V783" t="s">
        <v>96</v>
      </c>
      <c r="W783" t="s">
        <v>443</v>
      </c>
      <c r="X783" t="s">
        <v>444</v>
      </c>
      <c r="Y783" t="s">
        <v>445</v>
      </c>
      <c r="Z783" t="s">
        <v>445</v>
      </c>
      <c r="AA783" t="s">
        <v>140</v>
      </c>
      <c r="AB783" t="s">
        <v>140</v>
      </c>
      <c r="AC783" t="s">
        <v>140</v>
      </c>
      <c r="AD783" t="s">
        <v>102</v>
      </c>
      <c r="AE783" t="s">
        <v>102</v>
      </c>
      <c r="AF783" t="s">
        <v>102</v>
      </c>
      <c r="AG783" t="s">
        <v>103</v>
      </c>
      <c r="AH783" t="s">
        <v>103</v>
      </c>
      <c r="AI783" t="s">
        <v>427</v>
      </c>
      <c r="AJ783" t="s">
        <v>428</v>
      </c>
      <c r="AK783" t="s">
        <v>429</v>
      </c>
      <c r="AL783" t="s">
        <v>430</v>
      </c>
      <c r="AM783" t="s">
        <v>442</v>
      </c>
      <c r="AN783" t="str">
        <f>VLOOKUP(AM783,'Exp Bucket '!$B$1:C1007,2,FALSE)</f>
        <v>COMPENSATION OF EMPLOYEES</v>
      </c>
      <c r="AO783" t="s">
        <v>108</v>
      </c>
      <c r="AP783" t="s">
        <v>144</v>
      </c>
      <c r="AQ783" t="s">
        <v>145</v>
      </c>
      <c r="AR783" t="s">
        <v>145</v>
      </c>
      <c r="AS783" t="s">
        <v>146</v>
      </c>
      <c r="AT783" t="s">
        <v>146</v>
      </c>
      <c r="AU783" t="s">
        <v>113</v>
      </c>
      <c r="AV783" t="s">
        <v>114</v>
      </c>
      <c r="AW783" t="s">
        <v>115</v>
      </c>
      <c r="AX783" t="s">
        <v>116</v>
      </c>
      <c r="AY783" t="s">
        <v>117</v>
      </c>
      <c r="AZ783" t="s">
        <v>118</v>
      </c>
      <c r="BA783" t="s">
        <v>119</v>
      </c>
      <c r="BB783" t="s">
        <v>147</v>
      </c>
      <c r="BC783" t="s">
        <v>427</v>
      </c>
      <c r="BD783" t="s">
        <v>427</v>
      </c>
      <c r="BE783" t="s">
        <v>148</v>
      </c>
      <c r="BF783" t="s">
        <v>432</v>
      </c>
      <c r="BG783" t="s">
        <v>433</v>
      </c>
      <c r="BH783" t="s">
        <v>434</v>
      </c>
      <c r="BI783" t="s">
        <v>434</v>
      </c>
      <c r="BJ783" t="s">
        <v>434</v>
      </c>
      <c r="BK783">
        <v>63</v>
      </c>
      <c r="BL783">
        <v>358</v>
      </c>
      <c r="BM783">
        <v>1113</v>
      </c>
      <c r="BN783">
        <v>2829</v>
      </c>
      <c r="BO783">
        <v>3</v>
      </c>
      <c r="BP783">
        <v>235</v>
      </c>
      <c r="BQ783">
        <v>0</v>
      </c>
      <c r="BR783">
        <v>1</v>
      </c>
      <c r="BS783">
        <v>72</v>
      </c>
      <c r="BT783">
        <v>75</v>
      </c>
      <c r="BU783">
        <v>76</v>
      </c>
      <c r="BV783">
        <v>95</v>
      </c>
      <c r="BW783">
        <v>4</v>
      </c>
      <c r="BX783">
        <v>0</v>
      </c>
      <c r="BY783">
        <v>0</v>
      </c>
      <c r="BZ783">
        <v>0</v>
      </c>
      <c r="CA783" t="s">
        <v>126</v>
      </c>
      <c r="CB783">
        <v>3531252</v>
      </c>
      <c r="CC783">
        <v>3565252</v>
      </c>
      <c r="CD783" t="s">
        <v>428</v>
      </c>
    </row>
    <row r="784" spans="1:82" x14ac:dyDescent="0.25">
      <c r="A784" t="s">
        <v>80</v>
      </c>
      <c r="B784" t="s">
        <v>81</v>
      </c>
      <c r="C784" t="s">
        <v>82</v>
      </c>
      <c r="D784" t="s">
        <v>83</v>
      </c>
      <c r="E784" t="s">
        <v>84</v>
      </c>
      <c r="F784" t="s">
        <v>85</v>
      </c>
      <c r="G784" t="s">
        <v>161</v>
      </c>
      <c r="H784" t="s">
        <v>161</v>
      </c>
      <c r="I784" t="s">
        <v>161</v>
      </c>
      <c r="J784" t="str">
        <f>VLOOKUP(I784,'Resp Clean'!$A$1:B790,2,FALSE)</f>
        <v>EMS: THABO MOFUTSANYANA</v>
      </c>
      <c r="K784" t="s">
        <v>136</v>
      </c>
      <c r="L784" t="s">
        <v>488</v>
      </c>
      <c r="M784" s="4">
        <v>144000</v>
      </c>
      <c r="N784" t="s">
        <v>89</v>
      </c>
      <c r="O784" t="s">
        <v>90</v>
      </c>
      <c r="P784" t="s">
        <v>91</v>
      </c>
      <c r="Q784" t="s">
        <v>153</v>
      </c>
      <c r="R784" t="s">
        <v>93</v>
      </c>
      <c r="S784" t="s">
        <v>94</v>
      </c>
      <c r="T784" t="s">
        <v>95</v>
      </c>
      <c r="U784" t="s">
        <v>96</v>
      </c>
      <c r="V784" t="s">
        <v>96</v>
      </c>
      <c r="W784" t="s">
        <v>97</v>
      </c>
      <c r="X784" t="s">
        <v>435</v>
      </c>
      <c r="Y784" t="s">
        <v>435</v>
      </c>
      <c r="Z784" t="s">
        <v>435</v>
      </c>
      <c r="AA784" t="s">
        <v>140</v>
      </c>
      <c r="AB784" t="s">
        <v>140</v>
      </c>
      <c r="AC784" t="s">
        <v>140</v>
      </c>
      <c r="AD784" t="s">
        <v>102</v>
      </c>
      <c r="AE784" t="s">
        <v>102</v>
      </c>
      <c r="AF784" t="s">
        <v>102</v>
      </c>
      <c r="AG784" t="s">
        <v>103</v>
      </c>
      <c r="AH784" t="s">
        <v>103</v>
      </c>
      <c r="AI784" t="s">
        <v>427</v>
      </c>
      <c r="AJ784" t="s">
        <v>428</v>
      </c>
      <c r="AK784" t="s">
        <v>429</v>
      </c>
      <c r="AL784" t="s">
        <v>430</v>
      </c>
      <c r="AM784" t="s">
        <v>442</v>
      </c>
      <c r="AN784" t="str">
        <f>VLOOKUP(AM784,'Exp Bucket '!$B$1:C1008,2,FALSE)</f>
        <v>COMPENSATION OF EMPLOYEES</v>
      </c>
      <c r="AO784" t="s">
        <v>108</v>
      </c>
      <c r="AP784" t="s">
        <v>144</v>
      </c>
      <c r="AQ784" t="s">
        <v>145</v>
      </c>
      <c r="AR784" t="s">
        <v>145</v>
      </c>
      <c r="AS784" t="s">
        <v>146</v>
      </c>
      <c r="AT784" t="s">
        <v>146</v>
      </c>
      <c r="AU784" t="s">
        <v>113</v>
      </c>
      <c r="AV784" t="s">
        <v>114</v>
      </c>
      <c r="AW784" t="s">
        <v>115</v>
      </c>
      <c r="AX784" t="s">
        <v>116</v>
      </c>
      <c r="AY784" t="s">
        <v>117</v>
      </c>
      <c r="AZ784" t="s">
        <v>118</v>
      </c>
      <c r="BA784" t="s">
        <v>119</v>
      </c>
      <c r="BB784" t="s">
        <v>147</v>
      </c>
      <c r="BC784" t="s">
        <v>427</v>
      </c>
      <c r="BD784" t="s">
        <v>427</v>
      </c>
      <c r="BE784" t="s">
        <v>148</v>
      </c>
      <c r="BF784" t="s">
        <v>432</v>
      </c>
      <c r="BG784" t="s">
        <v>433</v>
      </c>
      <c r="BH784" t="s">
        <v>434</v>
      </c>
      <c r="BI784" t="s">
        <v>434</v>
      </c>
      <c r="BJ784" t="s">
        <v>434</v>
      </c>
      <c r="BK784">
        <v>63</v>
      </c>
      <c r="BL784">
        <v>358</v>
      </c>
      <c r="BM784">
        <v>1113</v>
      </c>
      <c r="BN784">
        <v>2829</v>
      </c>
      <c r="BO784">
        <v>3</v>
      </c>
      <c r="BP784">
        <v>235</v>
      </c>
      <c r="BQ784">
        <v>0</v>
      </c>
      <c r="BR784">
        <v>1</v>
      </c>
      <c r="BS784">
        <v>72</v>
      </c>
      <c r="BT784">
        <v>75</v>
      </c>
      <c r="BU784">
        <v>76</v>
      </c>
      <c r="BV784">
        <v>95</v>
      </c>
      <c r="BW784">
        <v>4</v>
      </c>
      <c r="BX784">
        <v>0</v>
      </c>
      <c r="BY784">
        <v>0</v>
      </c>
      <c r="BZ784">
        <v>0</v>
      </c>
      <c r="CA784" t="s">
        <v>126</v>
      </c>
      <c r="CB784">
        <v>3533252</v>
      </c>
      <c r="CC784">
        <v>3555252</v>
      </c>
      <c r="CD784" t="s">
        <v>428</v>
      </c>
    </row>
    <row r="785" spans="1:82" x14ac:dyDescent="0.25">
      <c r="A785" t="s">
        <v>80</v>
      </c>
      <c r="B785" t="s">
        <v>81</v>
      </c>
      <c r="C785" t="s">
        <v>82</v>
      </c>
      <c r="D785" t="s">
        <v>83</v>
      </c>
      <c r="E785" t="s">
        <v>84</v>
      </c>
      <c r="F785" t="s">
        <v>85</v>
      </c>
      <c r="G785" t="s">
        <v>157</v>
      </c>
      <c r="H785" t="s">
        <v>157</v>
      </c>
      <c r="I785" t="s">
        <v>157</v>
      </c>
      <c r="J785" t="str">
        <f>VLOOKUP(I785,'Resp Clean'!$A$1:B791,2,FALSE)</f>
        <v>EMS: LEJWELEPUTSWA</v>
      </c>
      <c r="K785" t="s">
        <v>136</v>
      </c>
      <c r="L785" t="s">
        <v>488</v>
      </c>
      <c r="M785" s="4">
        <v>158400</v>
      </c>
      <c r="N785" t="s">
        <v>89</v>
      </c>
      <c r="O785" t="s">
        <v>90</v>
      </c>
      <c r="P785" t="s">
        <v>91</v>
      </c>
      <c r="Q785" t="s">
        <v>153</v>
      </c>
      <c r="R785" t="s">
        <v>93</v>
      </c>
      <c r="S785" t="s">
        <v>94</v>
      </c>
      <c r="T785" t="s">
        <v>95</v>
      </c>
      <c r="U785" t="s">
        <v>96</v>
      </c>
      <c r="V785" t="s">
        <v>96</v>
      </c>
      <c r="W785" t="s">
        <v>97</v>
      </c>
      <c r="X785" t="s">
        <v>435</v>
      </c>
      <c r="Y785" t="s">
        <v>435</v>
      </c>
      <c r="Z785" t="s">
        <v>435</v>
      </c>
      <c r="AA785" t="s">
        <v>140</v>
      </c>
      <c r="AB785" t="s">
        <v>140</v>
      </c>
      <c r="AC785" t="s">
        <v>140</v>
      </c>
      <c r="AD785" t="s">
        <v>102</v>
      </c>
      <c r="AE785" t="s">
        <v>102</v>
      </c>
      <c r="AF785" t="s">
        <v>102</v>
      </c>
      <c r="AG785" t="s">
        <v>103</v>
      </c>
      <c r="AH785" t="s">
        <v>103</v>
      </c>
      <c r="AI785" t="s">
        <v>427</v>
      </c>
      <c r="AJ785" t="s">
        <v>428</v>
      </c>
      <c r="AK785" t="s">
        <v>429</v>
      </c>
      <c r="AL785" t="s">
        <v>430</v>
      </c>
      <c r="AM785" t="s">
        <v>442</v>
      </c>
      <c r="AN785" t="str">
        <f>VLOOKUP(AM785,'Exp Bucket '!$B$1:C1009,2,FALSE)</f>
        <v>COMPENSATION OF EMPLOYEES</v>
      </c>
      <c r="AO785" t="s">
        <v>108</v>
      </c>
      <c r="AP785" t="s">
        <v>144</v>
      </c>
      <c r="AQ785" t="s">
        <v>145</v>
      </c>
      <c r="AR785" t="s">
        <v>145</v>
      </c>
      <c r="AS785" t="s">
        <v>146</v>
      </c>
      <c r="AT785" t="s">
        <v>146</v>
      </c>
      <c r="AU785" t="s">
        <v>113</v>
      </c>
      <c r="AV785" t="s">
        <v>114</v>
      </c>
      <c r="AW785" t="s">
        <v>115</v>
      </c>
      <c r="AX785" t="s">
        <v>116</v>
      </c>
      <c r="AY785" t="s">
        <v>117</v>
      </c>
      <c r="AZ785" t="s">
        <v>118</v>
      </c>
      <c r="BA785" t="s">
        <v>119</v>
      </c>
      <c r="BB785" t="s">
        <v>147</v>
      </c>
      <c r="BC785" t="s">
        <v>427</v>
      </c>
      <c r="BD785" t="s">
        <v>427</v>
      </c>
      <c r="BE785" t="s">
        <v>148</v>
      </c>
      <c r="BF785" t="s">
        <v>432</v>
      </c>
      <c r="BG785" t="s">
        <v>433</v>
      </c>
      <c r="BH785" t="s">
        <v>434</v>
      </c>
      <c r="BI785" t="s">
        <v>434</v>
      </c>
      <c r="BJ785" t="s">
        <v>434</v>
      </c>
      <c r="BK785">
        <v>63</v>
      </c>
      <c r="BL785">
        <v>358</v>
      </c>
      <c r="BM785">
        <v>1113</v>
      </c>
      <c r="BN785">
        <v>2829</v>
      </c>
      <c r="BO785">
        <v>3</v>
      </c>
      <c r="BP785">
        <v>235</v>
      </c>
      <c r="BQ785">
        <v>0</v>
      </c>
      <c r="BR785">
        <v>1</v>
      </c>
      <c r="BS785">
        <v>72</v>
      </c>
      <c r="BT785">
        <v>75</v>
      </c>
      <c r="BU785">
        <v>76</v>
      </c>
      <c r="BV785">
        <v>95</v>
      </c>
      <c r="BW785">
        <v>4</v>
      </c>
      <c r="BX785">
        <v>0</v>
      </c>
      <c r="BY785">
        <v>0</v>
      </c>
      <c r="BZ785">
        <v>0</v>
      </c>
      <c r="CA785" t="s">
        <v>126</v>
      </c>
      <c r="CB785">
        <v>3533252</v>
      </c>
      <c r="CC785">
        <v>3555252</v>
      </c>
      <c r="CD785" t="s">
        <v>428</v>
      </c>
    </row>
    <row r="786" spans="1:82" hidden="1" x14ac:dyDescent="0.25">
      <c r="A786" t="s">
        <v>80</v>
      </c>
      <c r="B786" t="s">
        <v>81</v>
      </c>
      <c r="C786" t="s">
        <v>82</v>
      </c>
      <c r="D786" t="s">
        <v>83</v>
      </c>
      <c r="E786" t="s">
        <v>84</v>
      </c>
      <c r="F786" t="s">
        <v>85</v>
      </c>
      <c r="G786" t="s">
        <v>86</v>
      </c>
      <c r="H786" t="s">
        <v>86</v>
      </c>
      <c r="I786" t="s">
        <v>86</v>
      </c>
      <c r="J786" t="str">
        <f>VLOOKUP(I786,'Resp Clean'!$A$1:B792,2,FALSE)</f>
        <v>EMS MANAGEMENT</v>
      </c>
      <c r="K786" t="s">
        <v>136</v>
      </c>
      <c r="L786" t="s">
        <v>488</v>
      </c>
      <c r="M786" s="4">
        <v>935532.66</v>
      </c>
      <c r="N786" t="s">
        <v>89</v>
      </c>
      <c r="O786" t="s">
        <v>90</v>
      </c>
      <c r="P786" t="s">
        <v>91</v>
      </c>
      <c r="Q786" t="s">
        <v>92</v>
      </c>
      <c r="R786" t="s">
        <v>93</v>
      </c>
      <c r="S786" t="s">
        <v>94</v>
      </c>
      <c r="T786" t="s">
        <v>95</v>
      </c>
      <c r="U786" t="s">
        <v>96</v>
      </c>
      <c r="V786" t="s">
        <v>96</v>
      </c>
      <c r="W786" t="s">
        <v>443</v>
      </c>
      <c r="X786" t="s">
        <v>444</v>
      </c>
      <c r="Y786" t="s">
        <v>445</v>
      </c>
      <c r="Z786" t="s">
        <v>445</v>
      </c>
      <c r="AA786" t="s">
        <v>140</v>
      </c>
      <c r="AB786" t="s">
        <v>140</v>
      </c>
      <c r="AC786" t="s">
        <v>140</v>
      </c>
      <c r="AD786" t="s">
        <v>102</v>
      </c>
      <c r="AE786" t="s">
        <v>102</v>
      </c>
      <c r="AF786" t="s">
        <v>102</v>
      </c>
      <c r="AG786" t="s">
        <v>103</v>
      </c>
      <c r="AH786" t="s">
        <v>103</v>
      </c>
      <c r="AI786" t="s">
        <v>427</v>
      </c>
      <c r="AJ786" t="s">
        <v>428</v>
      </c>
      <c r="AK786" t="s">
        <v>429</v>
      </c>
      <c r="AL786" t="s">
        <v>439</v>
      </c>
      <c r="AM786" t="s">
        <v>440</v>
      </c>
      <c r="AN786" t="str">
        <f>VLOOKUP(AM786,'Exp Bucket '!$B$1:C1010,2,FALSE)</f>
        <v>COMPENSATION OF EMPLOYEES</v>
      </c>
      <c r="AO786" t="s">
        <v>108</v>
      </c>
      <c r="AP786" t="s">
        <v>144</v>
      </c>
      <c r="AQ786" t="s">
        <v>145</v>
      </c>
      <c r="AR786" t="s">
        <v>145</v>
      </c>
      <c r="AS786" t="s">
        <v>146</v>
      </c>
      <c r="AT786" t="s">
        <v>146</v>
      </c>
      <c r="AU786" t="s">
        <v>113</v>
      </c>
      <c r="AV786" t="s">
        <v>114</v>
      </c>
      <c r="AW786" t="s">
        <v>115</v>
      </c>
      <c r="AX786" t="s">
        <v>116</v>
      </c>
      <c r="AY786" t="s">
        <v>117</v>
      </c>
      <c r="AZ786" t="s">
        <v>118</v>
      </c>
      <c r="BA786" t="s">
        <v>119</v>
      </c>
      <c r="BB786" t="s">
        <v>147</v>
      </c>
      <c r="BC786" t="s">
        <v>427</v>
      </c>
      <c r="BD786" t="s">
        <v>427</v>
      </c>
      <c r="BE786" t="s">
        <v>148</v>
      </c>
      <c r="BF786" t="s">
        <v>432</v>
      </c>
      <c r="BG786" t="s">
        <v>433</v>
      </c>
      <c r="BH786" t="s">
        <v>434</v>
      </c>
      <c r="BI786" t="s">
        <v>434</v>
      </c>
      <c r="BJ786" t="s">
        <v>434</v>
      </c>
      <c r="BK786">
        <v>63</v>
      </c>
      <c r="BL786">
        <v>358</v>
      </c>
      <c r="BM786">
        <v>1113</v>
      </c>
      <c r="BN786">
        <v>2828</v>
      </c>
      <c r="BO786">
        <v>3</v>
      </c>
      <c r="BP786">
        <v>235</v>
      </c>
      <c r="BQ786">
        <v>0</v>
      </c>
      <c r="BR786">
        <v>1</v>
      </c>
      <c r="BS786">
        <v>72</v>
      </c>
      <c r="BT786">
        <v>75</v>
      </c>
      <c r="BU786">
        <v>76</v>
      </c>
      <c r="BV786">
        <v>95</v>
      </c>
      <c r="BW786">
        <v>4</v>
      </c>
      <c r="BX786">
        <v>0</v>
      </c>
      <c r="BY786">
        <v>0</v>
      </c>
      <c r="BZ786">
        <v>0</v>
      </c>
      <c r="CA786" t="s">
        <v>126</v>
      </c>
      <c r="CB786">
        <v>3531252</v>
      </c>
      <c r="CC786">
        <v>3565252</v>
      </c>
      <c r="CD786" t="s">
        <v>428</v>
      </c>
    </row>
    <row r="787" spans="1:82" x14ac:dyDescent="0.25">
      <c r="A787" t="s">
        <v>80</v>
      </c>
      <c r="B787" t="s">
        <v>81</v>
      </c>
      <c r="C787" t="s">
        <v>82</v>
      </c>
      <c r="D787" t="s">
        <v>83</v>
      </c>
      <c r="E787" t="s">
        <v>84</v>
      </c>
      <c r="F787" t="s">
        <v>85</v>
      </c>
      <c r="G787" t="s">
        <v>161</v>
      </c>
      <c r="H787" t="s">
        <v>161</v>
      </c>
      <c r="I787" t="s">
        <v>161</v>
      </c>
      <c r="J787" t="str">
        <f>VLOOKUP(I787,'Resp Clean'!$A$1:B793,2,FALSE)</f>
        <v>EMS: THABO MOFUTSANYANA</v>
      </c>
      <c r="K787" t="s">
        <v>136</v>
      </c>
      <c r="L787" t="s">
        <v>488</v>
      </c>
      <c r="M787" s="4">
        <v>6358855.0199999996</v>
      </c>
      <c r="N787" t="s">
        <v>89</v>
      </c>
      <c r="O787" t="s">
        <v>90</v>
      </c>
      <c r="P787" t="s">
        <v>91</v>
      </c>
      <c r="Q787" t="s">
        <v>153</v>
      </c>
      <c r="R787" t="s">
        <v>93</v>
      </c>
      <c r="S787" t="s">
        <v>94</v>
      </c>
      <c r="T787" t="s">
        <v>95</v>
      </c>
      <c r="U787" t="s">
        <v>96</v>
      </c>
      <c r="V787" t="s">
        <v>96</v>
      </c>
      <c r="W787" t="s">
        <v>97</v>
      </c>
      <c r="X787" t="s">
        <v>98</v>
      </c>
      <c r="Y787" t="s">
        <v>98</v>
      </c>
      <c r="Z787" t="s">
        <v>98</v>
      </c>
      <c r="AA787" t="s">
        <v>140</v>
      </c>
      <c r="AB787" t="s">
        <v>140</v>
      </c>
      <c r="AC787" t="s">
        <v>140</v>
      </c>
      <c r="AD787" t="s">
        <v>102</v>
      </c>
      <c r="AE787" t="s">
        <v>102</v>
      </c>
      <c r="AF787" t="s">
        <v>102</v>
      </c>
      <c r="AG787" t="s">
        <v>103</v>
      </c>
      <c r="AH787" t="s">
        <v>103</v>
      </c>
      <c r="AI787" t="s">
        <v>427</v>
      </c>
      <c r="AJ787" t="s">
        <v>428</v>
      </c>
      <c r="AK787" t="s">
        <v>429</v>
      </c>
      <c r="AL787" t="s">
        <v>430</v>
      </c>
      <c r="AM787" t="s">
        <v>452</v>
      </c>
      <c r="AN787" t="str">
        <f>VLOOKUP(AM787,'Exp Bucket '!$B$1:C1011,2,FALSE)</f>
        <v>COMPENSATION OF EMPLOYEES</v>
      </c>
      <c r="AO787" t="s">
        <v>108</v>
      </c>
      <c r="AP787" t="s">
        <v>144</v>
      </c>
      <c r="AQ787" t="s">
        <v>145</v>
      </c>
      <c r="AR787" t="s">
        <v>145</v>
      </c>
      <c r="AS787" t="s">
        <v>146</v>
      </c>
      <c r="AT787" t="s">
        <v>146</v>
      </c>
      <c r="AU787" t="s">
        <v>113</v>
      </c>
      <c r="AV787" t="s">
        <v>114</v>
      </c>
      <c r="AW787" t="s">
        <v>115</v>
      </c>
      <c r="AX787" t="s">
        <v>116</v>
      </c>
      <c r="AY787" t="s">
        <v>117</v>
      </c>
      <c r="AZ787" t="s">
        <v>118</v>
      </c>
      <c r="BA787" t="s">
        <v>119</v>
      </c>
      <c r="BB787" t="s">
        <v>147</v>
      </c>
      <c r="BC787" t="s">
        <v>427</v>
      </c>
      <c r="BD787" t="s">
        <v>427</v>
      </c>
      <c r="BE787" t="s">
        <v>148</v>
      </c>
      <c r="BF787" t="s">
        <v>432</v>
      </c>
      <c r="BG787" t="s">
        <v>433</v>
      </c>
      <c r="BH787" t="s">
        <v>434</v>
      </c>
      <c r="BI787" t="s">
        <v>434</v>
      </c>
      <c r="BJ787" t="s">
        <v>434</v>
      </c>
      <c r="BK787">
        <v>63</v>
      </c>
      <c r="BL787">
        <v>358</v>
      </c>
      <c r="BM787">
        <v>1113</v>
      </c>
      <c r="BN787">
        <v>2829</v>
      </c>
      <c r="BO787">
        <v>3</v>
      </c>
      <c r="BP787">
        <v>235</v>
      </c>
      <c r="BQ787">
        <v>0</v>
      </c>
      <c r="BR787">
        <v>1</v>
      </c>
      <c r="BS787">
        <v>72</v>
      </c>
      <c r="BT787">
        <v>75</v>
      </c>
      <c r="BU787">
        <v>76</v>
      </c>
      <c r="BV787">
        <v>95</v>
      </c>
      <c r="BW787">
        <v>4</v>
      </c>
      <c r="BX787">
        <v>0</v>
      </c>
      <c r="BY787">
        <v>0</v>
      </c>
      <c r="BZ787">
        <v>0</v>
      </c>
      <c r="CA787" t="s">
        <v>126</v>
      </c>
      <c r="CB787">
        <v>3533252</v>
      </c>
      <c r="CC787">
        <v>3554252</v>
      </c>
      <c r="CD787" t="s">
        <v>428</v>
      </c>
    </row>
    <row r="788" spans="1:82" x14ac:dyDescent="0.25">
      <c r="A788" t="s">
        <v>80</v>
      </c>
      <c r="B788" t="s">
        <v>81</v>
      </c>
      <c r="C788" t="s">
        <v>82</v>
      </c>
      <c r="D788" t="s">
        <v>83</v>
      </c>
      <c r="E788" t="s">
        <v>84</v>
      </c>
      <c r="F788" t="s">
        <v>85</v>
      </c>
      <c r="G788" t="s">
        <v>152</v>
      </c>
      <c r="H788" t="s">
        <v>152</v>
      </c>
      <c r="I788" t="s">
        <v>152</v>
      </c>
      <c r="J788" t="str">
        <f>VLOOKUP(I788,'Resp Clean'!$A$1:B794,2,FALSE)</f>
        <v>EMS: FEZILE DABI</v>
      </c>
      <c r="K788" t="s">
        <v>136</v>
      </c>
      <c r="L788" t="s">
        <v>488</v>
      </c>
      <c r="M788" s="4">
        <v>3543344.16</v>
      </c>
      <c r="N788" t="s">
        <v>89</v>
      </c>
      <c r="O788" t="s">
        <v>90</v>
      </c>
      <c r="P788" t="s">
        <v>91</v>
      </c>
      <c r="Q788" t="s">
        <v>153</v>
      </c>
      <c r="R788" t="s">
        <v>93</v>
      </c>
      <c r="S788" t="s">
        <v>94</v>
      </c>
      <c r="T788" t="s">
        <v>95</v>
      </c>
      <c r="U788" t="s">
        <v>96</v>
      </c>
      <c r="V788" t="s">
        <v>96</v>
      </c>
      <c r="W788" t="s">
        <v>97</v>
      </c>
      <c r="X788" t="s">
        <v>98</v>
      </c>
      <c r="Y788" t="s">
        <v>98</v>
      </c>
      <c r="Z788" t="s">
        <v>98</v>
      </c>
      <c r="AA788" t="s">
        <v>140</v>
      </c>
      <c r="AB788" t="s">
        <v>140</v>
      </c>
      <c r="AC788" t="s">
        <v>140</v>
      </c>
      <c r="AD788" t="s">
        <v>102</v>
      </c>
      <c r="AE788" t="s">
        <v>102</v>
      </c>
      <c r="AF788" t="s">
        <v>102</v>
      </c>
      <c r="AG788" t="s">
        <v>103</v>
      </c>
      <c r="AH788" t="s">
        <v>103</v>
      </c>
      <c r="AI788" t="s">
        <v>427</v>
      </c>
      <c r="AJ788" t="s">
        <v>428</v>
      </c>
      <c r="AK788" t="s">
        <v>429</v>
      </c>
      <c r="AL788" t="s">
        <v>430</v>
      </c>
      <c r="AM788" t="s">
        <v>452</v>
      </c>
      <c r="AN788" t="str">
        <f>VLOOKUP(AM788,'Exp Bucket '!$B$1:C1012,2,FALSE)</f>
        <v>COMPENSATION OF EMPLOYEES</v>
      </c>
      <c r="AO788" t="s">
        <v>108</v>
      </c>
      <c r="AP788" t="s">
        <v>144</v>
      </c>
      <c r="AQ788" t="s">
        <v>145</v>
      </c>
      <c r="AR788" t="s">
        <v>145</v>
      </c>
      <c r="AS788" t="s">
        <v>146</v>
      </c>
      <c r="AT788" t="s">
        <v>146</v>
      </c>
      <c r="AU788" t="s">
        <v>113</v>
      </c>
      <c r="AV788" t="s">
        <v>114</v>
      </c>
      <c r="AW788" t="s">
        <v>115</v>
      </c>
      <c r="AX788" t="s">
        <v>116</v>
      </c>
      <c r="AY788" t="s">
        <v>117</v>
      </c>
      <c r="AZ788" t="s">
        <v>118</v>
      </c>
      <c r="BA788" t="s">
        <v>119</v>
      </c>
      <c r="BB788" t="s">
        <v>147</v>
      </c>
      <c r="BC788" t="s">
        <v>427</v>
      </c>
      <c r="BD788" t="s">
        <v>427</v>
      </c>
      <c r="BE788" t="s">
        <v>148</v>
      </c>
      <c r="BF788" t="s">
        <v>432</v>
      </c>
      <c r="BG788" t="s">
        <v>433</v>
      </c>
      <c r="BH788" t="s">
        <v>434</v>
      </c>
      <c r="BI788" t="s">
        <v>434</v>
      </c>
      <c r="BJ788" t="s">
        <v>434</v>
      </c>
      <c r="BK788">
        <v>63</v>
      </c>
      <c r="BL788">
        <v>358</v>
      </c>
      <c r="BM788">
        <v>1113</v>
      </c>
      <c r="BN788">
        <v>2829</v>
      </c>
      <c r="BO788">
        <v>3</v>
      </c>
      <c r="BP788">
        <v>235</v>
      </c>
      <c r="BQ788">
        <v>0</v>
      </c>
      <c r="BR788">
        <v>1</v>
      </c>
      <c r="BS788">
        <v>72</v>
      </c>
      <c r="BT788">
        <v>75</v>
      </c>
      <c r="BU788">
        <v>76</v>
      </c>
      <c r="BV788">
        <v>95</v>
      </c>
      <c r="BW788">
        <v>4</v>
      </c>
      <c r="BX788">
        <v>0</v>
      </c>
      <c r="BY788">
        <v>0</v>
      </c>
      <c r="BZ788">
        <v>0</v>
      </c>
      <c r="CA788" t="s">
        <v>126</v>
      </c>
      <c r="CB788">
        <v>3533252</v>
      </c>
      <c r="CC788">
        <v>3554252</v>
      </c>
      <c r="CD788" t="s">
        <v>428</v>
      </c>
    </row>
    <row r="789" spans="1:82" x14ac:dyDescent="0.25">
      <c r="A789" t="s">
        <v>80</v>
      </c>
      <c r="B789" t="s">
        <v>81</v>
      </c>
      <c r="C789" t="s">
        <v>82</v>
      </c>
      <c r="D789" t="s">
        <v>83</v>
      </c>
      <c r="E789" t="s">
        <v>84</v>
      </c>
      <c r="F789" t="s">
        <v>85</v>
      </c>
      <c r="G789" t="s">
        <v>157</v>
      </c>
      <c r="H789" t="s">
        <v>157</v>
      </c>
      <c r="I789" t="s">
        <v>157</v>
      </c>
      <c r="J789" t="str">
        <f>VLOOKUP(I789,'Resp Clean'!$A$1:B795,2,FALSE)</f>
        <v>EMS: LEJWELEPUTSWA</v>
      </c>
      <c r="K789" t="s">
        <v>136</v>
      </c>
      <c r="L789" t="s">
        <v>488</v>
      </c>
      <c r="M789" s="4">
        <v>5431005.4299999997</v>
      </c>
      <c r="N789" t="s">
        <v>89</v>
      </c>
      <c r="O789" t="s">
        <v>90</v>
      </c>
      <c r="P789" t="s">
        <v>91</v>
      </c>
      <c r="Q789" t="s">
        <v>153</v>
      </c>
      <c r="R789" t="s">
        <v>93</v>
      </c>
      <c r="S789" t="s">
        <v>94</v>
      </c>
      <c r="T789" t="s">
        <v>95</v>
      </c>
      <c r="U789" t="s">
        <v>96</v>
      </c>
      <c r="V789" t="s">
        <v>96</v>
      </c>
      <c r="W789" t="s">
        <v>97</v>
      </c>
      <c r="X789" t="s">
        <v>98</v>
      </c>
      <c r="Y789" t="s">
        <v>98</v>
      </c>
      <c r="Z789" t="s">
        <v>98</v>
      </c>
      <c r="AA789" t="s">
        <v>140</v>
      </c>
      <c r="AB789" t="s">
        <v>140</v>
      </c>
      <c r="AC789" t="s">
        <v>140</v>
      </c>
      <c r="AD789" t="s">
        <v>102</v>
      </c>
      <c r="AE789" t="s">
        <v>102</v>
      </c>
      <c r="AF789" t="s">
        <v>102</v>
      </c>
      <c r="AG789" t="s">
        <v>103</v>
      </c>
      <c r="AH789" t="s">
        <v>103</v>
      </c>
      <c r="AI789" t="s">
        <v>427</v>
      </c>
      <c r="AJ789" t="s">
        <v>428</v>
      </c>
      <c r="AK789" t="s">
        <v>429</v>
      </c>
      <c r="AL789" t="s">
        <v>430</v>
      </c>
      <c r="AM789" t="s">
        <v>452</v>
      </c>
      <c r="AN789" t="str">
        <f>VLOOKUP(AM789,'Exp Bucket '!$B$1:C1013,2,FALSE)</f>
        <v>COMPENSATION OF EMPLOYEES</v>
      </c>
      <c r="AO789" t="s">
        <v>108</v>
      </c>
      <c r="AP789" t="s">
        <v>144</v>
      </c>
      <c r="AQ789" t="s">
        <v>145</v>
      </c>
      <c r="AR789" t="s">
        <v>145</v>
      </c>
      <c r="AS789" t="s">
        <v>146</v>
      </c>
      <c r="AT789" t="s">
        <v>146</v>
      </c>
      <c r="AU789" t="s">
        <v>113</v>
      </c>
      <c r="AV789" t="s">
        <v>114</v>
      </c>
      <c r="AW789" t="s">
        <v>115</v>
      </c>
      <c r="AX789" t="s">
        <v>116</v>
      </c>
      <c r="AY789" t="s">
        <v>117</v>
      </c>
      <c r="AZ789" t="s">
        <v>118</v>
      </c>
      <c r="BA789" t="s">
        <v>119</v>
      </c>
      <c r="BB789" t="s">
        <v>147</v>
      </c>
      <c r="BC789" t="s">
        <v>427</v>
      </c>
      <c r="BD789" t="s">
        <v>427</v>
      </c>
      <c r="BE789" t="s">
        <v>148</v>
      </c>
      <c r="BF789" t="s">
        <v>432</v>
      </c>
      <c r="BG789" t="s">
        <v>433</v>
      </c>
      <c r="BH789" t="s">
        <v>434</v>
      </c>
      <c r="BI789" t="s">
        <v>434</v>
      </c>
      <c r="BJ789" t="s">
        <v>434</v>
      </c>
      <c r="BK789">
        <v>63</v>
      </c>
      <c r="BL789">
        <v>358</v>
      </c>
      <c r="BM789">
        <v>1113</v>
      </c>
      <c r="BN789">
        <v>2829</v>
      </c>
      <c r="BO789">
        <v>3</v>
      </c>
      <c r="BP789">
        <v>235</v>
      </c>
      <c r="BQ789">
        <v>0</v>
      </c>
      <c r="BR789">
        <v>1</v>
      </c>
      <c r="BS789">
        <v>72</v>
      </c>
      <c r="BT789">
        <v>75</v>
      </c>
      <c r="BU789">
        <v>76</v>
      </c>
      <c r="BV789">
        <v>95</v>
      </c>
      <c r="BW789">
        <v>4</v>
      </c>
      <c r="BX789">
        <v>0</v>
      </c>
      <c r="BY789">
        <v>0</v>
      </c>
      <c r="BZ789">
        <v>0</v>
      </c>
      <c r="CA789" t="s">
        <v>126</v>
      </c>
      <c r="CB789">
        <v>3533252</v>
      </c>
      <c r="CC789">
        <v>3554252</v>
      </c>
      <c r="CD789" t="s">
        <v>428</v>
      </c>
    </row>
    <row r="790" spans="1:82" x14ac:dyDescent="0.25">
      <c r="A790" t="s">
        <v>80</v>
      </c>
      <c r="B790" t="s">
        <v>81</v>
      </c>
      <c r="C790" t="s">
        <v>82</v>
      </c>
      <c r="D790" t="s">
        <v>83</v>
      </c>
      <c r="E790" t="s">
        <v>84</v>
      </c>
      <c r="F790" t="s">
        <v>85</v>
      </c>
      <c r="G790" t="s">
        <v>157</v>
      </c>
      <c r="H790" t="s">
        <v>157</v>
      </c>
      <c r="I790" t="s">
        <v>157</v>
      </c>
      <c r="J790" t="str">
        <f>VLOOKUP(I790,'Resp Clean'!$A$1:B796,2,FALSE)</f>
        <v>EMS: LEJWELEPUTSWA</v>
      </c>
      <c r="K790" t="s">
        <v>136</v>
      </c>
      <c r="L790" t="s">
        <v>488</v>
      </c>
      <c r="M790" s="4">
        <v>2998.41</v>
      </c>
      <c r="N790" t="s">
        <v>89</v>
      </c>
      <c r="O790" t="s">
        <v>90</v>
      </c>
      <c r="P790" t="s">
        <v>91</v>
      </c>
      <c r="Q790" t="s">
        <v>92</v>
      </c>
      <c r="R790" t="s">
        <v>93</v>
      </c>
      <c r="S790" t="s">
        <v>94</v>
      </c>
      <c r="T790" t="s">
        <v>95</v>
      </c>
      <c r="U790" t="s">
        <v>96</v>
      </c>
      <c r="V790" t="s">
        <v>96</v>
      </c>
      <c r="W790" t="s">
        <v>97</v>
      </c>
      <c r="X790" t="s">
        <v>98</v>
      </c>
      <c r="Y790" t="s">
        <v>98</v>
      </c>
      <c r="Z790" t="s">
        <v>98</v>
      </c>
      <c r="AA790" t="s">
        <v>140</v>
      </c>
      <c r="AB790" t="s">
        <v>140</v>
      </c>
      <c r="AC790" t="s">
        <v>140</v>
      </c>
      <c r="AD790" t="s">
        <v>102</v>
      </c>
      <c r="AE790" t="s">
        <v>102</v>
      </c>
      <c r="AF790" t="s">
        <v>102</v>
      </c>
      <c r="AG790" t="s">
        <v>103</v>
      </c>
      <c r="AH790" t="s">
        <v>103</v>
      </c>
      <c r="AI790" t="s">
        <v>427</v>
      </c>
      <c r="AJ790" t="s">
        <v>428</v>
      </c>
      <c r="AK790" t="s">
        <v>429</v>
      </c>
      <c r="AL790" t="s">
        <v>430</v>
      </c>
      <c r="AM790" t="s">
        <v>452</v>
      </c>
      <c r="AN790" t="str">
        <f>VLOOKUP(AM790,'Exp Bucket '!$B$1:C1014,2,FALSE)</f>
        <v>COMPENSATION OF EMPLOYEES</v>
      </c>
      <c r="AO790" t="s">
        <v>108</v>
      </c>
      <c r="AP790" t="s">
        <v>144</v>
      </c>
      <c r="AQ790" t="s">
        <v>145</v>
      </c>
      <c r="AR790" t="s">
        <v>145</v>
      </c>
      <c r="AS790" t="s">
        <v>146</v>
      </c>
      <c r="AT790" t="s">
        <v>146</v>
      </c>
      <c r="AU790" t="s">
        <v>113</v>
      </c>
      <c r="AV790" t="s">
        <v>114</v>
      </c>
      <c r="AW790" t="s">
        <v>115</v>
      </c>
      <c r="AX790" t="s">
        <v>116</v>
      </c>
      <c r="AY790" t="s">
        <v>117</v>
      </c>
      <c r="AZ790" t="s">
        <v>118</v>
      </c>
      <c r="BA790" t="s">
        <v>119</v>
      </c>
      <c r="BB790" t="s">
        <v>147</v>
      </c>
      <c r="BC790" t="s">
        <v>427</v>
      </c>
      <c r="BD790" t="s">
        <v>427</v>
      </c>
      <c r="BE790" t="s">
        <v>148</v>
      </c>
      <c r="BF790" t="s">
        <v>432</v>
      </c>
      <c r="BG790" t="s">
        <v>433</v>
      </c>
      <c r="BH790" t="s">
        <v>434</v>
      </c>
      <c r="BI790" t="s">
        <v>434</v>
      </c>
      <c r="BJ790" t="s">
        <v>434</v>
      </c>
      <c r="BK790">
        <v>63</v>
      </c>
      <c r="BL790">
        <v>358</v>
      </c>
      <c r="BM790">
        <v>1113</v>
      </c>
      <c r="BN790">
        <v>2829</v>
      </c>
      <c r="BO790">
        <v>3</v>
      </c>
      <c r="BP790">
        <v>235</v>
      </c>
      <c r="BQ790">
        <v>0</v>
      </c>
      <c r="BR790">
        <v>1</v>
      </c>
      <c r="BS790">
        <v>72</v>
      </c>
      <c r="BT790">
        <v>75</v>
      </c>
      <c r="BU790">
        <v>76</v>
      </c>
      <c r="BV790">
        <v>95</v>
      </c>
      <c r="BW790">
        <v>4</v>
      </c>
      <c r="BX790">
        <v>0</v>
      </c>
      <c r="BY790">
        <v>0</v>
      </c>
      <c r="BZ790">
        <v>0</v>
      </c>
      <c r="CA790" t="s">
        <v>126</v>
      </c>
      <c r="CB790">
        <v>3533252</v>
      </c>
      <c r="CC790">
        <v>3554252</v>
      </c>
      <c r="CD790" t="s">
        <v>428</v>
      </c>
    </row>
    <row r="791" spans="1:82" x14ac:dyDescent="0.25">
      <c r="A791" t="s">
        <v>80</v>
      </c>
      <c r="B791" t="s">
        <v>81</v>
      </c>
      <c r="C791" t="s">
        <v>82</v>
      </c>
      <c r="D791" t="s">
        <v>83</v>
      </c>
      <c r="E791" t="s">
        <v>84</v>
      </c>
      <c r="F791" t="s">
        <v>85</v>
      </c>
      <c r="G791" t="s">
        <v>158</v>
      </c>
      <c r="H791" t="s">
        <v>158</v>
      </c>
      <c r="I791" t="s">
        <v>158</v>
      </c>
      <c r="J791" t="str">
        <f>VLOOKUP(I791,'Resp Clean'!$A$1:B797,2,FALSE)</f>
        <v>EMS: MOTHEO</v>
      </c>
      <c r="K791" t="s">
        <v>136</v>
      </c>
      <c r="L791" t="s">
        <v>488</v>
      </c>
      <c r="M791" s="4">
        <v>2552730.2799999998</v>
      </c>
      <c r="N791" t="s">
        <v>89</v>
      </c>
      <c r="O791" t="s">
        <v>90</v>
      </c>
      <c r="P791" t="s">
        <v>91</v>
      </c>
      <c r="Q791" t="s">
        <v>159</v>
      </c>
      <c r="R791" t="s">
        <v>93</v>
      </c>
      <c r="S791" t="s">
        <v>94</v>
      </c>
      <c r="T791" t="s">
        <v>95</v>
      </c>
      <c r="U791" t="s">
        <v>96</v>
      </c>
      <c r="V791" t="s">
        <v>96</v>
      </c>
      <c r="W791" t="s">
        <v>97</v>
      </c>
      <c r="X791" t="s">
        <v>98</v>
      </c>
      <c r="Y791" t="s">
        <v>98</v>
      </c>
      <c r="Z791" t="s">
        <v>98</v>
      </c>
      <c r="AA791" t="s">
        <v>140</v>
      </c>
      <c r="AB791" t="s">
        <v>140</v>
      </c>
      <c r="AC791" t="s">
        <v>140</v>
      </c>
      <c r="AD791" t="s">
        <v>102</v>
      </c>
      <c r="AE791" t="s">
        <v>102</v>
      </c>
      <c r="AF791" t="s">
        <v>102</v>
      </c>
      <c r="AG791" t="s">
        <v>103</v>
      </c>
      <c r="AH791" t="s">
        <v>103</v>
      </c>
      <c r="AI791" t="s">
        <v>427</v>
      </c>
      <c r="AJ791" t="s">
        <v>428</v>
      </c>
      <c r="AK791" t="s">
        <v>429</v>
      </c>
      <c r="AL791" t="s">
        <v>430</v>
      </c>
      <c r="AM791" t="s">
        <v>452</v>
      </c>
      <c r="AN791" t="str">
        <f>VLOOKUP(AM791,'Exp Bucket '!$B$1:C1015,2,FALSE)</f>
        <v>COMPENSATION OF EMPLOYEES</v>
      </c>
      <c r="AO791" t="s">
        <v>108</v>
      </c>
      <c r="AP791" t="s">
        <v>144</v>
      </c>
      <c r="AQ791" t="s">
        <v>145</v>
      </c>
      <c r="AR791" t="s">
        <v>145</v>
      </c>
      <c r="AS791" t="s">
        <v>146</v>
      </c>
      <c r="AT791" t="s">
        <v>146</v>
      </c>
      <c r="AU791" t="s">
        <v>113</v>
      </c>
      <c r="AV791" t="s">
        <v>114</v>
      </c>
      <c r="AW791" t="s">
        <v>115</v>
      </c>
      <c r="AX791" t="s">
        <v>116</v>
      </c>
      <c r="AY791" t="s">
        <v>117</v>
      </c>
      <c r="AZ791" t="s">
        <v>118</v>
      </c>
      <c r="BA791" t="s">
        <v>119</v>
      </c>
      <c r="BB791" t="s">
        <v>147</v>
      </c>
      <c r="BC791" t="s">
        <v>427</v>
      </c>
      <c r="BD791" t="s">
        <v>427</v>
      </c>
      <c r="BE791" t="s">
        <v>148</v>
      </c>
      <c r="BF791" t="s">
        <v>432</v>
      </c>
      <c r="BG791" t="s">
        <v>433</v>
      </c>
      <c r="BH791" t="s">
        <v>434</v>
      </c>
      <c r="BI791" t="s">
        <v>434</v>
      </c>
      <c r="BJ791" t="s">
        <v>434</v>
      </c>
      <c r="BK791">
        <v>63</v>
      </c>
      <c r="BL791">
        <v>358</v>
      </c>
      <c r="BM791">
        <v>1113</v>
      </c>
      <c r="BN791">
        <v>2829</v>
      </c>
      <c r="BO791">
        <v>3</v>
      </c>
      <c r="BP791">
        <v>235</v>
      </c>
      <c r="BQ791">
        <v>0</v>
      </c>
      <c r="BR791">
        <v>1</v>
      </c>
      <c r="BS791">
        <v>72</v>
      </c>
      <c r="BT791">
        <v>75</v>
      </c>
      <c r="BU791">
        <v>76</v>
      </c>
      <c r="BV791">
        <v>95</v>
      </c>
      <c r="BW791">
        <v>4</v>
      </c>
      <c r="BX791">
        <v>0</v>
      </c>
      <c r="BY791">
        <v>0</v>
      </c>
      <c r="BZ791">
        <v>0</v>
      </c>
      <c r="CA791" t="s">
        <v>126</v>
      </c>
      <c r="CB791">
        <v>3533252</v>
      </c>
      <c r="CC791">
        <v>3554252</v>
      </c>
      <c r="CD791" t="s">
        <v>428</v>
      </c>
    </row>
    <row r="792" spans="1:82" x14ac:dyDescent="0.25">
      <c r="A792" t="s">
        <v>80</v>
      </c>
      <c r="B792" t="s">
        <v>81</v>
      </c>
      <c r="C792" t="s">
        <v>82</v>
      </c>
      <c r="D792" t="s">
        <v>83</v>
      </c>
      <c r="E792" t="s">
        <v>84</v>
      </c>
      <c r="F792" t="s">
        <v>85</v>
      </c>
      <c r="G792" t="s">
        <v>160</v>
      </c>
      <c r="H792" t="s">
        <v>160</v>
      </c>
      <c r="I792" t="s">
        <v>160</v>
      </c>
      <c r="J792" t="str">
        <f>VLOOKUP(I792,'Resp Clean'!$A$1:B798,2,FALSE)</f>
        <v>EMS: XHARIEP</v>
      </c>
      <c r="K792" t="s">
        <v>136</v>
      </c>
      <c r="L792" t="s">
        <v>488</v>
      </c>
      <c r="M792" s="4">
        <v>2561723.7400000002</v>
      </c>
      <c r="N792" t="s">
        <v>89</v>
      </c>
      <c r="O792" t="s">
        <v>90</v>
      </c>
      <c r="P792" t="s">
        <v>91</v>
      </c>
      <c r="Q792" t="s">
        <v>153</v>
      </c>
      <c r="R792" t="s">
        <v>93</v>
      </c>
      <c r="S792" t="s">
        <v>94</v>
      </c>
      <c r="T792" t="s">
        <v>95</v>
      </c>
      <c r="U792" t="s">
        <v>96</v>
      </c>
      <c r="V792" t="s">
        <v>96</v>
      </c>
      <c r="W792" t="s">
        <v>97</v>
      </c>
      <c r="X792" t="s">
        <v>98</v>
      </c>
      <c r="Y792" t="s">
        <v>98</v>
      </c>
      <c r="Z792" t="s">
        <v>98</v>
      </c>
      <c r="AA792" t="s">
        <v>140</v>
      </c>
      <c r="AB792" t="s">
        <v>140</v>
      </c>
      <c r="AC792" t="s">
        <v>140</v>
      </c>
      <c r="AD792" t="s">
        <v>102</v>
      </c>
      <c r="AE792" t="s">
        <v>102</v>
      </c>
      <c r="AF792" t="s">
        <v>102</v>
      </c>
      <c r="AG792" t="s">
        <v>103</v>
      </c>
      <c r="AH792" t="s">
        <v>103</v>
      </c>
      <c r="AI792" t="s">
        <v>427</v>
      </c>
      <c r="AJ792" t="s">
        <v>428</v>
      </c>
      <c r="AK792" t="s">
        <v>429</v>
      </c>
      <c r="AL792" t="s">
        <v>430</v>
      </c>
      <c r="AM792" t="s">
        <v>452</v>
      </c>
      <c r="AN792" t="str">
        <f>VLOOKUP(AM792,'Exp Bucket '!$B$1:C1016,2,FALSE)</f>
        <v>COMPENSATION OF EMPLOYEES</v>
      </c>
      <c r="AO792" t="s">
        <v>108</v>
      </c>
      <c r="AP792" t="s">
        <v>144</v>
      </c>
      <c r="AQ792" t="s">
        <v>145</v>
      </c>
      <c r="AR792" t="s">
        <v>145</v>
      </c>
      <c r="AS792" t="s">
        <v>146</v>
      </c>
      <c r="AT792" t="s">
        <v>146</v>
      </c>
      <c r="AU792" t="s">
        <v>113</v>
      </c>
      <c r="AV792" t="s">
        <v>114</v>
      </c>
      <c r="AW792" t="s">
        <v>115</v>
      </c>
      <c r="AX792" t="s">
        <v>116</v>
      </c>
      <c r="AY792" t="s">
        <v>117</v>
      </c>
      <c r="AZ792" t="s">
        <v>118</v>
      </c>
      <c r="BA792" t="s">
        <v>119</v>
      </c>
      <c r="BB792" t="s">
        <v>147</v>
      </c>
      <c r="BC792" t="s">
        <v>427</v>
      </c>
      <c r="BD792" t="s">
        <v>427</v>
      </c>
      <c r="BE792" t="s">
        <v>148</v>
      </c>
      <c r="BF792" t="s">
        <v>432</v>
      </c>
      <c r="BG792" t="s">
        <v>433</v>
      </c>
      <c r="BH792" t="s">
        <v>434</v>
      </c>
      <c r="BI792" t="s">
        <v>434</v>
      </c>
      <c r="BJ792" t="s">
        <v>434</v>
      </c>
      <c r="BK792">
        <v>63</v>
      </c>
      <c r="BL792">
        <v>358</v>
      </c>
      <c r="BM792">
        <v>1113</v>
      </c>
      <c r="BN792">
        <v>2829</v>
      </c>
      <c r="BO792">
        <v>3</v>
      </c>
      <c r="BP792">
        <v>235</v>
      </c>
      <c r="BQ792">
        <v>0</v>
      </c>
      <c r="BR792">
        <v>1</v>
      </c>
      <c r="BS792">
        <v>72</v>
      </c>
      <c r="BT792">
        <v>75</v>
      </c>
      <c r="BU792">
        <v>76</v>
      </c>
      <c r="BV792">
        <v>95</v>
      </c>
      <c r="BW792">
        <v>4</v>
      </c>
      <c r="BX792">
        <v>0</v>
      </c>
      <c r="BY792">
        <v>0</v>
      </c>
      <c r="BZ792">
        <v>0</v>
      </c>
      <c r="CA792" t="s">
        <v>126</v>
      </c>
      <c r="CB792">
        <v>3533252</v>
      </c>
      <c r="CC792">
        <v>3554252</v>
      </c>
      <c r="CD792" t="s">
        <v>428</v>
      </c>
    </row>
    <row r="793" spans="1:82" x14ac:dyDescent="0.25">
      <c r="A793" t="s">
        <v>80</v>
      </c>
      <c r="B793" t="s">
        <v>81</v>
      </c>
      <c r="C793" t="s">
        <v>82</v>
      </c>
      <c r="D793" t="s">
        <v>83</v>
      </c>
      <c r="E793" t="s">
        <v>84</v>
      </c>
      <c r="F793" t="s">
        <v>85</v>
      </c>
      <c r="G793" t="s">
        <v>86</v>
      </c>
      <c r="H793" t="s">
        <v>86</v>
      </c>
      <c r="I793" t="s">
        <v>86</v>
      </c>
      <c r="J793" t="str">
        <f>VLOOKUP(I793,'Resp Clean'!$A$1:B799,2,FALSE)</f>
        <v>EMS MANAGEMENT</v>
      </c>
      <c r="K793" t="s">
        <v>136</v>
      </c>
      <c r="L793" t="s">
        <v>488</v>
      </c>
      <c r="M793" s="4">
        <v>1485489.23</v>
      </c>
      <c r="N793" t="s">
        <v>89</v>
      </c>
      <c r="O793" t="s">
        <v>90</v>
      </c>
      <c r="P793" t="s">
        <v>91</v>
      </c>
      <c r="Q793" t="s">
        <v>92</v>
      </c>
      <c r="R793" t="s">
        <v>93</v>
      </c>
      <c r="S793" t="s">
        <v>94</v>
      </c>
      <c r="T793" t="s">
        <v>95</v>
      </c>
      <c r="U793" t="s">
        <v>96</v>
      </c>
      <c r="V793" t="s">
        <v>96</v>
      </c>
      <c r="W793" t="s">
        <v>97</v>
      </c>
      <c r="X793" t="s">
        <v>98</v>
      </c>
      <c r="Y793" t="s">
        <v>98</v>
      </c>
      <c r="Z793" t="s">
        <v>98</v>
      </c>
      <c r="AA793" t="s">
        <v>140</v>
      </c>
      <c r="AB793" t="s">
        <v>140</v>
      </c>
      <c r="AC793" t="s">
        <v>140</v>
      </c>
      <c r="AD793" t="s">
        <v>102</v>
      </c>
      <c r="AE793" t="s">
        <v>102</v>
      </c>
      <c r="AF793" t="s">
        <v>102</v>
      </c>
      <c r="AG793" t="s">
        <v>103</v>
      </c>
      <c r="AH793" t="s">
        <v>103</v>
      </c>
      <c r="AI793" t="s">
        <v>427</v>
      </c>
      <c r="AJ793" t="s">
        <v>428</v>
      </c>
      <c r="AK793" t="s">
        <v>429</v>
      </c>
      <c r="AL793" t="s">
        <v>430</v>
      </c>
      <c r="AM793" t="s">
        <v>452</v>
      </c>
      <c r="AN793" t="str">
        <f>VLOOKUP(AM793,'Exp Bucket '!$B$1:C1017,2,FALSE)</f>
        <v>COMPENSATION OF EMPLOYEES</v>
      </c>
      <c r="AO793" t="s">
        <v>108</v>
      </c>
      <c r="AP793" t="s">
        <v>144</v>
      </c>
      <c r="AQ793" t="s">
        <v>145</v>
      </c>
      <c r="AR793" t="s">
        <v>145</v>
      </c>
      <c r="AS793" t="s">
        <v>146</v>
      </c>
      <c r="AT793" t="s">
        <v>146</v>
      </c>
      <c r="AU793" t="s">
        <v>113</v>
      </c>
      <c r="AV793" t="s">
        <v>114</v>
      </c>
      <c r="AW793" t="s">
        <v>115</v>
      </c>
      <c r="AX793" t="s">
        <v>116</v>
      </c>
      <c r="AY793" t="s">
        <v>117</v>
      </c>
      <c r="AZ793" t="s">
        <v>118</v>
      </c>
      <c r="BA793" t="s">
        <v>119</v>
      </c>
      <c r="BB793" t="s">
        <v>147</v>
      </c>
      <c r="BC793" t="s">
        <v>427</v>
      </c>
      <c r="BD793" t="s">
        <v>427</v>
      </c>
      <c r="BE793" t="s">
        <v>148</v>
      </c>
      <c r="BF793" t="s">
        <v>432</v>
      </c>
      <c r="BG793" t="s">
        <v>433</v>
      </c>
      <c r="BH793" t="s">
        <v>434</v>
      </c>
      <c r="BI793" t="s">
        <v>434</v>
      </c>
      <c r="BJ793" t="s">
        <v>434</v>
      </c>
      <c r="BK793">
        <v>63</v>
      </c>
      <c r="BL793">
        <v>358</v>
      </c>
      <c r="BM793">
        <v>1113</v>
      </c>
      <c r="BN793">
        <v>2829</v>
      </c>
      <c r="BO793">
        <v>3</v>
      </c>
      <c r="BP793">
        <v>235</v>
      </c>
      <c r="BQ793">
        <v>0</v>
      </c>
      <c r="BR793">
        <v>1</v>
      </c>
      <c r="BS793">
        <v>72</v>
      </c>
      <c r="BT793">
        <v>75</v>
      </c>
      <c r="BU793">
        <v>76</v>
      </c>
      <c r="BV793">
        <v>95</v>
      </c>
      <c r="BW793">
        <v>4</v>
      </c>
      <c r="BX793">
        <v>0</v>
      </c>
      <c r="BY793">
        <v>0</v>
      </c>
      <c r="BZ793">
        <v>0</v>
      </c>
      <c r="CA793" t="s">
        <v>126</v>
      </c>
      <c r="CB793">
        <v>3533252</v>
      </c>
      <c r="CC793">
        <v>3554252</v>
      </c>
      <c r="CD793" t="s">
        <v>428</v>
      </c>
    </row>
    <row r="794" spans="1:82" x14ac:dyDescent="0.25">
      <c r="A794" t="s">
        <v>80</v>
      </c>
      <c r="B794" t="s">
        <v>81</v>
      </c>
      <c r="C794" t="s">
        <v>82</v>
      </c>
      <c r="D794" t="s">
        <v>83</v>
      </c>
      <c r="E794" t="s">
        <v>84</v>
      </c>
      <c r="F794" t="s">
        <v>85</v>
      </c>
      <c r="G794" t="s">
        <v>157</v>
      </c>
      <c r="H794" t="s">
        <v>157</v>
      </c>
      <c r="I794" t="s">
        <v>157</v>
      </c>
      <c r="J794" t="str">
        <f>VLOOKUP(I794,'Resp Clean'!$A$1:B800,2,FALSE)</f>
        <v>EMS: LEJWELEPUTSWA</v>
      </c>
      <c r="K794" t="s">
        <v>136</v>
      </c>
      <c r="L794" t="s">
        <v>488</v>
      </c>
      <c r="M794" s="4">
        <v>0</v>
      </c>
      <c r="N794" t="s">
        <v>89</v>
      </c>
      <c r="O794" t="s">
        <v>90</v>
      </c>
      <c r="P794" t="s">
        <v>91</v>
      </c>
      <c r="Q794" t="s">
        <v>153</v>
      </c>
      <c r="R794" t="s">
        <v>93</v>
      </c>
      <c r="S794" t="s">
        <v>94</v>
      </c>
      <c r="T794" t="s">
        <v>95</v>
      </c>
      <c r="U794" t="s">
        <v>96</v>
      </c>
      <c r="V794" t="s">
        <v>96</v>
      </c>
      <c r="W794" t="s">
        <v>97</v>
      </c>
      <c r="X794" t="s">
        <v>435</v>
      </c>
      <c r="Y794" t="s">
        <v>435</v>
      </c>
      <c r="Z794" t="s">
        <v>435</v>
      </c>
      <c r="AA794" t="s">
        <v>140</v>
      </c>
      <c r="AB794" t="s">
        <v>140</v>
      </c>
      <c r="AC794" t="s">
        <v>140</v>
      </c>
      <c r="AD794" t="s">
        <v>102</v>
      </c>
      <c r="AE794" t="s">
        <v>102</v>
      </c>
      <c r="AF794" t="s">
        <v>102</v>
      </c>
      <c r="AG794" t="s">
        <v>103</v>
      </c>
      <c r="AH794" t="s">
        <v>103</v>
      </c>
      <c r="AI794" t="s">
        <v>427</v>
      </c>
      <c r="AJ794" t="s">
        <v>428</v>
      </c>
      <c r="AK794" t="s">
        <v>429</v>
      </c>
      <c r="AL794" t="s">
        <v>430</v>
      </c>
      <c r="AM794" t="s">
        <v>452</v>
      </c>
      <c r="AN794" t="str">
        <f>VLOOKUP(AM794,'Exp Bucket '!$B$1:C1018,2,FALSE)</f>
        <v>COMPENSATION OF EMPLOYEES</v>
      </c>
      <c r="AO794" t="s">
        <v>108</v>
      </c>
      <c r="AP794" t="s">
        <v>144</v>
      </c>
      <c r="AQ794" t="s">
        <v>145</v>
      </c>
      <c r="AR794" t="s">
        <v>145</v>
      </c>
      <c r="AS794" t="s">
        <v>146</v>
      </c>
      <c r="AT794" t="s">
        <v>146</v>
      </c>
      <c r="AU794" t="s">
        <v>113</v>
      </c>
      <c r="AV794" t="s">
        <v>114</v>
      </c>
      <c r="AW794" t="s">
        <v>115</v>
      </c>
      <c r="AX794" t="s">
        <v>116</v>
      </c>
      <c r="AY794" t="s">
        <v>117</v>
      </c>
      <c r="AZ794" t="s">
        <v>118</v>
      </c>
      <c r="BA794" t="s">
        <v>119</v>
      </c>
      <c r="BB794" t="s">
        <v>147</v>
      </c>
      <c r="BC794" t="s">
        <v>427</v>
      </c>
      <c r="BD794" t="s">
        <v>427</v>
      </c>
      <c r="BE794" t="s">
        <v>148</v>
      </c>
      <c r="BF794" t="s">
        <v>432</v>
      </c>
      <c r="BG794" t="s">
        <v>433</v>
      </c>
      <c r="BH794" t="s">
        <v>434</v>
      </c>
      <c r="BI794" t="s">
        <v>434</v>
      </c>
      <c r="BJ794" t="s">
        <v>434</v>
      </c>
      <c r="BK794">
        <v>63</v>
      </c>
      <c r="BL794">
        <v>358</v>
      </c>
      <c r="BM794">
        <v>1113</v>
      </c>
      <c r="BN794">
        <v>2829</v>
      </c>
      <c r="BO794">
        <v>3</v>
      </c>
      <c r="BP794">
        <v>235</v>
      </c>
      <c r="BQ794">
        <v>0</v>
      </c>
      <c r="BR794">
        <v>1</v>
      </c>
      <c r="BS794">
        <v>72</v>
      </c>
      <c r="BT794">
        <v>75</v>
      </c>
      <c r="BU794">
        <v>76</v>
      </c>
      <c r="BV794">
        <v>95</v>
      </c>
      <c r="BW794">
        <v>4</v>
      </c>
      <c r="BX794">
        <v>0</v>
      </c>
      <c r="BY794">
        <v>0</v>
      </c>
      <c r="BZ794">
        <v>0</v>
      </c>
      <c r="CA794" t="s">
        <v>126</v>
      </c>
      <c r="CB794">
        <v>3533252</v>
      </c>
      <c r="CC794">
        <v>3555252</v>
      </c>
      <c r="CD794" t="s">
        <v>428</v>
      </c>
    </row>
    <row r="795" spans="1:82" x14ac:dyDescent="0.25">
      <c r="A795" t="s">
        <v>80</v>
      </c>
      <c r="B795" t="s">
        <v>81</v>
      </c>
      <c r="C795" t="s">
        <v>82</v>
      </c>
      <c r="D795" t="s">
        <v>83</v>
      </c>
      <c r="E795" t="s">
        <v>84</v>
      </c>
      <c r="F795" t="s">
        <v>85</v>
      </c>
      <c r="G795" t="s">
        <v>86</v>
      </c>
      <c r="H795" t="s">
        <v>86</v>
      </c>
      <c r="I795" t="s">
        <v>86</v>
      </c>
      <c r="J795" t="str">
        <f>VLOOKUP(I795,'Resp Clean'!$A$1:B801,2,FALSE)</f>
        <v>EMS MANAGEMENT</v>
      </c>
      <c r="K795" t="s">
        <v>136</v>
      </c>
      <c r="L795" t="s">
        <v>488</v>
      </c>
      <c r="M795" s="4">
        <v>-568.77</v>
      </c>
      <c r="N795" t="s">
        <v>89</v>
      </c>
      <c r="O795" t="s">
        <v>90</v>
      </c>
      <c r="P795" t="s">
        <v>91</v>
      </c>
      <c r="Q795" t="s">
        <v>92</v>
      </c>
      <c r="R795" t="s">
        <v>93</v>
      </c>
      <c r="S795" t="s">
        <v>94</v>
      </c>
      <c r="T795" t="s">
        <v>95</v>
      </c>
      <c r="U795" t="s">
        <v>96</v>
      </c>
      <c r="V795" t="s">
        <v>96</v>
      </c>
      <c r="W795" t="s">
        <v>137</v>
      </c>
      <c r="X795" t="s">
        <v>138</v>
      </c>
      <c r="Y795" t="s">
        <v>139</v>
      </c>
      <c r="Z795" t="s">
        <v>139</v>
      </c>
      <c r="AA795" t="s">
        <v>140</v>
      </c>
      <c r="AB795" t="s">
        <v>140</v>
      </c>
      <c r="AC795" t="s">
        <v>140</v>
      </c>
      <c r="AD795" t="s">
        <v>102</v>
      </c>
      <c r="AE795" t="s">
        <v>102</v>
      </c>
      <c r="AF795" t="s">
        <v>102</v>
      </c>
      <c r="AG795" t="s">
        <v>103</v>
      </c>
      <c r="AH795" t="s">
        <v>103</v>
      </c>
      <c r="AI795" t="s">
        <v>427</v>
      </c>
      <c r="AJ795" t="s">
        <v>428</v>
      </c>
      <c r="AK795" t="s">
        <v>429</v>
      </c>
      <c r="AL795" t="s">
        <v>430</v>
      </c>
      <c r="AM795" t="s">
        <v>442</v>
      </c>
      <c r="AN795" t="str">
        <f>VLOOKUP(AM795,'Exp Bucket '!$B$1:C1019,2,FALSE)</f>
        <v>COMPENSATION OF EMPLOYEES</v>
      </c>
      <c r="AO795" t="s">
        <v>108</v>
      </c>
      <c r="AP795" t="s">
        <v>144</v>
      </c>
      <c r="AQ795" t="s">
        <v>145</v>
      </c>
      <c r="AR795" t="s">
        <v>145</v>
      </c>
      <c r="AS795" t="s">
        <v>146</v>
      </c>
      <c r="AT795" t="s">
        <v>146</v>
      </c>
      <c r="AU795" t="s">
        <v>113</v>
      </c>
      <c r="AV795" t="s">
        <v>114</v>
      </c>
      <c r="AW795" t="s">
        <v>115</v>
      </c>
      <c r="AX795" t="s">
        <v>116</v>
      </c>
      <c r="AY795" t="s">
        <v>117</v>
      </c>
      <c r="AZ795" t="s">
        <v>118</v>
      </c>
      <c r="BA795" t="s">
        <v>119</v>
      </c>
      <c r="BB795" t="s">
        <v>147</v>
      </c>
      <c r="BC795" t="s">
        <v>427</v>
      </c>
      <c r="BD795" t="s">
        <v>427</v>
      </c>
      <c r="BE795" t="s">
        <v>148</v>
      </c>
      <c r="BF795" t="s">
        <v>432</v>
      </c>
      <c r="BG795" t="s">
        <v>433</v>
      </c>
      <c r="BH795" t="s">
        <v>434</v>
      </c>
      <c r="BI795" t="s">
        <v>434</v>
      </c>
      <c r="BJ795" t="s">
        <v>434</v>
      </c>
      <c r="BK795">
        <v>63</v>
      </c>
      <c r="BL795">
        <v>358</v>
      </c>
      <c r="BM795">
        <v>1113</v>
      </c>
      <c r="BN795">
        <v>2829</v>
      </c>
      <c r="BO795">
        <v>3</v>
      </c>
      <c r="BP795">
        <v>235</v>
      </c>
      <c r="BQ795">
        <v>0</v>
      </c>
      <c r="BR795">
        <v>1</v>
      </c>
      <c r="BS795">
        <v>72</v>
      </c>
      <c r="BT795">
        <v>75</v>
      </c>
      <c r="BU795">
        <v>76</v>
      </c>
      <c r="BV795">
        <v>95</v>
      </c>
      <c r="BW795">
        <v>4</v>
      </c>
      <c r="BX795">
        <v>0</v>
      </c>
      <c r="BY795">
        <v>0</v>
      </c>
      <c r="BZ795">
        <v>0</v>
      </c>
      <c r="CA795" t="s">
        <v>126</v>
      </c>
      <c r="CB795">
        <v>3536252</v>
      </c>
      <c r="CC795">
        <v>3546252</v>
      </c>
      <c r="CD795" t="s">
        <v>428</v>
      </c>
    </row>
    <row r="796" spans="1:82" hidden="1" x14ac:dyDescent="0.25">
      <c r="A796" t="s">
        <v>80</v>
      </c>
      <c r="B796" t="s">
        <v>81</v>
      </c>
      <c r="C796" t="s">
        <v>82</v>
      </c>
      <c r="D796" t="s">
        <v>83</v>
      </c>
      <c r="E796" t="s">
        <v>84</v>
      </c>
      <c r="F796" t="s">
        <v>85</v>
      </c>
      <c r="G796" t="s">
        <v>86</v>
      </c>
      <c r="H796" t="s">
        <v>86</v>
      </c>
      <c r="I796" t="s">
        <v>86</v>
      </c>
      <c r="J796" t="str">
        <f>VLOOKUP(I796,'Resp Clean'!$A$1:B802,2,FALSE)</f>
        <v>EMS MANAGEMENT</v>
      </c>
      <c r="K796" t="s">
        <v>136</v>
      </c>
      <c r="L796" t="s">
        <v>488</v>
      </c>
      <c r="M796" s="4">
        <v>222.48</v>
      </c>
      <c r="N796" t="s">
        <v>89</v>
      </c>
      <c r="O796" t="s">
        <v>90</v>
      </c>
      <c r="P796" t="s">
        <v>91</v>
      </c>
      <c r="Q796" t="s">
        <v>92</v>
      </c>
      <c r="R796" t="s">
        <v>93</v>
      </c>
      <c r="S796" t="s">
        <v>94</v>
      </c>
      <c r="T796" t="s">
        <v>95</v>
      </c>
      <c r="U796" t="s">
        <v>96</v>
      </c>
      <c r="V796" t="s">
        <v>96</v>
      </c>
      <c r="W796" t="s">
        <v>443</v>
      </c>
      <c r="X796" t="s">
        <v>444</v>
      </c>
      <c r="Y796" t="s">
        <v>445</v>
      </c>
      <c r="Z796" t="s">
        <v>445</v>
      </c>
      <c r="AA796" t="s">
        <v>140</v>
      </c>
      <c r="AB796" t="s">
        <v>140</v>
      </c>
      <c r="AC796" t="s">
        <v>140</v>
      </c>
      <c r="AD796" t="s">
        <v>102</v>
      </c>
      <c r="AE796" t="s">
        <v>102</v>
      </c>
      <c r="AF796" t="s">
        <v>102</v>
      </c>
      <c r="AG796" t="s">
        <v>103</v>
      </c>
      <c r="AH796" t="s">
        <v>103</v>
      </c>
      <c r="AI796" t="s">
        <v>427</v>
      </c>
      <c r="AJ796" t="s">
        <v>457</v>
      </c>
      <c r="AK796" t="s">
        <v>458</v>
      </c>
      <c r="AL796" t="s">
        <v>459</v>
      </c>
      <c r="AM796" t="s">
        <v>460</v>
      </c>
      <c r="AN796" t="str">
        <f>VLOOKUP(AM796,'Exp Bucket '!$B$1:C1020,2,FALSE)</f>
        <v>COMPENSATION OF EMPLOYEES</v>
      </c>
      <c r="AO796" t="s">
        <v>108</v>
      </c>
      <c r="AP796" t="s">
        <v>144</v>
      </c>
      <c r="AQ796" t="s">
        <v>145</v>
      </c>
      <c r="AR796" t="s">
        <v>145</v>
      </c>
      <c r="AS796" t="s">
        <v>146</v>
      </c>
      <c r="AT796" t="s">
        <v>146</v>
      </c>
      <c r="AU796" t="s">
        <v>113</v>
      </c>
      <c r="AV796" t="s">
        <v>114</v>
      </c>
      <c r="AW796" t="s">
        <v>115</v>
      </c>
      <c r="AX796" t="s">
        <v>116</v>
      </c>
      <c r="AY796" t="s">
        <v>117</v>
      </c>
      <c r="AZ796" t="s">
        <v>118</v>
      </c>
      <c r="BA796" t="s">
        <v>119</v>
      </c>
      <c r="BB796" t="s">
        <v>147</v>
      </c>
      <c r="BC796" t="s">
        <v>427</v>
      </c>
      <c r="BD796" t="s">
        <v>427</v>
      </c>
      <c r="BE796" t="s">
        <v>148</v>
      </c>
      <c r="BF796" t="s">
        <v>432</v>
      </c>
      <c r="BG796" t="s">
        <v>461</v>
      </c>
      <c r="BH796" t="s">
        <v>462</v>
      </c>
      <c r="BI796" t="s">
        <v>462</v>
      </c>
      <c r="BJ796" t="s">
        <v>462</v>
      </c>
      <c r="BK796">
        <v>63</v>
      </c>
      <c r="BL796">
        <v>359</v>
      </c>
      <c r="BM796">
        <v>1111</v>
      </c>
      <c r="BN796">
        <v>2826</v>
      </c>
      <c r="BO796">
        <v>3</v>
      </c>
      <c r="BP796">
        <v>235</v>
      </c>
      <c r="BQ796">
        <v>0</v>
      </c>
      <c r="BR796">
        <v>1</v>
      </c>
      <c r="BS796">
        <v>72</v>
      </c>
      <c r="BT796">
        <v>75</v>
      </c>
      <c r="BU796">
        <v>76</v>
      </c>
      <c r="BV796">
        <v>95</v>
      </c>
      <c r="BW796">
        <v>4</v>
      </c>
      <c r="BX796">
        <v>0</v>
      </c>
      <c r="BY796">
        <v>0</v>
      </c>
      <c r="BZ796">
        <v>0</v>
      </c>
      <c r="CA796" t="s">
        <v>126</v>
      </c>
      <c r="CB796">
        <v>3531252</v>
      </c>
      <c r="CC796">
        <v>3565252</v>
      </c>
      <c r="CD796" t="s">
        <v>457</v>
      </c>
    </row>
    <row r="797" spans="1:82" x14ac:dyDescent="0.25">
      <c r="A797" t="s">
        <v>80</v>
      </c>
      <c r="B797" t="s">
        <v>81</v>
      </c>
      <c r="C797" t="s">
        <v>82</v>
      </c>
      <c r="D797" t="s">
        <v>83</v>
      </c>
      <c r="E797" t="s">
        <v>84</v>
      </c>
      <c r="F797" t="s">
        <v>85</v>
      </c>
      <c r="G797" t="s">
        <v>86</v>
      </c>
      <c r="H797" t="s">
        <v>86</v>
      </c>
      <c r="I797" t="s">
        <v>86</v>
      </c>
      <c r="J797" t="str">
        <f>VLOOKUP(I797,'Resp Clean'!$A$1:B803,2,FALSE)</f>
        <v>EMS MANAGEMENT</v>
      </c>
      <c r="K797" t="s">
        <v>136</v>
      </c>
      <c r="L797" t="s">
        <v>488</v>
      </c>
      <c r="M797" s="4">
        <v>-1539.94</v>
      </c>
      <c r="N797" t="s">
        <v>89</v>
      </c>
      <c r="O797" t="s">
        <v>90</v>
      </c>
      <c r="P797" t="s">
        <v>91</v>
      </c>
      <c r="Q797" t="s">
        <v>92</v>
      </c>
      <c r="R797" t="s">
        <v>93</v>
      </c>
      <c r="S797" t="s">
        <v>94</v>
      </c>
      <c r="T797" t="s">
        <v>95</v>
      </c>
      <c r="U797" t="s">
        <v>96</v>
      </c>
      <c r="V797" t="s">
        <v>96</v>
      </c>
      <c r="W797" t="s">
        <v>137</v>
      </c>
      <c r="X797" t="s">
        <v>138</v>
      </c>
      <c r="Y797" t="s">
        <v>139</v>
      </c>
      <c r="Z797" t="s">
        <v>139</v>
      </c>
      <c r="AA797" t="s">
        <v>140</v>
      </c>
      <c r="AB797" t="s">
        <v>140</v>
      </c>
      <c r="AC797" t="s">
        <v>140</v>
      </c>
      <c r="AD797" t="s">
        <v>102</v>
      </c>
      <c r="AE797" t="s">
        <v>102</v>
      </c>
      <c r="AF797" t="s">
        <v>102</v>
      </c>
      <c r="AG797" t="s">
        <v>103</v>
      </c>
      <c r="AH797" t="s">
        <v>103</v>
      </c>
      <c r="AI797" t="s">
        <v>427</v>
      </c>
      <c r="AJ797" t="s">
        <v>457</v>
      </c>
      <c r="AK797" t="s">
        <v>458</v>
      </c>
      <c r="AL797" t="s">
        <v>459</v>
      </c>
      <c r="AM797" t="s">
        <v>464</v>
      </c>
      <c r="AN797" t="str">
        <f>VLOOKUP(AM797,'Exp Bucket '!$B$1:C1021,2,FALSE)</f>
        <v>COMPENSATION OF EMPLOYEES</v>
      </c>
      <c r="AO797" t="s">
        <v>108</v>
      </c>
      <c r="AP797" t="s">
        <v>144</v>
      </c>
      <c r="AQ797" t="s">
        <v>145</v>
      </c>
      <c r="AR797" t="s">
        <v>145</v>
      </c>
      <c r="AS797" t="s">
        <v>146</v>
      </c>
      <c r="AT797" t="s">
        <v>146</v>
      </c>
      <c r="AU797" t="s">
        <v>113</v>
      </c>
      <c r="AV797" t="s">
        <v>114</v>
      </c>
      <c r="AW797" t="s">
        <v>115</v>
      </c>
      <c r="AX797" t="s">
        <v>116</v>
      </c>
      <c r="AY797" t="s">
        <v>117</v>
      </c>
      <c r="AZ797" t="s">
        <v>118</v>
      </c>
      <c r="BA797" t="s">
        <v>119</v>
      </c>
      <c r="BB797" t="s">
        <v>147</v>
      </c>
      <c r="BC797" t="s">
        <v>427</v>
      </c>
      <c r="BD797" t="s">
        <v>427</v>
      </c>
      <c r="BE797" t="s">
        <v>148</v>
      </c>
      <c r="BF797" t="s">
        <v>432</v>
      </c>
      <c r="BG797" t="s">
        <v>461</v>
      </c>
      <c r="BH797" t="s">
        <v>462</v>
      </c>
      <c r="BI797" t="s">
        <v>462</v>
      </c>
      <c r="BJ797" t="s">
        <v>462</v>
      </c>
      <c r="BK797">
        <v>63</v>
      </c>
      <c r="BL797">
        <v>359</v>
      </c>
      <c r="BM797">
        <v>1111</v>
      </c>
      <c r="BN797">
        <v>2826</v>
      </c>
      <c r="BO797">
        <v>3</v>
      </c>
      <c r="BP797">
        <v>235</v>
      </c>
      <c r="BQ797">
        <v>0</v>
      </c>
      <c r="BR797">
        <v>1</v>
      </c>
      <c r="BS797">
        <v>72</v>
      </c>
      <c r="BT797">
        <v>75</v>
      </c>
      <c r="BU797">
        <v>76</v>
      </c>
      <c r="BV797">
        <v>95</v>
      </c>
      <c r="BW797">
        <v>4</v>
      </c>
      <c r="BX797">
        <v>0</v>
      </c>
      <c r="BY797">
        <v>0</v>
      </c>
      <c r="BZ797">
        <v>0</v>
      </c>
      <c r="CA797" t="s">
        <v>126</v>
      </c>
      <c r="CB797">
        <v>3536252</v>
      </c>
      <c r="CC797">
        <v>3546252</v>
      </c>
      <c r="CD797" t="s">
        <v>457</v>
      </c>
    </row>
    <row r="798" spans="1:82" x14ac:dyDescent="0.25">
      <c r="A798" t="s">
        <v>80</v>
      </c>
      <c r="B798" t="s">
        <v>81</v>
      </c>
      <c r="C798" t="s">
        <v>82</v>
      </c>
      <c r="D798" t="s">
        <v>83</v>
      </c>
      <c r="E798" t="s">
        <v>84</v>
      </c>
      <c r="F798" t="s">
        <v>85</v>
      </c>
      <c r="G798" t="s">
        <v>86</v>
      </c>
      <c r="H798" t="s">
        <v>86</v>
      </c>
      <c r="I798" t="s">
        <v>86</v>
      </c>
      <c r="J798" t="str">
        <f>VLOOKUP(I798,'Resp Clean'!$A$1:B804,2,FALSE)</f>
        <v>EMS MANAGEMENT</v>
      </c>
      <c r="K798" t="s">
        <v>136</v>
      </c>
      <c r="L798" t="s">
        <v>488</v>
      </c>
      <c r="M798" s="4">
        <v>-2115.4899999999998</v>
      </c>
      <c r="N798" t="s">
        <v>89</v>
      </c>
      <c r="O798" t="s">
        <v>90</v>
      </c>
      <c r="P798" t="s">
        <v>91</v>
      </c>
      <c r="Q798" t="s">
        <v>92</v>
      </c>
      <c r="R798" t="s">
        <v>93</v>
      </c>
      <c r="S798" t="s">
        <v>94</v>
      </c>
      <c r="T798" t="s">
        <v>95</v>
      </c>
      <c r="U798" t="s">
        <v>96</v>
      </c>
      <c r="V798" t="s">
        <v>96</v>
      </c>
      <c r="W798" t="s">
        <v>137</v>
      </c>
      <c r="X798" t="s">
        <v>138</v>
      </c>
      <c r="Y798" t="s">
        <v>139</v>
      </c>
      <c r="Z798" t="s">
        <v>139</v>
      </c>
      <c r="AA798" t="s">
        <v>140</v>
      </c>
      <c r="AB798" t="s">
        <v>140</v>
      </c>
      <c r="AC798" t="s">
        <v>140</v>
      </c>
      <c r="AD798" t="s">
        <v>102</v>
      </c>
      <c r="AE798" t="s">
        <v>102</v>
      </c>
      <c r="AF798" t="s">
        <v>102</v>
      </c>
      <c r="AG798" t="s">
        <v>103</v>
      </c>
      <c r="AH798" t="s">
        <v>103</v>
      </c>
      <c r="AI798" t="s">
        <v>427</v>
      </c>
      <c r="AJ798" t="s">
        <v>457</v>
      </c>
      <c r="AK798" t="s">
        <v>458</v>
      </c>
      <c r="AL798" t="s">
        <v>459</v>
      </c>
      <c r="AM798" t="s">
        <v>463</v>
      </c>
      <c r="AN798" t="str">
        <f>VLOOKUP(AM798,'Exp Bucket '!$B$1:C1022,2,FALSE)</f>
        <v>COMPENSATION OF EMPLOYEES</v>
      </c>
      <c r="AO798" t="s">
        <v>108</v>
      </c>
      <c r="AP798" t="s">
        <v>144</v>
      </c>
      <c r="AQ798" t="s">
        <v>145</v>
      </c>
      <c r="AR798" t="s">
        <v>145</v>
      </c>
      <c r="AS798" t="s">
        <v>146</v>
      </c>
      <c r="AT798" t="s">
        <v>146</v>
      </c>
      <c r="AU798" t="s">
        <v>113</v>
      </c>
      <c r="AV798" t="s">
        <v>114</v>
      </c>
      <c r="AW798" t="s">
        <v>115</v>
      </c>
      <c r="AX798" t="s">
        <v>116</v>
      </c>
      <c r="AY798" t="s">
        <v>117</v>
      </c>
      <c r="AZ798" t="s">
        <v>118</v>
      </c>
      <c r="BA798" t="s">
        <v>119</v>
      </c>
      <c r="BB798" t="s">
        <v>147</v>
      </c>
      <c r="BC798" t="s">
        <v>427</v>
      </c>
      <c r="BD798" t="s">
        <v>427</v>
      </c>
      <c r="BE798" t="s">
        <v>148</v>
      </c>
      <c r="BF798" t="s">
        <v>432</v>
      </c>
      <c r="BG798" t="s">
        <v>461</v>
      </c>
      <c r="BH798" t="s">
        <v>462</v>
      </c>
      <c r="BI798" t="s">
        <v>462</v>
      </c>
      <c r="BJ798" t="s">
        <v>462</v>
      </c>
      <c r="BK798">
        <v>63</v>
      </c>
      <c r="BL798">
        <v>359</v>
      </c>
      <c r="BM798">
        <v>1111</v>
      </c>
      <c r="BN798">
        <v>2826</v>
      </c>
      <c r="BO798">
        <v>3</v>
      </c>
      <c r="BP798">
        <v>235</v>
      </c>
      <c r="BQ798">
        <v>0</v>
      </c>
      <c r="BR798">
        <v>1</v>
      </c>
      <c r="BS798">
        <v>72</v>
      </c>
      <c r="BT798">
        <v>75</v>
      </c>
      <c r="BU798">
        <v>76</v>
      </c>
      <c r="BV798">
        <v>95</v>
      </c>
      <c r="BW798">
        <v>4</v>
      </c>
      <c r="BX798">
        <v>0</v>
      </c>
      <c r="BY798">
        <v>0</v>
      </c>
      <c r="BZ798">
        <v>0</v>
      </c>
      <c r="CA798" t="s">
        <v>126</v>
      </c>
      <c r="CB798">
        <v>3536252</v>
      </c>
      <c r="CC798">
        <v>3546252</v>
      </c>
      <c r="CD798" t="s">
        <v>457</v>
      </c>
    </row>
    <row r="799" spans="1:82" x14ac:dyDescent="0.25">
      <c r="A799" t="s">
        <v>80</v>
      </c>
      <c r="B799" t="s">
        <v>81</v>
      </c>
      <c r="C799" t="s">
        <v>82</v>
      </c>
      <c r="D799" t="s">
        <v>83</v>
      </c>
      <c r="E799" t="s">
        <v>84</v>
      </c>
      <c r="F799" t="s">
        <v>85</v>
      </c>
      <c r="G799" t="s">
        <v>86</v>
      </c>
      <c r="H799" t="s">
        <v>86</v>
      </c>
      <c r="I799" t="s">
        <v>86</v>
      </c>
      <c r="J799" t="str">
        <f>VLOOKUP(I799,'Resp Clean'!$A$1:B805,2,FALSE)</f>
        <v>EMS MANAGEMENT</v>
      </c>
      <c r="K799" t="s">
        <v>136</v>
      </c>
      <c r="L799" t="s">
        <v>488</v>
      </c>
      <c r="M799" s="4">
        <v>-2.93</v>
      </c>
      <c r="N799" t="s">
        <v>89</v>
      </c>
      <c r="O799" t="s">
        <v>90</v>
      </c>
      <c r="P799" t="s">
        <v>91</v>
      </c>
      <c r="Q799" t="s">
        <v>92</v>
      </c>
      <c r="R799" t="s">
        <v>93</v>
      </c>
      <c r="S799" t="s">
        <v>94</v>
      </c>
      <c r="T799" t="s">
        <v>95</v>
      </c>
      <c r="U799" t="s">
        <v>96</v>
      </c>
      <c r="V799" t="s">
        <v>96</v>
      </c>
      <c r="W799" t="s">
        <v>137</v>
      </c>
      <c r="X799" t="s">
        <v>138</v>
      </c>
      <c r="Y799" t="s">
        <v>139</v>
      </c>
      <c r="Z799" t="s">
        <v>139</v>
      </c>
      <c r="AA799" t="s">
        <v>140</v>
      </c>
      <c r="AB799" t="s">
        <v>140</v>
      </c>
      <c r="AC799" t="s">
        <v>140</v>
      </c>
      <c r="AD799" t="s">
        <v>102</v>
      </c>
      <c r="AE799" t="s">
        <v>102</v>
      </c>
      <c r="AF799" t="s">
        <v>102</v>
      </c>
      <c r="AG799" t="s">
        <v>103</v>
      </c>
      <c r="AH799" t="s">
        <v>103</v>
      </c>
      <c r="AI799" t="s">
        <v>427</v>
      </c>
      <c r="AJ799" t="s">
        <v>457</v>
      </c>
      <c r="AK799" t="s">
        <v>458</v>
      </c>
      <c r="AL799" t="s">
        <v>459</v>
      </c>
      <c r="AM799" t="s">
        <v>460</v>
      </c>
      <c r="AN799" t="str">
        <f>VLOOKUP(AM799,'Exp Bucket '!$B$1:C1023,2,FALSE)</f>
        <v>COMPENSATION OF EMPLOYEES</v>
      </c>
      <c r="AO799" t="s">
        <v>108</v>
      </c>
      <c r="AP799" t="s">
        <v>144</v>
      </c>
      <c r="AQ799" t="s">
        <v>145</v>
      </c>
      <c r="AR799" t="s">
        <v>145</v>
      </c>
      <c r="AS799" t="s">
        <v>146</v>
      </c>
      <c r="AT799" t="s">
        <v>146</v>
      </c>
      <c r="AU799" t="s">
        <v>113</v>
      </c>
      <c r="AV799" t="s">
        <v>114</v>
      </c>
      <c r="AW799" t="s">
        <v>115</v>
      </c>
      <c r="AX799" t="s">
        <v>116</v>
      </c>
      <c r="AY799" t="s">
        <v>117</v>
      </c>
      <c r="AZ799" t="s">
        <v>118</v>
      </c>
      <c r="BA799" t="s">
        <v>119</v>
      </c>
      <c r="BB799" t="s">
        <v>147</v>
      </c>
      <c r="BC799" t="s">
        <v>427</v>
      </c>
      <c r="BD799" t="s">
        <v>427</v>
      </c>
      <c r="BE799" t="s">
        <v>148</v>
      </c>
      <c r="BF799" t="s">
        <v>432</v>
      </c>
      <c r="BG799" t="s">
        <v>461</v>
      </c>
      <c r="BH799" t="s">
        <v>462</v>
      </c>
      <c r="BI799" t="s">
        <v>462</v>
      </c>
      <c r="BJ799" t="s">
        <v>462</v>
      </c>
      <c r="BK799">
        <v>63</v>
      </c>
      <c r="BL799">
        <v>359</v>
      </c>
      <c r="BM799">
        <v>1111</v>
      </c>
      <c r="BN799">
        <v>2826</v>
      </c>
      <c r="BO799">
        <v>3</v>
      </c>
      <c r="BP799">
        <v>235</v>
      </c>
      <c r="BQ799">
        <v>0</v>
      </c>
      <c r="BR799">
        <v>1</v>
      </c>
      <c r="BS799">
        <v>72</v>
      </c>
      <c r="BT799">
        <v>75</v>
      </c>
      <c r="BU799">
        <v>76</v>
      </c>
      <c r="BV799">
        <v>95</v>
      </c>
      <c r="BW799">
        <v>4</v>
      </c>
      <c r="BX799">
        <v>0</v>
      </c>
      <c r="BY799">
        <v>0</v>
      </c>
      <c r="BZ799">
        <v>0</v>
      </c>
      <c r="CA799" t="s">
        <v>126</v>
      </c>
      <c r="CB799">
        <v>3536252</v>
      </c>
      <c r="CC799">
        <v>3546252</v>
      </c>
      <c r="CD799" t="s">
        <v>457</v>
      </c>
    </row>
    <row r="800" spans="1:82" x14ac:dyDescent="0.25">
      <c r="A800" t="s">
        <v>80</v>
      </c>
      <c r="B800" t="s">
        <v>81</v>
      </c>
      <c r="C800" t="s">
        <v>82</v>
      </c>
      <c r="D800" t="s">
        <v>83</v>
      </c>
      <c r="E800" t="s">
        <v>84</v>
      </c>
      <c r="F800" t="s">
        <v>85</v>
      </c>
      <c r="G800" t="s">
        <v>161</v>
      </c>
      <c r="H800" t="s">
        <v>161</v>
      </c>
      <c r="I800" t="s">
        <v>161</v>
      </c>
      <c r="J800" t="str">
        <f>VLOOKUP(I800,'Resp Clean'!$A$1:B806,2,FALSE)</f>
        <v>EMS: THABO MOFUTSANYANA</v>
      </c>
      <c r="K800" t="s">
        <v>136</v>
      </c>
      <c r="L800" t="s">
        <v>488</v>
      </c>
      <c r="M800" s="4">
        <v>203470.95</v>
      </c>
      <c r="N800" t="s">
        <v>89</v>
      </c>
      <c r="O800" t="s">
        <v>90</v>
      </c>
      <c r="P800" t="s">
        <v>91</v>
      </c>
      <c r="Q800" t="s">
        <v>153</v>
      </c>
      <c r="R800" t="s">
        <v>93</v>
      </c>
      <c r="S800" t="s">
        <v>94</v>
      </c>
      <c r="T800" t="s">
        <v>95</v>
      </c>
      <c r="U800" t="s">
        <v>96</v>
      </c>
      <c r="V800" t="s">
        <v>96</v>
      </c>
      <c r="W800" t="s">
        <v>97</v>
      </c>
      <c r="X800" t="s">
        <v>435</v>
      </c>
      <c r="Y800" t="s">
        <v>435</v>
      </c>
      <c r="Z800" t="s">
        <v>435</v>
      </c>
      <c r="AA800" t="s">
        <v>140</v>
      </c>
      <c r="AB800" t="s">
        <v>140</v>
      </c>
      <c r="AC800" t="s">
        <v>140</v>
      </c>
      <c r="AD800" t="s">
        <v>102</v>
      </c>
      <c r="AE800" t="s">
        <v>102</v>
      </c>
      <c r="AF800" t="s">
        <v>102</v>
      </c>
      <c r="AG800" t="s">
        <v>103</v>
      </c>
      <c r="AH800" t="s">
        <v>103</v>
      </c>
      <c r="AI800" t="s">
        <v>427</v>
      </c>
      <c r="AJ800" t="s">
        <v>457</v>
      </c>
      <c r="AK800" t="s">
        <v>458</v>
      </c>
      <c r="AL800" t="s">
        <v>459</v>
      </c>
      <c r="AM800" t="s">
        <v>463</v>
      </c>
      <c r="AN800" t="str">
        <f>VLOOKUP(AM800,'Exp Bucket '!$B$1:C1024,2,FALSE)</f>
        <v>COMPENSATION OF EMPLOYEES</v>
      </c>
      <c r="AO800" t="s">
        <v>108</v>
      </c>
      <c r="AP800" t="s">
        <v>144</v>
      </c>
      <c r="AQ800" t="s">
        <v>145</v>
      </c>
      <c r="AR800" t="s">
        <v>145</v>
      </c>
      <c r="AS800" t="s">
        <v>146</v>
      </c>
      <c r="AT800" t="s">
        <v>146</v>
      </c>
      <c r="AU800" t="s">
        <v>113</v>
      </c>
      <c r="AV800" t="s">
        <v>114</v>
      </c>
      <c r="AW800" t="s">
        <v>115</v>
      </c>
      <c r="AX800" t="s">
        <v>116</v>
      </c>
      <c r="AY800" t="s">
        <v>117</v>
      </c>
      <c r="AZ800" t="s">
        <v>118</v>
      </c>
      <c r="BA800" t="s">
        <v>119</v>
      </c>
      <c r="BB800" t="s">
        <v>147</v>
      </c>
      <c r="BC800" t="s">
        <v>427</v>
      </c>
      <c r="BD800" t="s">
        <v>427</v>
      </c>
      <c r="BE800" t="s">
        <v>148</v>
      </c>
      <c r="BF800" t="s">
        <v>432</v>
      </c>
      <c r="BG800" t="s">
        <v>461</v>
      </c>
      <c r="BH800" t="s">
        <v>462</v>
      </c>
      <c r="BI800" t="s">
        <v>462</v>
      </c>
      <c r="BJ800" t="s">
        <v>462</v>
      </c>
      <c r="BK800">
        <v>63</v>
      </c>
      <c r="BL800">
        <v>359</v>
      </c>
      <c r="BM800">
        <v>1111</v>
      </c>
      <c r="BN800">
        <v>2826</v>
      </c>
      <c r="BO800">
        <v>3</v>
      </c>
      <c r="BP800">
        <v>235</v>
      </c>
      <c r="BQ800">
        <v>0</v>
      </c>
      <c r="BR800">
        <v>1</v>
      </c>
      <c r="BS800">
        <v>72</v>
      </c>
      <c r="BT800">
        <v>75</v>
      </c>
      <c r="BU800">
        <v>76</v>
      </c>
      <c r="BV800">
        <v>95</v>
      </c>
      <c r="BW800">
        <v>4</v>
      </c>
      <c r="BX800">
        <v>0</v>
      </c>
      <c r="BY800">
        <v>0</v>
      </c>
      <c r="BZ800">
        <v>0</v>
      </c>
      <c r="CA800" t="s">
        <v>126</v>
      </c>
      <c r="CB800">
        <v>3533252</v>
      </c>
      <c r="CC800">
        <v>3555252</v>
      </c>
      <c r="CD800" t="s">
        <v>457</v>
      </c>
    </row>
    <row r="801" spans="1:82" x14ac:dyDescent="0.25">
      <c r="A801" t="s">
        <v>80</v>
      </c>
      <c r="B801" t="s">
        <v>81</v>
      </c>
      <c r="C801" t="s">
        <v>82</v>
      </c>
      <c r="D801" t="s">
        <v>83</v>
      </c>
      <c r="E801" t="s">
        <v>84</v>
      </c>
      <c r="F801" t="s">
        <v>85</v>
      </c>
      <c r="G801" t="s">
        <v>152</v>
      </c>
      <c r="H801" t="s">
        <v>152</v>
      </c>
      <c r="I801" t="s">
        <v>152</v>
      </c>
      <c r="J801" t="str">
        <f>VLOOKUP(I801,'Resp Clean'!$A$1:B807,2,FALSE)</f>
        <v>EMS: FEZILE DABI</v>
      </c>
      <c r="K801" t="s">
        <v>136</v>
      </c>
      <c r="L801" t="s">
        <v>488</v>
      </c>
      <c r="M801" s="4">
        <v>227282.07</v>
      </c>
      <c r="N801" t="s">
        <v>89</v>
      </c>
      <c r="O801" t="s">
        <v>90</v>
      </c>
      <c r="P801" t="s">
        <v>91</v>
      </c>
      <c r="Q801" t="s">
        <v>153</v>
      </c>
      <c r="R801" t="s">
        <v>93</v>
      </c>
      <c r="S801" t="s">
        <v>94</v>
      </c>
      <c r="T801" t="s">
        <v>95</v>
      </c>
      <c r="U801" t="s">
        <v>96</v>
      </c>
      <c r="V801" t="s">
        <v>96</v>
      </c>
      <c r="W801" t="s">
        <v>97</v>
      </c>
      <c r="X801" t="s">
        <v>435</v>
      </c>
      <c r="Y801" t="s">
        <v>435</v>
      </c>
      <c r="Z801" t="s">
        <v>435</v>
      </c>
      <c r="AA801" t="s">
        <v>140</v>
      </c>
      <c r="AB801" t="s">
        <v>140</v>
      </c>
      <c r="AC801" t="s">
        <v>140</v>
      </c>
      <c r="AD801" t="s">
        <v>102</v>
      </c>
      <c r="AE801" t="s">
        <v>102</v>
      </c>
      <c r="AF801" t="s">
        <v>102</v>
      </c>
      <c r="AG801" t="s">
        <v>103</v>
      </c>
      <c r="AH801" t="s">
        <v>103</v>
      </c>
      <c r="AI801" t="s">
        <v>427</v>
      </c>
      <c r="AJ801" t="s">
        <v>457</v>
      </c>
      <c r="AK801" t="s">
        <v>458</v>
      </c>
      <c r="AL801" t="s">
        <v>459</v>
      </c>
      <c r="AM801" t="s">
        <v>463</v>
      </c>
      <c r="AN801" t="str">
        <f>VLOOKUP(AM801,'Exp Bucket '!$B$1:C1025,2,FALSE)</f>
        <v>COMPENSATION OF EMPLOYEES</v>
      </c>
      <c r="AO801" t="s">
        <v>108</v>
      </c>
      <c r="AP801" t="s">
        <v>144</v>
      </c>
      <c r="AQ801" t="s">
        <v>145</v>
      </c>
      <c r="AR801" t="s">
        <v>145</v>
      </c>
      <c r="AS801" t="s">
        <v>146</v>
      </c>
      <c r="AT801" t="s">
        <v>146</v>
      </c>
      <c r="AU801" t="s">
        <v>113</v>
      </c>
      <c r="AV801" t="s">
        <v>114</v>
      </c>
      <c r="AW801" t="s">
        <v>115</v>
      </c>
      <c r="AX801" t="s">
        <v>116</v>
      </c>
      <c r="AY801" t="s">
        <v>117</v>
      </c>
      <c r="AZ801" t="s">
        <v>118</v>
      </c>
      <c r="BA801" t="s">
        <v>119</v>
      </c>
      <c r="BB801" t="s">
        <v>147</v>
      </c>
      <c r="BC801" t="s">
        <v>427</v>
      </c>
      <c r="BD801" t="s">
        <v>427</v>
      </c>
      <c r="BE801" t="s">
        <v>148</v>
      </c>
      <c r="BF801" t="s">
        <v>432</v>
      </c>
      <c r="BG801" t="s">
        <v>461</v>
      </c>
      <c r="BH801" t="s">
        <v>462</v>
      </c>
      <c r="BI801" t="s">
        <v>462</v>
      </c>
      <c r="BJ801" t="s">
        <v>462</v>
      </c>
      <c r="BK801">
        <v>63</v>
      </c>
      <c r="BL801">
        <v>359</v>
      </c>
      <c r="BM801">
        <v>1111</v>
      </c>
      <c r="BN801">
        <v>2826</v>
      </c>
      <c r="BO801">
        <v>3</v>
      </c>
      <c r="BP801">
        <v>235</v>
      </c>
      <c r="BQ801">
        <v>0</v>
      </c>
      <c r="BR801">
        <v>1</v>
      </c>
      <c r="BS801">
        <v>72</v>
      </c>
      <c r="BT801">
        <v>75</v>
      </c>
      <c r="BU801">
        <v>76</v>
      </c>
      <c r="BV801">
        <v>95</v>
      </c>
      <c r="BW801">
        <v>4</v>
      </c>
      <c r="BX801">
        <v>0</v>
      </c>
      <c r="BY801">
        <v>0</v>
      </c>
      <c r="BZ801">
        <v>0</v>
      </c>
      <c r="CA801" t="s">
        <v>126</v>
      </c>
      <c r="CB801">
        <v>3533252</v>
      </c>
      <c r="CC801">
        <v>3555252</v>
      </c>
      <c r="CD801" t="s">
        <v>457</v>
      </c>
    </row>
    <row r="802" spans="1:82" x14ac:dyDescent="0.25">
      <c r="A802" t="s">
        <v>80</v>
      </c>
      <c r="B802" t="s">
        <v>81</v>
      </c>
      <c r="C802" t="s">
        <v>82</v>
      </c>
      <c r="D802" t="s">
        <v>83</v>
      </c>
      <c r="E802" t="s">
        <v>84</v>
      </c>
      <c r="F802" t="s">
        <v>85</v>
      </c>
      <c r="G802" t="s">
        <v>157</v>
      </c>
      <c r="H802" t="s">
        <v>157</v>
      </c>
      <c r="I802" t="s">
        <v>157</v>
      </c>
      <c r="J802" t="str">
        <f>VLOOKUP(I802,'Resp Clean'!$A$1:B808,2,FALSE)</f>
        <v>EMS: LEJWELEPUTSWA</v>
      </c>
      <c r="K802" t="s">
        <v>136</v>
      </c>
      <c r="L802" t="s">
        <v>488</v>
      </c>
      <c r="M802" s="4">
        <v>214008.6</v>
      </c>
      <c r="N802" t="s">
        <v>89</v>
      </c>
      <c r="O802" t="s">
        <v>90</v>
      </c>
      <c r="P802" t="s">
        <v>91</v>
      </c>
      <c r="Q802" t="s">
        <v>153</v>
      </c>
      <c r="R802" t="s">
        <v>93</v>
      </c>
      <c r="S802" t="s">
        <v>94</v>
      </c>
      <c r="T802" t="s">
        <v>95</v>
      </c>
      <c r="U802" t="s">
        <v>96</v>
      </c>
      <c r="V802" t="s">
        <v>96</v>
      </c>
      <c r="W802" t="s">
        <v>97</v>
      </c>
      <c r="X802" t="s">
        <v>435</v>
      </c>
      <c r="Y802" t="s">
        <v>435</v>
      </c>
      <c r="Z802" t="s">
        <v>435</v>
      </c>
      <c r="AA802" t="s">
        <v>140</v>
      </c>
      <c r="AB802" t="s">
        <v>140</v>
      </c>
      <c r="AC802" t="s">
        <v>140</v>
      </c>
      <c r="AD802" t="s">
        <v>102</v>
      </c>
      <c r="AE802" t="s">
        <v>102</v>
      </c>
      <c r="AF802" t="s">
        <v>102</v>
      </c>
      <c r="AG802" t="s">
        <v>103</v>
      </c>
      <c r="AH802" t="s">
        <v>103</v>
      </c>
      <c r="AI802" t="s">
        <v>427</v>
      </c>
      <c r="AJ802" t="s">
        <v>457</v>
      </c>
      <c r="AK802" t="s">
        <v>458</v>
      </c>
      <c r="AL802" t="s">
        <v>459</v>
      </c>
      <c r="AM802" t="s">
        <v>463</v>
      </c>
      <c r="AN802" t="str">
        <f>VLOOKUP(AM802,'Exp Bucket '!$B$1:C1026,2,FALSE)</f>
        <v>COMPENSATION OF EMPLOYEES</v>
      </c>
      <c r="AO802" t="s">
        <v>108</v>
      </c>
      <c r="AP802" t="s">
        <v>144</v>
      </c>
      <c r="AQ802" t="s">
        <v>145</v>
      </c>
      <c r="AR802" t="s">
        <v>145</v>
      </c>
      <c r="AS802" t="s">
        <v>146</v>
      </c>
      <c r="AT802" t="s">
        <v>146</v>
      </c>
      <c r="AU802" t="s">
        <v>113</v>
      </c>
      <c r="AV802" t="s">
        <v>114</v>
      </c>
      <c r="AW802" t="s">
        <v>115</v>
      </c>
      <c r="AX802" t="s">
        <v>116</v>
      </c>
      <c r="AY802" t="s">
        <v>117</v>
      </c>
      <c r="AZ802" t="s">
        <v>118</v>
      </c>
      <c r="BA802" t="s">
        <v>119</v>
      </c>
      <c r="BB802" t="s">
        <v>147</v>
      </c>
      <c r="BC802" t="s">
        <v>427</v>
      </c>
      <c r="BD802" t="s">
        <v>427</v>
      </c>
      <c r="BE802" t="s">
        <v>148</v>
      </c>
      <c r="BF802" t="s">
        <v>432</v>
      </c>
      <c r="BG802" t="s">
        <v>461</v>
      </c>
      <c r="BH802" t="s">
        <v>462</v>
      </c>
      <c r="BI802" t="s">
        <v>462</v>
      </c>
      <c r="BJ802" t="s">
        <v>462</v>
      </c>
      <c r="BK802">
        <v>63</v>
      </c>
      <c r="BL802">
        <v>359</v>
      </c>
      <c r="BM802">
        <v>1111</v>
      </c>
      <c r="BN802">
        <v>2826</v>
      </c>
      <c r="BO802">
        <v>3</v>
      </c>
      <c r="BP802">
        <v>235</v>
      </c>
      <c r="BQ802">
        <v>0</v>
      </c>
      <c r="BR802">
        <v>1</v>
      </c>
      <c r="BS802">
        <v>72</v>
      </c>
      <c r="BT802">
        <v>75</v>
      </c>
      <c r="BU802">
        <v>76</v>
      </c>
      <c r="BV802">
        <v>95</v>
      </c>
      <c r="BW802">
        <v>4</v>
      </c>
      <c r="BX802">
        <v>0</v>
      </c>
      <c r="BY802">
        <v>0</v>
      </c>
      <c r="BZ802">
        <v>0</v>
      </c>
      <c r="CA802" t="s">
        <v>126</v>
      </c>
      <c r="CB802">
        <v>3533252</v>
      </c>
      <c r="CC802">
        <v>3555252</v>
      </c>
      <c r="CD802" t="s">
        <v>457</v>
      </c>
    </row>
    <row r="803" spans="1:82" x14ac:dyDescent="0.25">
      <c r="A803" t="s">
        <v>80</v>
      </c>
      <c r="B803" t="s">
        <v>81</v>
      </c>
      <c r="C803" t="s">
        <v>82</v>
      </c>
      <c r="D803" t="s">
        <v>83</v>
      </c>
      <c r="E803" t="s">
        <v>84</v>
      </c>
      <c r="F803" t="s">
        <v>85</v>
      </c>
      <c r="G803" t="s">
        <v>158</v>
      </c>
      <c r="H803" t="s">
        <v>158</v>
      </c>
      <c r="I803" t="s">
        <v>158</v>
      </c>
      <c r="J803" t="str">
        <f>VLOOKUP(I803,'Resp Clean'!$A$1:B809,2,FALSE)</f>
        <v>EMS: MOTHEO</v>
      </c>
      <c r="K803" t="s">
        <v>136</v>
      </c>
      <c r="L803" t="s">
        <v>488</v>
      </c>
      <c r="M803" s="4">
        <v>106440.37</v>
      </c>
      <c r="N803" t="s">
        <v>89</v>
      </c>
      <c r="O803" t="s">
        <v>90</v>
      </c>
      <c r="P803" t="s">
        <v>91</v>
      </c>
      <c r="Q803" t="s">
        <v>159</v>
      </c>
      <c r="R803" t="s">
        <v>93</v>
      </c>
      <c r="S803" t="s">
        <v>94</v>
      </c>
      <c r="T803" t="s">
        <v>95</v>
      </c>
      <c r="U803" t="s">
        <v>96</v>
      </c>
      <c r="V803" t="s">
        <v>96</v>
      </c>
      <c r="W803" t="s">
        <v>97</v>
      </c>
      <c r="X803" t="s">
        <v>435</v>
      </c>
      <c r="Y803" t="s">
        <v>435</v>
      </c>
      <c r="Z803" t="s">
        <v>435</v>
      </c>
      <c r="AA803" t="s">
        <v>140</v>
      </c>
      <c r="AB803" t="s">
        <v>140</v>
      </c>
      <c r="AC803" t="s">
        <v>140</v>
      </c>
      <c r="AD803" t="s">
        <v>102</v>
      </c>
      <c r="AE803" t="s">
        <v>102</v>
      </c>
      <c r="AF803" t="s">
        <v>102</v>
      </c>
      <c r="AG803" t="s">
        <v>103</v>
      </c>
      <c r="AH803" t="s">
        <v>103</v>
      </c>
      <c r="AI803" t="s">
        <v>427</v>
      </c>
      <c r="AJ803" t="s">
        <v>457</v>
      </c>
      <c r="AK803" t="s">
        <v>458</v>
      </c>
      <c r="AL803" t="s">
        <v>459</v>
      </c>
      <c r="AM803" t="s">
        <v>463</v>
      </c>
      <c r="AN803" t="str">
        <f>VLOOKUP(AM803,'Exp Bucket '!$B$1:C1027,2,FALSE)</f>
        <v>COMPENSATION OF EMPLOYEES</v>
      </c>
      <c r="AO803" t="s">
        <v>108</v>
      </c>
      <c r="AP803" t="s">
        <v>144</v>
      </c>
      <c r="AQ803" t="s">
        <v>145</v>
      </c>
      <c r="AR803" t="s">
        <v>145</v>
      </c>
      <c r="AS803" t="s">
        <v>146</v>
      </c>
      <c r="AT803" t="s">
        <v>146</v>
      </c>
      <c r="AU803" t="s">
        <v>113</v>
      </c>
      <c r="AV803" t="s">
        <v>114</v>
      </c>
      <c r="AW803" t="s">
        <v>115</v>
      </c>
      <c r="AX803" t="s">
        <v>116</v>
      </c>
      <c r="AY803" t="s">
        <v>117</v>
      </c>
      <c r="AZ803" t="s">
        <v>118</v>
      </c>
      <c r="BA803" t="s">
        <v>119</v>
      </c>
      <c r="BB803" t="s">
        <v>147</v>
      </c>
      <c r="BC803" t="s">
        <v>427</v>
      </c>
      <c r="BD803" t="s">
        <v>427</v>
      </c>
      <c r="BE803" t="s">
        <v>148</v>
      </c>
      <c r="BF803" t="s">
        <v>432</v>
      </c>
      <c r="BG803" t="s">
        <v>461</v>
      </c>
      <c r="BH803" t="s">
        <v>462</v>
      </c>
      <c r="BI803" t="s">
        <v>462</v>
      </c>
      <c r="BJ803" t="s">
        <v>462</v>
      </c>
      <c r="BK803">
        <v>63</v>
      </c>
      <c r="BL803">
        <v>359</v>
      </c>
      <c r="BM803">
        <v>1111</v>
      </c>
      <c r="BN803">
        <v>2826</v>
      </c>
      <c r="BO803">
        <v>3</v>
      </c>
      <c r="BP803">
        <v>235</v>
      </c>
      <c r="BQ803">
        <v>0</v>
      </c>
      <c r="BR803">
        <v>1</v>
      </c>
      <c r="BS803">
        <v>72</v>
      </c>
      <c r="BT803">
        <v>75</v>
      </c>
      <c r="BU803">
        <v>76</v>
      </c>
      <c r="BV803">
        <v>95</v>
      </c>
      <c r="BW803">
        <v>4</v>
      </c>
      <c r="BX803">
        <v>0</v>
      </c>
      <c r="BY803">
        <v>0</v>
      </c>
      <c r="BZ803">
        <v>0</v>
      </c>
      <c r="CA803" t="s">
        <v>126</v>
      </c>
      <c r="CB803">
        <v>3533252</v>
      </c>
      <c r="CC803">
        <v>3555252</v>
      </c>
      <c r="CD803" t="s">
        <v>457</v>
      </c>
    </row>
    <row r="804" spans="1:82" x14ac:dyDescent="0.25">
      <c r="A804" t="s">
        <v>80</v>
      </c>
      <c r="B804" t="s">
        <v>81</v>
      </c>
      <c r="C804" t="s">
        <v>82</v>
      </c>
      <c r="D804" t="s">
        <v>83</v>
      </c>
      <c r="E804" t="s">
        <v>84</v>
      </c>
      <c r="F804" t="s">
        <v>85</v>
      </c>
      <c r="G804" t="s">
        <v>160</v>
      </c>
      <c r="H804" t="s">
        <v>160</v>
      </c>
      <c r="I804" t="s">
        <v>160</v>
      </c>
      <c r="J804" t="str">
        <f>VLOOKUP(I804,'Resp Clean'!$A$1:B810,2,FALSE)</f>
        <v>EMS: XHARIEP</v>
      </c>
      <c r="K804" t="s">
        <v>136</v>
      </c>
      <c r="L804" t="s">
        <v>488</v>
      </c>
      <c r="M804" s="4">
        <v>125259.11</v>
      </c>
      <c r="N804" t="s">
        <v>89</v>
      </c>
      <c r="O804" t="s">
        <v>90</v>
      </c>
      <c r="P804" t="s">
        <v>91</v>
      </c>
      <c r="Q804" t="s">
        <v>153</v>
      </c>
      <c r="R804" t="s">
        <v>93</v>
      </c>
      <c r="S804" t="s">
        <v>94</v>
      </c>
      <c r="T804" t="s">
        <v>95</v>
      </c>
      <c r="U804" t="s">
        <v>96</v>
      </c>
      <c r="V804" t="s">
        <v>96</v>
      </c>
      <c r="W804" t="s">
        <v>97</v>
      </c>
      <c r="X804" t="s">
        <v>435</v>
      </c>
      <c r="Y804" t="s">
        <v>435</v>
      </c>
      <c r="Z804" t="s">
        <v>435</v>
      </c>
      <c r="AA804" t="s">
        <v>140</v>
      </c>
      <c r="AB804" t="s">
        <v>140</v>
      </c>
      <c r="AC804" t="s">
        <v>140</v>
      </c>
      <c r="AD804" t="s">
        <v>102</v>
      </c>
      <c r="AE804" t="s">
        <v>102</v>
      </c>
      <c r="AF804" t="s">
        <v>102</v>
      </c>
      <c r="AG804" t="s">
        <v>103</v>
      </c>
      <c r="AH804" t="s">
        <v>103</v>
      </c>
      <c r="AI804" t="s">
        <v>427</v>
      </c>
      <c r="AJ804" t="s">
        <v>457</v>
      </c>
      <c r="AK804" t="s">
        <v>458</v>
      </c>
      <c r="AL804" t="s">
        <v>459</v>
      </c>
      <c r="AM804" t="s">
        <v>463</v>
      </c>
      <c r="AN804" t="str">
        <f>VLOOKUP(AM804,'Exp Bucket '!$B$1:C1028,2,FALSE)</f>
        <v>COMPENSATION OF EMPLOYEES</v>
      </c>
      <c r="AO804" t="s">
        <v>108</v>
      </c>
      <c r="AP804" t="s">
        <v>144</v>
      </c>
      <c r="AQ804" t="s">
        <v>145</v>
      </c>
      <c r="AR804" t="s">
        <v>145</v>
      </c>
      <c r="AS804" t="s">
        <v>146</v>
      </c>
      <c r="AT804" t="s">
        <v>146</v>
      </c>
      <c r="AU804" t="s">
        <v>113</v>
      </c>
      <c r="AV804" t="s">
        <v>114</v>
      </c>
      <c r="AW804" t="s">
        <v>115</v>
      </c>
      <c r="AX804" t="s">
        <v>116</v>
      </c>
      <c r="AY804" t="s">
        <v>117</v>
      </c>
      <c r="AZ804" t="s">
        <v>118</v>
      </c>
      <c r="BA804" t="s">
        <v>119</v>
      </c>
      <c r="BB804" t="s">
        <v>147</v>
      </c>
      <c r="BC804" t="s">
        <v>427</v>
      </c>
      <c r="BD804" t="s">
        <v>427</v>
      </c>
      <c r="BE804" t="s">
        <v>148</v>
      </c>
      <c r="BF804" t="s">
        <v>432</v>
      </c>
      <c r="BG804" t="s">
        <v>461</v>
      </c>
      <c r="BH804" t="s">
        <v>462</v>
      </c>
      <c r="BI804" t="s">
        <v>462</v>
      </c>
      <c r="BJ804" t="s">
        <v>462</v>
      </c>
      <c r="BK804">
        <v>63</v>
      </c>
      <c r="BL804">
        <v>359</v>
      </c>
      <c r="BM804">
        <v>1111</v>
      </c>
      <c r="BN804">
        <v>2826</v>
      </c>
      <c r="BO804">
        <v>3</v>
      </c>
      <c r="BP804">
        <v>235</v>
      </c>
      <c r="BQ804">
        <v>0</v>
      </c>
      <c r="BR804">
        <v>1</v>
      </c>
      <c r="BS804">
        <v>72</v>
      </c>
      <c r="BT804">
        <v>75</v>
      </c>
      <c r="BU804">
        <v>76</v>
      </c>
      <c r="BV804">
        <v>95</v>
      </c>
      <c r="BW804">
        <v>4</v>
      </c>
      <c r="BX804">
        <v>0</v>
      </c>
      <c r="BY804">
        <v>0</v>
      </c>
      <c r="BZ804">
        <v>0</v>
      </c>
      <c r="CA804" t="s">
        <v>126</v>
      </c>
      <c r="CB804">
        <v>3533252</v>
      </c>
      <c r="CC804">
        <v>3555252</v>
      </c>
      <c r="CD804" t="s">
        <v>457</v>
      </c>
    </row>
    <row r="805" spans="1:82" x14ac:dyDescent="0.25">
      <c r="A805" t="s">
        <v>80</v>
      </c>
      <c r="B805" t="s">
        <v>81</v>
      </c>
      <c r="C805" t="s">
        <v>82</v>
      </c>
      <c r="D805" t="s">
        <v>83</v>
      </c>
      <c r="E805" t="s">
        <v>84</v>
      </c>
      <c r="F805" t="s">
        <v>85</v>
      </c>
      <c r="G805" t="s">
        <v>161</v>
      </c>
      <c r="H805" t="s">
        <v>161</v>
      </c>
      <c r="I805" t="s">
        <v>161</v>
      </c>
      <c r="J805" t="str">
        <f>VLOOKUP(I805,'Resp Clean'!$A$1:B811,2,FALSE)</f>
        <v>EMS: THABO MOFUTSANYANA</v>
      </c>
      <c r="K805" t="s">
        <v>136</v>
      </c>
      <c r="L805" t="s">
        <v>488</v>
      </c>
      <c r="M805" s="4">
        <v>159900.5</v>
      </c>
      <c r="N805" t="s">
        <v>89</v>
      </c>
      <c r="O805" t="s">
        <v>90</v>
      </c>
      <c r="P805" t="s">
        <v>91</v>
      </c>
      <c r="Q805" t="s">
        <v>153</v>
      </c>
      <c r="R805" t="s">
        <v>93</v>
      </c>
      <c r="S805" t="s">
        <v>94</v>
      </c>
      <c r="T805" t="s">
        <v>95</v>
      </c>
      <c r="U805" t="s">
        <v>96</v>
      </c>
      <c r="V805" t="s">
        <v>96</v>
      </c>
      <c r="W805" t="s">
        <v>97</v>
      </c>
      <c r="X805" t="s">
        <v>435</v>
      </c>
      <c r="Y805" t="s">
        <v>435</v>
      </c>
      <c r="Z805" t="s">
        <v>435</v>
      </c>
      <c r="AA805" t="s">
        <v>140</v>
      </c>
      <c r="AB805" t="s">
        <v>140</v>
      </c>
      <c r="AC805" t="s">
        <v>140</v>
      </c>
      <c r="AD805" t="s">
        <v>102</v>
      </c>
      <c r="AE805" t="s">
        <v>102</v>
      </c>
      <c r="AF805" t="s">
        <v>102</v>
      </c>
      <c r="AG805" t="s">
        <v>103</v>
      </c>
      <c r="AH805" t="s">
        <v>103</v>
      </c>
      <c r="AI805" t="s">
        <v>427</v>
      </c>
      <c r="AJ805" t="s">
        <v>457</v>
      </c>
      <c r="AK805" t="s">
        <v>458</v>
      </c>
      <c r="AL805" t="s">
        <v>459</v>
      </c>
      <c r="AM805" t="s">
        <v>464</v>
      </c>
      <c r="AN805" t="str">
        <f>VLOOKUP(AM805,'Exp Bucket '!$B$1:C1029,2,FALSE)</f>
        <v>COMPENSATION OF EMPLOYEES</v>
      </c>
      <c r="AO805" t="s">
        <v>108</v>
      </c>
      <c r="AP805" t="s">
        <v>144</v>
      </c>
      <c r="AQ805" t="s">
        <v>145</v>
      </c>
      <c r="AR805" t="s">
        <v>145</v>
      </c>
      <c r="AS805" t="s">
        <v>146</v>
      </c>
      <c r="AT805" t="s">
        <v>146</v>
      </c>
      <c r="AU805" t="s">
        <v>113</v>
      </c>
      <c r="AV805" t="s">
        <v>114</v>
      </c>
      <c r="AW805" t="s">
        <v>115</v>
      </c>
      <c r="AX805" t="s">
        <v>116</v>
      </c>
      <c r="AY805" t="s">
        <v>117</v>
      </c>
      <c r="AZ805" t="s">
        <v>118</v>
      </c>
      <c r="BA805" t="s">
        <v>119</v>
      </c>
      <c r="BB805" t="s">
        <v>147</v>
      </c>
      <c r="BC805" t="s">
        <v>427</v>
      </c>
      <c r="BD805" t="s">
        <v>427</v>
      </c>
      <c r="BE805" t="s">
        <v>148</v>
      </c>
      <c r="BF805" t="s">
        <v>432</v>
      </c>
      <c r="BG805" t="s">
        <v>461</v>
      </c>
      <c r="BH805" t="s">
        <v>462</v>
      </c>
      <c r="BI805" t="s">
        <v>462</v>
      </c>
      <c r="BJ805" t="s">
        <v>462</v>
      </c>
      <c r="BK805">
        <v>63</v>
      </c>
      <c r="BL805">
        <v>359</v>
      </c>
      <c r="BM805">
        <v>1111</v>
      </c>
      <c r="BN805">
        <v>2826</v>
      </c>
      <c r="BO805">
        <v>3</v>
      </c>
      <c r="BP805">
        <v>235</v>
      </c>
      <c r="BQ805">
        <v>0</v>
      </c>
      <c r="BR805">
        <v>1</v>
      </c>
      <c r="BS805">
        <v>72</v>
      </c>
      <c r="BT805">
        <v>75</v>
      </c>
      <c r="BU805">
        <v>76</v>
      </c>
      <c r="BV805">
        <v>95</v>
      </c>
      <c r="BW805">
        <v>4</v>
      </c>
      <c r="BX805">
        <v>0</v>
      </c>
      <c r="BY805">
        <v>0</v>
      </c>
      <c r="BZ805">
        <v>0</v>
      </c>
      <c r="CA805" t="s">
        <v>126</v>
      </c>
      <c r="CB805">
        <v>3533252</v>
      </c>
      <c r="CC805">
        <v>3555252</v>
      </c>
      <c r="CD805" t="s">
        <v>457</v>
      </c>
    </row>
    <row r="806" spans="1:82" x14ac:dyDescent="0.25">
      <c r="A806" t="s">
        <v>80</v>
      </c>
      <c r="B806" t="s">
        <v>81</v>
      </c>
      <c r="C806" t="s">
        <v>82</v>
      </c>
      <c r="D806" t="s">
        <v>83</v>
      </c>
      <c r="E806" t="s">
        <v>84</v>
      </c>
      <c r="F806" t="s">
        <v>85</v>
      </c>
      <c r="G806" t="s">
        <v>152</v>
      </c>
      <c r="H806" t="s">
        <v>152</v>
      </c>
      <c r="I806" t="s">
        <v>152</v>
      </c>
      <c r="J806" t="str">
        <f>VLOOKUP(I806,'Resp Clean'!$A$1:B812,2,FALSE)</f>
        <v>EMS: FEZILE DABI</v>
      </c>
      <c r="K806" t="s">
        <v>136</v>
      </c>
      <c r="L806" t="s">
        <v>488</v>
      </c>
      <c r="M806" s="4">
        <v>353556</v>
      </c>
      <c r="N806" t="s">
        <v>89</v>
      </c>
      <c r="O806" t="s">
        <v>90</v>
      </c>
      <c r="P806" t="s">
        <v>91</v>
      </c>
      <c r="Q806" t="s">
        <v>153</v>
      </c>
      <c r="R806" t="s">
        <v>93</v>
      </c>
      <c r="S806" t="s">
        <v>94</v>
      </c>
      <c r="T806" t="s">
        <v>95</v>
      </c>
      <c r="U806" t="s">
        <v>96</v>
      </c>
      <c r="V806" t="s">
        <v>96</v>
      </c>
      <c r="W806" t="s">
        <v>97</v>
      </c>
      <c r="X806" t="s">
        <v>435</v>
      </c>
      <c r="Y806" t="s">
        <v>435</v>
      </c>
      <c r="Z806" t="s">
        <v>435</v>
      </c>
      <c r="AA806" t="s">
        <v>140</v>
      </c>
      <c r="AB806" t="s">
        <v>140</v>
      </c>
      <c r="AC806" t="s">
        <v>140</v>
      </c>
      <c r="AD806" t="s">
        <v>102</v>
      </c>
      <c r="AE806" t="s">
        <v>102</v>
      </c>
      <c r="AF806" t="s">
        <v>102</v>
      </c>
      <c r="AG806" t="s">
        <v>103</v>
      </c>
      <c r="AH806" t="s">
        <v>103</v>
      </c>
      <c r="AI806" t="s">
        <v>427</v>
      </c>
      <c r="AJ806" t="s">
        <v>457</v>
      </c>
      <c r="AK806" t="s">
        <v>458</v>
      </c>
      <c r="AL806" t="s">
        <v>459</v>
      </c>
      <c r="AM806" t="s">
        <v>464</v>
      </c>
      <c r="AN806" t="str">
        <f>VLOOKUP(AM806,'Exp Bucket '!$B$1:C1030,2,FALSE)</f>
        <v>COMPENSATION OF EMPLOYEES</v>
      </c>
      <c r="AO806" t="s">
        <v>108</v>
      </c>
      <c r="AP806" t="s">
        <v>144</v>
      </c>
      <c r="AQ806" t="s">
        <v>145</v>
      </c>
      <c r="AR806" t="s">
        <v>145</v>
      </c>
      <c r="AS806" t="s">
        <v>146</v>
      </c>
      <c r="AT806" t="s">
        <v>146</v>
      </c>
      <c r="AU806" t="s">
        <v>113</v>
      </c>
      <c r="AV806" t="s">
        <v>114</v>
      </c>
      <c r="AW806" t="s">
        <v>115</v>
      </c>
      <c r="AX806" t="s">
        <v>116</v>
      </c>
      <c r="AY806" t="s">
        <v>117</v>
      </c>
      <c r="AZ806" t="s">
        <v>118</v>
      </c>
      <c r="BA806" t="s">
        <v>119</v>
      </c>
      <c r="BB806" t="s">
        <v>147</v>
      </c>
      <c r="BC806" t="s">
        <v>427</v>
      </c>
      <c r="BD806" t="s">
        <v>427</v>
      </c>
      <c r="BE806" t="s">
        <v>148</v>
      </c>
      <c r="BF806" t="s">
        <v>432</v>
      </c>
      <c r="BG806" t="s">
        <v>461</v>
      </c>
      <c r="BH806" t="s">
        <v>462</v>
      </c>
      <c r="BI806" t="s">
        <v>462</v>
      </c>
      <c r="BJ806" t="s">
        <v>462</v>
      </c>
      <c r="BK806">
        <v>63</v>
      </c>
      <c r="BL806">
        <v>359</v>
      </c>
      <c r="BM806">
        <v>1111</v>
      </c>
      <c r="BN806">
        <v>2826</v>
      </c>
      <c r="BO806">
        <v>3</v>
      </c>
      <c r="BP806">
        <v>235</v>
      </c>
      <c r="BQ806">
        <v>0</v>
      </c>
      <c r="BR806">
        <v>1</v>
      </c>
      <c r="BS806">
        <v>72</v>
      </c>
      <c r="BT806">
        <v>75</v>
      </c>
      <c r="BU806">
        <v>76</v>
      </c>
      <c r="BV806">
        <v>95</v>
      </c>
      <c r="BW806">
        <v>4</v>
      </c>
      <c r="BX806">
        <v>0</v>
      </c>
      <c r="BY806">
        <v>0</v>
      </c>
      <c r="BZ806">
        <v>0</v>
      </c>
      <c r="CA806" t="s">
        <v>126</v>
      </c>
      <c r="CB806">
        <v>3533252</v>
      </c>
      <c r="CC806">
        <v>3555252</v>
      </c>
      <c r="CD806" t="s">
        <v>457</v>
      </c>
    </row>
    <row r="807" spans="1:82" x14ac:dyDescent="0.25">
      <c r="A807" t="s">
        <v>80</v>
      </c>
      <c r="B807" t="s">
        <v>81</v>
      </c>
      <c r="C807" t="s">
        <v>82</v>
      </c>
      <c r="D807" t="s">
        <v>83</v>
      </c>
      <c r="E807" t="s">
        <v>84</v>
      </c>
      <c r="F807" t="s">
        <v>85</v>
      </c>
      <c r="G807" t="s">
        <v>157</v>
      </c>
      <c r="H807" t="s">
        <v>157</v>
      </c>
      <c r="I807" t="s">
        <v>157</v>
      </c>
      <c r="J807" t="str">
        <f>VLOOKUP(I807,'Resp Clean'!$A$1:B813,2,FALSE)</f>
        <v>EMS: LEJWELEPUTSWA</v>
      </c>
      <c r="K807" t="s">
        <v>136</v>
      </c>
      <c r="L807" t="s">
        <v>488</v>
      </c>
      <c r="M807" s="4">
        <v>324918</v>
      </c>
      <c r="N807" t="s">
        <v>89</v>
      </c>
      <c r="O807" t="s">
        <v>90</v>
      </c>
      <c r="P807" t="s">
        <v>91</v>
      </c>
      <c r="Q807" t="s">
        <v>153</v>
      </c>
      <c r="R807" t="s">
        <v>93</v>
      </c>
      <c r="S807" t="s">
        <v>94</v>
      </c>
      <c r="T807" t="s">
        <v>95</v>
      </c>
      <c r="U807" t="s">
        <v>96</v>
      </c>
      <c r="V807" t="s">
        <v>96</v>
      </c>
      <c r="W807" t="s">
        <v>97</v>
      </c>
      <c r="X807" t="s">
        <v>435</v>
      </c>
      <c r="Y807" t="s">
        <v>435</v>
      </c>
      <c r="Z807" t="s">
        <v>435</v>
      </c>
      <c r="AA807" t="s">
        <v>140</v>
      </c>
      <c r="AB807" t="s">
        <v>140</v>
      </c>
      <c r="AC807" t="s">
        <v>140</v>
      </c>
      <c r="AD807" t="s">
        <v>102</v>
      </c>
      <c r="AE807" t="s">
        <v>102</v>
      </c>
      <c r="AF807" t="s">
        <v>102</v>
      </c>
      <c r="AG807" t="s">
        <v>103</v>
      </c>
      <c r="AH807" t="s">
        <v>103</v>
      </c>
      <c r="AI807" t="s">
        <v>427</v>
      </c>
      <c r="AJ807" t="s">
        <v>457</v>
      </c>
      <c r="AK807" t="s">
        <v>458</v>
      </c>
      <c r="AL807" t="s">
        <v>459</v>
      </c>
      <c r="AM807" t="s">
        <v>464</v>
      </c>
      <c r="AN807" t="str">
        <f>VLOOKUP(AM807,'Exp Bucket '!$B$1:C1031,2,FALSE)</f>
        <v>COMPENSATION OF EMPLOYEES</v>
      </c>
      <c r="AO807" t="s">
        <v>108</v>
      </c>
      <c r="AP807" t="s">
        <v>144</v>
      </c>
      <c r="AQ807" t="s">
        <v>145</v>
      </c>
      <c r="AR807" t="s">
        <v>145</v>
      </c>
      <c r="AS807" t="s">
        <v>146</v>
      </c>
      <c r="AT807" t="s">
        <v>146</v>
      </c>
      <c r="AU807" t="s">
        <v>113</v>
      </c>
      <c r="AV807" t="s">
        <v>114</v>
      </c>
      <c r="AW807" t="s">
        <v>115</v>
      </c>
      <c r="AX807" t="s">
        <v>116</v>
      </c>
      <c r="AY807" t="s">
        <v>117</v>
      </c>
      <c r="AZ807" t="s">
        <v>118</v>
      </c>
      <c r="BA807" t="s">
        <v>119</v>
      </c>
      <c r="BB807" t="s">
        <v>147</v>
      </c>
      <c r="BC807" t="s">
        <v>427</v>
      </c>
      <c r="BD807" t="s">
        <v>427</v>
      </c>
      <c r="BE807" t="s">
        <v>148</v>
      </c>
      <c r="BF807" t="s">
        <v>432</v>
      </c>
      <c r="BG807" t="s">
        <v>461</v>
      </c>
      <c r="BH807" t="s">
        <v>462</v>
      </c>
      <c r="BI807" t="s">
        <v>462</v>
      </c>
      <c r="BJ807" t="s">
        <v>462</v>
      </c>
      <c r="BK807">
        <v>63</v>
      </c>
      <c r="BL807">
        <v>359</v>
      </c>
      <c r="BM807">
        <v>1111</v>
      </c>
      <c r="BN807">
        <v>2826</v>
      </c>
      <c r="BO807">
        <v>3</v>
      </c>
      <c r="BP807">
        <v>235</v>
      </c>
      <c r="BQ807">
        <v>0</v>
      </c>
      <c r="BR807">
        <v>1</v>
      </c>
      <c r="BS807">
        <v>72</v>
      </c>
      <c r="BT807">
        <v>75</v>
      </c>
      <c r="BU807">
        <v>76</v>
      </c>
      <c r="BV807">
        <v>95</v>
      </c>
      <c r="BW807">
        <v>4</v>
      </c>
      <c r="BX807">
        <v>0</v>
      </c>
      <c r="BY807">
        <v>0</v>
      </c>
      <c r="BZ807">
        <v>0</v>
      </c>
      <c r="CA807" t="s">
        <v>126</v>
      </c>
      <c r="CB807">
        <v>3533252</v>
      </c>
      <c r="CC807">
        <v>3555252</v>
      </c>
      <c r="CD807" t="s">
        <v>457</v>
      </c>
    </row>
    <row r="808" spans="1:82" x14ac:dyDescent="0.25">
      <c r="A808" t="s">
        <v>80</v>
      </c>
      <c r="B808" t="s">
        <v>81</v>
      </c>
      <c r="C808" t="s">
        <v>82</v>
      </c>
      <c r="D808" t="s">
        <v>83</v>
      </c>
      <c r="E808" t="s">
        <v>84</v>
      </c>
      <c r="F808" t="s">
        <v>85</v>
      </c>
      <c r="G808" t="s">
        <v>158</v>
      </c>
      <c r="H808" t="s">
        <v>158</v>
      </c>
      <c r="I808" t="s">
        <v>158</v>
      </c>
      <c r="J808" t="str">
        <f>VLOOKUP(I808,'Resp Clean'!$A$1:B814,2,FALSE)</f>
        <v>EMS: MOTHEO</v>
      </c>
      <c r="K808" t="s">
        <v>136</v>
      </c>
      <c r="L808" t="s">
        <v>488</v>
      </c>
      <c r="M808" s="4">
        <v>73838</v>
      </c>
      <c r="N808" t="s">
        <v>89</v>
      </c>
      <c r="O808" t="s">
        <v>90</v>
      </c>
      <c r="P808" t="s">
        <v>91</v>
      </c>
      <c r="Q808" t="s">
        <v>159</v>
      </c>
      <c r="R808" t="s">
        <v>93</v>
      </c>
      <c r="S808" t="s">
        <v>94</v>
      </c>
      <c r="T808" t="s">
        <v>95</v>
      </c>
      <c r="U808" t="s">
        <v>96</v>
      </c>
      <c r="V808" t="s">
        <v>96</v>
      </c>
      <c r="W808" t="s">
        <v>97</v>
      </c>
      <c r="X808" t="s">
        <v>435</v>
      </c>
      <c r="Y808" t="s">
        <v>435</v>
      </c>
      <c r="Z808" t="s">
        <v>435</v>
      </c>
      <c r="AA808" t="s">
        <v>140</v>
      </c>
      <c r="AB808" t="s">
        <v>140</v>
      </c>
      <c r="AC808" t="s">
        <v>140</v>
      </c>
      <c r="AD808" t="s">
        <v>102</v>
      </c>
      <c r="AE808" t="s">
        <v>102</v>
      </c>
      <c r="AF808" t="s">
        <v>102</v>
      </c>
      <c r="AG808" t="s">
        <v>103</v>
      </c>
      <c r="AH808" t="s">
        <v>103</v>
      </c>
      <c r="AI808" t="s">
        <v>427</v>
      </c>
      <c r="AJ808" t="s">
        <v>457</v>
      </c>
      <c r="AK808" t="s">
        <v>458</v>
      </c>
      <c r="AL808" t="s">
        <v>459</v>
      </c>
      <c r="AM808" t="s">
        <v>464</v>
      </c>
      <c r="AN808" t="str">
        <f>VLOOKUP(AM808,'Exp Bucket '!$B$1:C1032,2,FALSE)</f>
        <v>COMPENSATION OF EMPLOYEES</v>
      </c>
      <c r="AO808" t="s">
        <v>108</v>
      </c>
      <c r="AP808" t="s">
        <v>144</v>
      </c>
      <c r="AQ808" t="s">
        <v>145</v>
      </c>
      <c r="AR808" t="s">
        <v>145</v>
      </c>
      <c r="AS808" t="s">
        <v>146</v>
      </c>
      <c r="AT808" t="s">
        <v>146</v>
      </c>
      <c r="AU808" t="s">
        <v>113</v>
      </c>
      <c r="AV808" t="s">
        <v>114</v>
      </c>
      <c r="AW808" t="s">
        <v>115</v>
      </c>
      <c r="AX808" t="s">
        <v>116</v>
      </c>
      <c r="AY808" t="s">
        <v>117</v>
      </c>
      <c r="AZ808" t="s">
        <v>118</v>
      </c>
      <c r="BA808" t="s">
        <v>119</v>
      </c>
      <c r="BB808" t="s">
        <v>147</v>
      </c>
      <c r="BC808" t="s">
        <v>427</v>
      </c>
      <c r="BD808" t="s">
        <v>427</v>
      </c>
      <c r="BE808" t="s">
        <v>148</v>
      </c>
      <c r="BF808" t="s">
        <v>432</v>
      </c>
      <c r="BG808" t="s">
        <v>461</v>
      </c>
      <c r="BH808" t="s">
        <v>462</v>
      </c>
      <c r="BI808" t="s">
        <v>462</v>
      </c>
      <c r="BJ808" t="s">
        <v>462</v>
      </c>
      <c r="BK808">
        <v>63</v>
      </c>
      <c r="BL808">
        <v>359</v>
      </c>
      <c r="BM808">
        <v>1111</v>
      </c>
      <c r="BN808">
        <v>2826</v>
      </c>
      <c r="BO808">
        <v>3</v>
      </c>
      <c r="BP808">
        <v>235</v>
      </c>
      <c r="BQ808">
        <v>0</v>
      </c>
      <c r="BR808">
        <v>1</v>
      </c>
      <c r="BS808">
        <v>72</v>
      </c>
      <c r="BT808">
        <v>75</v>
      </c>
      <c r="BU808">
        <v>76</v>
      </c>
      <c r="BV808">
        <v>95</v>
      </c>
      <c r="BW808">
        <v>4</v>
      </c>
      <c r="BX808">
        <v>0</v>
      </c>
      <c r="BY808">
        <v>0</v>
      </c>
      <c r="BZ808">
        <v>0</v>
      </c>
      <c r="CA808" t="s">
        <v>126</v>
      </c>
      <c r="CB808">
        <v>3533252</v>
      </c>
      <c r="CC808">
        <v>3555252</v>
      </c>
      <c r="CD808" t="s">
        <v>457</v>
      </c>
    </row>
    <row r="809" spans="1:82" x14ac:dyDescent="0.25">
      <c r="A809" t="s">
        <v>80</v>
      </c>
      <c r="B809" t="s">
        <v>81</v>
      </c>
      <c r="C809" t="s">
        <v>82</v>
      </c>
      <c r="D809" t="s">
        <v>83</v>
      </c>
      <c r="E809" t="s">
        <v>84</v>
      </c>
      <c r="F809" t="s">
        <v>85</v>
      </c>
      <c r="G809" t="s">
        <v>160</v>
      </c>
      <c r="H809" t="s">
        <v>160</v>
      </c>
      <c r="I809" t="s">
        <v>160</v>
      </c>
      <c r="J809" t="str">
        <f>VLOOKUP(I809,'Resp Clean'!$A$1:B815,2,FALSE)</f>
        <v>EMS: XHARIEP</v>
      </c>
      <c r="K809" t="s">
        <v>136</v>
      </c>
      <c r="L809" t="s">
        <v>488</v>
      </c>
      <c r="M809" s="4">
        <v>54165</v>
      </c>
      <c r="N809" t="s">
        <v>89</v>
      </c>
      <c r="O809" t="s">
        <v>90</v>
      </c>
      <c r="P809" t="s">
        <v>91</v>
      </c>
      <c r="Q809" t="s">
        <v>153</v>
      </c>
      <c r="R809" t="s">
        <v>93</v>
      </c>
      <c r="S809" t="s">
        <v>94</v>
      </c>
      <c r="T809" t="s">
        <v>95</v>
      </c>
      <c r="U809" t="s">
        <v>96</v>
      </c>
      <c r="V809" t="s">
        <v>96</v>
      </c>
      <c r="W809" t="s">
        <v>97</v>
      </c>
      <c r="X809" t="s">
        <v>435</v>
      </c>
      <c r="Y809" t="s">
        <v>435</v>
      </c>
      <c r="Z809" t="s">
        <v>435</v>
      </c>
      <c r="AA809" t="s">
        <v>140</v>
      </c>
      <c r="AB809" t="s">
        <v>140</v>
      </c>
      <c r="AC809" t="s">
        <v>140</v>
      </c>
      <c r="AD809" t="s">
        <v>102</v>
      </c>
      <c r="AE809" t="s">
        <v>102</v>
      </c>
      <c r="AF809" t="s">
        <v>102</v>
      </c>
      <c r="AG809" t="s">
        <v>103</v>
      </c>
      <c r="AH809" t="s">
        <v>103</v>
      </c>
      <c r="AI809" t="s">
        <v>427</v>
      </c>
      <c r="AJ809" t="s">
        <v>457</v>
      </c>
      <c r="AK809" t="s">
        <v>458</v>
      </c>
      <c r="AL809" t="s">
        <v>459</v>
      </c>
      <c r="AM809" t="s">
        <v>464</v>
      </c>
      <c r="AN809" t="str">
        <f>VLOOKUP(AM809,'Exp Bucket '!$B$1:C1033,2,FALSE)</f>
        <v>COMPENSATION OF EMPLOYEES</v>
      </c>
      <c r="AO809" t="s">
        <v>108</v>
      </c>
      <c r="AP809" t="s">
        <v>144</v>
      </c>
      <c r="AQ809" t="s">
        <v>145</v>
      </c>
      <c r="AR809" t="s">
        <v>145</v>
      </c>
      <c r="AS809" t="s">
        <v>146</v>
      </c>
      <c r="AT809" t="s">
        <v>146</v>
      </c>
      <c r="AU809" t="s">
        <v>113</v>
      </c>
      <c r="AV809" t="s">
        <v>114</v>
      </c>
      <c r="AW809" t="s">
        <v>115</v>
      </c>
      <c r="AX809" t="s">
        <v>116</v>
      </c>
      <c r="AY809" t="s">
        <v>117</v>
      </c>
      <c r="AZ809" t="s">
        <v>118</v>
      </c>
      <c r="BA809" t="s">
        <v>119</v>
      </c>
      <c r="BB809" t="s">
        <v>147</v>
      </c>
      <c r="BC809" t="s">
        <v>427</v>
      </c>
      <c r="BD809" t="s">
        <v>427</v>
      </c>
      <c r="BE809" t="s">
        <v>148</v>
      </c>
      <c r="BF809" t="s">
        <v>432</v>
      </c>
      <c r="BG809" t="s">
        <v>461</v>
      </c>
      <c r="BH809" t="s">
        <v>462</v>
      </c>
      <c r="BI809" t="s">
        <v>462</v>
      </c>
      <c r="BJ809" t="s">
        <v>462</v>
      </c>
      <c r="BK809">
        <v>63</v>
      </c>
      <c r="BL809">
        <v>359</v>
      </c>
      <c r="BM809">
        <v>1111</v>
      </c>
      <c r="BN809">
        <v>2826</v>
      </c>
      <c r="BO809">
        <v>3</v>
      </c>
      <c r="BP809">
        <v>235</v>
      </c>
      <c r="BQ809">
        <v>0</v>
      </c>
      <c r="BR809">
        <v>1</v>
      </c>
      <c r="BS809">
        <v>72</v>
      </c>
      <c r="BT809">
        <v>75</v>
      </c>
      <c r="BU809">
        <v>76</v>
      </c>
      <c r="BV809">
        <v>95</v>
      </c>
      <c r="BW809">
        <v>4</v>
      </c>
      <c r="BX809">
        <v>0</v>
      </c>
      <c r="BY809">
        <v>0</v>
      </c>
      <c r="BZ809">
        <v>0</v>
      </c>
      <c r="CA809" t="s">
        <v>126</v>
      </c>
      <c r="CB809">
        <v>3533252</v>
      </c>
      <c r="CC809">
        <v>3555252</v>
      </c>
      <c r="CD809" t="s">
        <v>457</v>
      </c>
    </row>
    <row r="810" spans="1:82" x14ac:dyDescent="0.25">
      <c r="A810" t="s">
        <v>80</v>
      </c>
      <c r="B810" t="s">
        <v>81</v>
      </c>
      <c r="C810" t="s">
        <v>82</v>
      </c>
      <c r="D810" t="s">
        <v>83</v>
      </c>
      <c r="E810" t="s">
        <v>84</v>
      </c>
      <c r="F810" t="s">
        <v>85</v>
      </c>
      <c r="G810" t="s">
        <v>161</v>
      </c>
      <c r="H810" t="s">
        <v>161</v>
      </c>
      <c r="I810" t="s">
        <v>161</v>
      </c>
      <c r="J810" t="str">
        <f>VLOOKUP(I810,'Resp Clean'!$A$1:B816,2,FALSE)</f>
        <v>EMS: THABO MOFUTSANYANA</v>
      </c>
      <c r="K810" t="s">
        <v>136</v>
      </c>
      <c r="L810" t="s">
        <v>488</v>
      </c>
      <c r="M810" s="4">
        <v>8425564.5600000005</v>
      </c>
      <c r="N810" t="s">
        <v>89</v>
      </c>
      <c r="O810" t="s">
        <v>90</v>
      </c>
      <c r="P810" t="s">
        <v>91</v>
      </c>
      <c r="Q810" t="s">
        <v>153</v>
      </c>
      <c r="R810" t="s">
        <v>93</v>
      </c>
      <c r="S810" t="s">
        <v>94</v>
      </c>
      <c r="T810" t="s">
        <v>95</v>
      </c>
      <c r="U810" t="s">
        <v>96</v>
      </c>
      <c r="V810" t="s">
        <v>96</v>
      </c>
      <c r="W810" t="s">
        <v>97</v>
      </c>
      <c r="X810" t="s">
        <v>98</v>
      </c>
      <c r="Y810" t="s">
        <v>98</v>
      </c>
      <c r="Z810" t="s">
        <v>98</v>
      </c>
      <c r="AA810" t="s">
        <v>140</v>
      </c>
      <c r="AB810" t="s">
        <v>140</v>
      </c>
      <c r="AC810" t="s">
        <v>140</v>
      </c>
      <c r="AD810" t="s">
        <v>102</v>
      </c>
      <c r="AE810" t="s">
        <v>102</v>
      </c>
      <c r="AF810" t="s">
        <v>102</v>
      </c>
      <c r="AG810" t="s">
        <v>103</v>
      </c>
      <c r="AH810" t="s">
        <v>103</v>
      </c>
      <c r="AI810" t="s">
        <v>427</v>
      </c>
      <c r="AJ810" t="s">
        <v>457</v>
      </c>
      <c r="AK810" t="s">
        <v>458</v>
      </c>
      <c r="AL810" t="s">
        <v>459</v>
      </c>
      <c r="AM810" t="s">
        <v>464</v>
      </c>
      <c r="AN810" t="str">
        <f>VLOOKUP(AM810,'Exp Bucket '!$B$1:C1034,2,FALSE)</f>
        <v>COMPENSATION OF EMPLOYEES</v>
      </c>
      <c r="AO810" t="s">
        <v>108</v>
      </c>
      <c r="AP810" t="s">
        <v>144</v>
      </c>
      <c r="AQ810" t="s">
        <v>145</v>
      </c>
      <c r="AR810" t="s">
        <v>145</v>
      </c>
      <c r="AS810" t="s">
        <v>146</v>
      </c>
      <c r="AT810" t="s">
        <v>146</v>
      </c>
      <c r="AU810" t="s">
        <v>113</v>
      </c>
      <c r="AV810" t="s">
        <v>114</v>
      </c>
      <c r="AW810" t="s">
        <v>115</v>
      </c>
      <c r="AX810" t="s">
        <v>116</v>
      </c>
      <c r="AY810" t="s">
        <v>117</v>
      </c>
      <c r="AZ810" t="s">
        <v>118</v>
      </c>
      <c r="BA810" t="s">
        <v>119</v>
      </c>
      <c r="BB810" t="s">
        <v>147</v>
      </c>
      <c r="BC810" t="s">
        <v>427</v>
      </c>
      <c r="BD810" t="s">
        <v>427</v>
      </c>
      <c r="BE810" t="s">
        <v>148</v>
      </c>
      <c r="BF810" t="s">
        <v>432</v>
      </c>
      <c r="BG810" t="s">
        <v>461</v>
      </c>
      <c r="BH810" t="s">
        <v>462</v>
      </c>
      <c r="BI810" t="s">
        <v>462</v>
      </c>
      <c r="BJ810" t="s">
        <v>462</v>
      </c>
      <c r="BK810">
        <v>63</v>
      </c>
      <c r="BL810">
        <v>359</v>
      </c>
      <c r="BM810">
        <v>1111</v>
      </c>
      <c r="BN810">
        <v>2826</v>
      </c>
      <c r="BO810">
        <v>3</v>
      </c>
      <c r="BP810">
        <v>235</v>
      </c>
      <c r="BQ810">
        <v>0</v>
      </c>
      <c r="BR810">
        <v>1</v>
      </c>
      <c r="BS810">
        <v>72</v>
      </c>
      <c r="BT810">
        <v>75</v>
      </c>
      <c r="BU810">
        <v>76</v>
      </c>
      <c r="BV810">
        <v>95</v>
      </c>
      <c r="BW810">
        <v>4</v>
      </c>
      <c r="BX810">
        <v>0</v>
      </c>
      <c r="BY810">
        <v>0</v>
      </c>
      <c r="BZ810">
        <v>0</v>
      </c>
      <c r="CA810" t="s">
        <v>126</v>
      </c>
      <c r="CB810">
        <v>3533252</v>
      </c>
      <c r="CC810">
        <v>3554252</v>
      </c>
      <c r="CD810" t="s">
        <v>457</v>
      </c>
    </row>
    <row r="811" spans="1:82" x14ac:dyDescent="0.25">
      <c r="A811" t="s">
        <v>80</v>
      </c>
      <c r="B811" t="s">
        <v>81</v>
      </c>
      <c r="C811" t="s">
        <v>82</v>
      </c>
      <c r="D811" t="s">
        <v>83</v>
      </c>
      <c r="E811" t="s">
        <v>84</v>
      </c>
      <c r="F811" t="s">
        <v>85</v>
      </c>
      <c r="G811" t="s">
        <v>161</v>
      </c>
      <c r="H811" t="s">
        <v>161</v>
      </c>
      <c r="I811" t="s">
        <v>161</v>
      </c>
      <c r="J811" t="str">
        <f>VLOOKUP(I811,'Resp Clean'!$A$1:B817,2,FALSE)</f>
        <v>EMS: THABO MOFUTSANYANA</v>
      </c>
      <c r="K811" t="s">
        <v>136</v>
      </c>
      <c r="L811" t="s">
        <v>488</v>
      </c>
      <c r="M811" s="4">
        <v>8989106.6999999993</v>
      </c>
      <c r="N811" t="s">
        <v>89</v>
      </c>
      <c r="O811" t="s">
        <v>90</v>
      </c>
      <c r="P811" t="s">
        <v>91</v>
      </c>
      <c r="Q811" t="s">
        <v>153</v>
      </c>
      <c r="R811" t="s">
        <v>93</v>
      </c>
      <c r="S811" t="s">
        <v>94</v>
      </c>
      <c r="T811" t="s">
        <v>95</v>
      </c>
      <c r="U811" t="s">
        <v>96</v>
      </c>
      <c r="V811" t="s">
        <v>96</v>
      </c>
      <c r="W811" t="s">
        <v>97</v>
      </c>
      <c r="X811" t="s">
        <v>98</v>
      </c>
      <c r="Y811" t="s">
        <v>98</v>
      </c>
      <c r="Z811" t="s">
        <v>98</v>
      </c>
      <c r="AA811" t="s">
        <v>140</v>
      </c>
      <c r="AB811" t="s">
        <v>140</v>
      </c>
      <c r="AC811" t="s">
        <v>140</v>
      </c>
      <c r="AD811" t="s">
        <v>102</v>
      </c>
      <c r="AE811" t="s">
        <v>102</v>
      </c>
      <c r="AF811" t="s">
        <v>102</v>
      </c>
      <c r="AG811" t="s">
        <v>103</v>
      </c>
      <c r="AH811" t="s">
        <v>103</v>
      </c>
      <c r="AI811" t="s">
        <v>427</v>
      </c>
      <c r="AJ811" t="s">
        <v>457</v>
      </c>
      <c r="AK811" t="s">
        <v>458</v>
      </c>
      <c r="AL811" t="s">
        <v>459</v>
      </c>
      <c r="AM811" t="s">
        <v>463</v>
      </c>
      <c r="AN811" t="str">
        <f>VLOOKUP(AM811,'Exp Bucket '!$B$1:C1035,2,FALSE)</f>
        <v>COMPENSATION OF EMPLOYEES</v>
      </c>
      <c r="AO811" t="s">
        <v>108</v>
      </c>
      <c r="AP811" t="s">
        <v>144</v>
      </c>
      <c r="AQ811" t="s">
        <v>145</v>
      </c>
      <c r="AR811" t="s">
        <v>145</v>
      </c>
      <c r="AS811" t="s">
        <v>146</v>
      </c>
      <c r="AT811" t="s">
        <v>146</v>
      </c>
      <c r="AU811" t="s">
        <v>113</v>
      </c>
      <c r="AV811" t="s">
        <v>114</v>
      </c>
      <c r="AW811" t="s">
        <v>115</v>
      </c>
      <c r="AX811" t="s">
        <v>116</v>
      </c>
      <c r="AY811" t="s">
        <v>117</v>
      </c>
      <c r="AZ811" t="s">
        <v>118</v>
      </c>
      <c r="BA811" t="s">
        <v>119</v>
      </c>
      <c r="BB811" t="s">
        <v>147</v>
      </c>
      <c r="BC811" t="s">
        <v>427</v>
      </c>
      <c r="BD811" t="s">
        <v>427</v>
      </c>
      <c r="BE811" t="s">
        <v>148</v>
      </c>
      <c r="BF811" t="s">
        <v>432</v>
      </c>
      <c r="BG811" t="s">
        <v>461</v>
      </c>
      <c r="BH811" t="s">
        <v>462</v>
      </c>
      <c r="BI811" t="s">
        <v>462</v>
      </c>
      <c r="BJ811" t="s">
        <v>462</v>
      </c>
      <c r="BK811">
        <v>63</v>
      </c>
      <c r="BL811">
        <v>359</v>
      </c>
      <c r="BM811">
        <v>1111</v>
      </c>
      <c r="BN811">
        <v>2826</v>
      </c>
      <c r="BO811">
        <v>3</v>
      </c>
      <c r="BP811">
        <v>235</v>
      </c>
      <c r="BQ811">
        <v>0</v>
      </c>
      <c r="BR811">
        <v>1</v>
      </c>
      <c r="BS811">
        <v>72</v>
      </c>
      <c r="BT811">
        <v>75</v>
      </c>
      <c r="BU811">
        <v>76</v>
      </c>
      <c r="BV811">
        <v>95</v>
      </c>
      <c r="BW811">
        <v>4</v>
      </c>
      <c r="BX811">
        <v>0</v>
      </c>
      <c r="BY811">
        <v>0</v>
      </c>
      <c r="BZ811">
        <v>0</v>
      </c>
      <c r="CA811" t="s">
        <v>126</v>
      </c>
      <c r="CB811">
        <v>3533252</v>
      </c>
      <c r="CC811">
        <v>3554252</v>
      </c>
      <c r="CD811" t="s">
        <v>457</v>
      </c>
    </row>
    <row r="812" spans="1:82" x14ac:dyDescent="0.25">
      <c r="A812" t="s">
        <v>80</v>
      </c>
      <c r="B812" t="s">
        <v>81</v>
      </c>
      <c r="C812" t="s">
        <v>82</v>
      </c>
      <c r="D812" t="s">
        <v>83</v>
      </c>
      <c r="E812" t="s">
        <v>84</v>
      </c>
      <c r="F812" t="s">
        <v>85</v>
      </c>
      <c r="G812" t="s">
        <v>152</v>
      </c>
      <c r="H812" t="s">
        <v>152</v>
      </c>
      <c r="I812" t="s">
        <v>152</v>
      </c>
      <c r="J812" t="str">
        <f>VLOOKUP(I812,'Resp Clean'!$A$1:B818,2,FALSE)</f>
        <v>EMS: FEZILE DABI</v>
      </c>
      <c r="K812" t="s">
        <v>136</v>
      </c>
      <c r="L812" t="s">
        <v>488</v>
      </c>
      <c r="M812" s="4">
        <v>5210129.99</v>
      </c>
      <c r="N812" t="s">
        <v>89</v>
      </c>
      <c r="O812" t="s">
        <v>90</v>
      </c>
      <c r="P812" t="s">
        <v>91</v>
      </c>
      <c r="Q812" t="s">
        <v>153</v>
      </c>
      <c r="R812" t="s">
        <v>93</v>
      </c>
      <c r="S812" t="s">
        <v>94</v>
      </c>
      <c r="T812" t="s">
        <v>95</v>
      </c>
      <c r="U812" t="s">
        <v>96</v>
      </c>
      <c r="V812" t="s">
        <v>96</v>
      </c>
      <c r="W812" t="s">
        <v>97</v>
      </c>
      <c r="X812" t="s">
        <v>98</v>
      </c>
      <c r="Y812" t="s">
        <v>98</v>
      </c>
      <c r="Z812" t="s">
        <v>98</v>
      </c>
      <c r="AA812" t="s">
        <v>140</v>
      </c>
      <c r="AB812" t="s">
        <v>140</v>
      </c>
      <c r="AC812" t="s">
        <v>140</v>
      </c>
      <c r="AD812" t="s">
        <v>102</v>
      </c>
      <c r="AE812" t="s">
        <v>102</v>
      </c>
      <c r="AF812" t="s">
        <v>102</v>
      </c>
      <c r="AG812" t="s">
        <v>103</v>
      </c>
      <c r="AH812" t="s">
        <v>103</v>
      </c>
      <c r="AI812" t="s">
        <v>427</v>
      </c>
      <c r="AJ812" t="s">
        <v>457</v>
      </c>
      <c r="AK812" t="s">
        <v>458</v>
      </c>
      <c r="AL812" t="s">
        <v>459</v>
      </c>
      <c r="AM812" t="s">
        <v>464</v>
      </c>
      <c r="AN812" t="str">
        <f>VLOOKUP(AM812,'Exp Bucket '!$B$1:C1036,2,FALSE)</f>
        <v>COMPENSATION OF EMPLOYEES</v>
      </c>
      <c r="AO812" t="s">
        <v>108</v>
      </c>
      <c r="AP812" t="s">
        <v>144</v>
      </c>
      <c r="AQ812" t="s">
        <v>145</v>
      </c>
      <c r="AR812" t="s">
        <v>145</v>
      </c>
      <c r="AS812" t="s">
        <v>146</v>
      </c>
      <c r="AT812" t="s">
        <v>146</v>
      </c>
      <c r="AU812" t="s">
        <v>113</v>
      </c>
      <c r="AV812" t="s">
        <v>114</v>
      </c>
      <c r="AW812" t="s">
        <v>115</v>
      </c>
      <c r="AX812" t="s">
        <v>116</v>
      </c>
      <c r="AY812" t="s">
        <v>117</v>
      </c>
      <c r="AZ812" t="s">
        <v>118</v>
      </c>
      <c r="BA812" t="s">
        <v>119</v>
      </c>
      <c r="BB812" t="s">
        <v>147</v>
      </c>
      <c r="BC812" t="s">
        <v>427</v>
      </c>
      <c r="BD812" t="s">
        <v>427</v>
      </c>
      <c r="BE812" t="s">
        <v>148</v>
      </c>
      <c r="BF812" t="s">
        <v>432</v>
      </c>
      <c r="BG812" t="s">
        <v>461</v>
      </c>
      <c r="BH812" t="s">
        <v>462</v>
      </c>
      <c r="BI812" t="s">
        <v>462</v>
      </c>
      <c r="BJ812" t="s">
        <v>462</v>
      </c>
      <c r="BK812">
        <v>63</v>
      </c>
      <c r="BL812">
        <v>359</v>
      </c>
      <c r="BM812">
        <v>1111</v>
      </c>
      <c r="BN812">
        <v>2826</v>
      </c>
      <c r="BO812">
        <v>3</v>
      </c>
      <c r="BP812">
        <v>235</v>
      </c>
      <c r="BQ812">
        <v>0</v>
      </c>
      <c r="BR812">
        <v>1</v>
      </c>
      <c r="BS812">
        <v>72</v>
      </c>
      <c r="BT812">
        <v>75</v>
      </c>
      <c r="BU812">
        <v>76</v>
      </c>
      <c r="BV812">
        <v>95</v>
      </c>
      <c r="BW812">
        <v>4</v>
      </c>
      <c r="BX812">
        <v>0</v>
      </c>
      <c r="BY812">
        <v>0</v>
      </c>
      <c r="BZ812">
        <v>0</v>
      </c>
      <c r="CA812" t="s">
        <v>126</v>
      </c>
      <c r="CB812">
        <v>3533252</v>
      </c>
      <c r="CC812">
        <v>3554252</v>
      </c>
      <c r="CD812" t="s">
        <v>457</v>
      </c>
    </row>
    <row r="813" spans="1:82" x14ac:dyDescent="0.25">
      <c r="A813" t="s">
        <v>80</v>
      </c>
      <c r="B813" t="s">
        <v>81</v>
      </c>
      <c r="C813" t="s">
        <v>82</v>
      </c>
      <c r="D813" t="s">
        <v>83</v>
      </c>
      <c r="E813" t="s">
        <v>84</v>
      </c>
      <c r="F813" t="s">
        <v>85</v>
      </c>
      <c r="G813" t="s">
        <v>158</v>
      </c>
      <c r="H813" t="s">
        <v>158</v>
      </c>
      <c r="I813" t="s">
        <v>158</v>
      </c>
      <c r="J813" t="str">
        <f>VLOOKUP(I813,'Resp Clean'!$A$1:B819,2,FALSE)</f>
        <v>EMS: MOTHEO</v>
      </c>
      <c r="K813" t="s">
        <v>136</v>
      </c>
      <c r="L813" t="s">
        <v>488</v>
      </c>
      <c r="M813" s="4">
        <v>3628676.49</v>
      </c>
      <c r="N813" t="s">
        <v>89</v>
      </c>
      <c r="O813" t="s">
        <v>90</v>
      </c>
      <c r="P813" t="s">
        <v>91</v>
      </c>
      <c r="Q813" t="s">
        <v>159</v>
      </c>
      <c r="R813" t="s">
        <v>93</v>
      </c>
      <c r="S813" t="s">
        <v>94</v>
      </c>
      <c r="T813" t="s">
        <v>95</v>
      </c>
      <c r="U813" t="s">
        <v>96</v>
      </c>
      <c r="V813" t="s">
        <v>96</v>
      </c>
      <c r="W813" t="s">
        <v>97</v>
      </c>
      <c r="X813" t="s">
        <v>98</v>
      </c>
      <c r="Y813" t="s">
        <v>98</v>
      </c>
      <c r="Z813" t="s">
        <v>98</v>
      </c>
      <c r="AA813" t="s">
        <v>140</v>
      </c>
      <c r="AB813" t="s">
        <v>140</v>
      </c>
      <c r="AC813" t="s">
        <v>140</v>
      </c>
      <c r="AD813" t="s">
        <v>102</v>
      </c>
      <c r="AE813" t="s">
        <v>102</v>
      </c>
      <c r="AF813" t="s">
        <v>102</v>
      </c>
      <c r="AG813" t="s">
        <v>103</v>
      </c>
      <c r="AH813" t="s">
        <v>103</v>
      </c>
      <c r="AI813" t="s">
        <v>427</v>
      </c>
      <c r="AJ813" t="s">
        <v>457</v>
      </c>
      <c r="AK813" t="s">
        <v>458</v>
      </c>
      <c r="AL813" t="s">
        <v>459</v>
      </c>
      <c r="AM813" t="s">
        <v>464</v>
      </c>
      <c r="AN813" t="str">
        <f>VLOOKUP(AM813,'Exp Bucket '!$B$1:C1037,2,FALSE)</f>
        <v>COMPENSATION OF EMPLOYEES</v>
      </c>
      <c r="AO813" t="s">
        <v>108</v>
      </c>
      <c r="AP813" t="s">
        <v>144</v>
      </c>
      <c r="AQ813" t="s">
        <v>145</v>
      </c>
      <c r="AR813" t="s">
        <v>145</v>
      </c>
      <c r="AS813" t="s">
        <v>146</v>
      </c>
      <c r="AT813" t="s">
        <v>146</v>
      </c>
      <c r="AU813" t="s">
        <v>113</v>
      </c>
      <c r="AV813" t="s">
        <v>114</v>
      </c>
      <c r="AW813" t="s">
        <v>115</v>
      </c>
      <c r="AX813" t="s">
        <v>116</v>
      </c>
      <c r="AY813" t="s">
        <v>117</v>
      </c>
      <c r="AZ813" t="s">
        <v>118</v>
      </c>
      <c r="BA813" t="s">
        <v>119</v>
      </c>
      <c r="BB813" t="s">
        <v>147</v>
      </c>
      <c r="BC813" t="s">
        <v>427</v>
      </c>
      <c r="BD813" t="s">
        <v>427</v>
      </c>
      <c r="BE813" t="s">
        <v>148</v>
      </c>
      <c r="BF813" t="s">
        <v>432</v>
      </c>
      <c r="BG813" t="s">
        <v>461</v>
      </c>
      <c r="BH813" t="s">
        <v>462</v>
      </c>
      <c r="BI813" t="s">
        <v>462</v>
      </c>
      <c r="BJ813" t="s">
        <v>462</v>
      </c>
      <c r="BK813">
        <v>63</v>
      </c>
      <c r="BL813">
        <v>359</v>
      </c>
      <c r="BM813">
        <v>1111</v>
      </c>
      <c r="BN813">
        <v>2826</v>
      </c>
      <c r="BO813">
        <v>3</v>
      </c>
      <c r="BP813">
        <v>235</v>
      </c>
      <c r="BQ813">
        <v>0</v>
      </c>
      <c r="BR813">
        <v>1</v>
      </c>
      <c r="BS813">
        <v>72</v>
      </c>
      <c r="BT813">
        <v>75</v>
      </c>
      <c r="BU813">
        <v>76</v>
      </c>
      <c r="BV813">
        <v>95</v>
      </c>
      <c r="BW813">
        <v>4</v>
      </c>
      <c r="BX813">
        <v>0</v>
      </c>
      <c r="BY813">
        <v>0</v>
      </c>
      <c r="BZ813">
        <v>0</v>
      </c>
      <c r="CA813" t="s">
        <v>126</v>
      </c>
      <c r="CB813">
        <v>3533252</v>
      </c>
      <c r="CC813">
        <v>3554252</v>
      </c>
      <c r="CD813" t="s">
        <v>457</v>
      </c>
    </row>
    <row r="814" spans="1:82" x14ac:dyDescent="0.25">
      <c r="A814" t="s">
        <v>80</v>
      </c>
      <c r="B814" t="s">
        <v>81</v>
      </c>
      <c r="C814" t="s">
        <v>82</v>
      </c>
      <c r="D814" t="s">
        <v>83</v>
      </c>
      <c r="E814" t="s">
        <v>84</v>
      </c>
      <c r="F814" t="s">
        <v>85</v>
      </c>
      <c r="G814" t="s">
        <v>160</v>
      </c>
      <c r="H814" t="s">
        <v>160</v>
      </c>
      <c r="I814" t="s">
        <v>160</v>
      </c>
      <c r="J814" t="str">
        <f>VLOOKUP(I814,'Resp Clean'!$A$1:B820,2,FALSE)</f>
        <v>EMS: XHARIEP</v>
      </c>
      <c r="K814" t="s">
        <v>136</v>
      </c>
      <c r="L814" t="s">
        <v>488</v>
      </c>
      <c r="M814" s="4">
        <v>2632297.48</v>
      </c>
      <c r="N814" t="s">
        <v>89</v>
      </c>
      <c r="O814" t="s">
        <v>90</v>
      </c>
      <c r="P814" t="s">
        <v>91</v>
      </c>
      <c r="Q814" t="s">
        <v>153</v>
      </c>
      <c r="R814" t="s">
        <v>93</v>
      </c>
      <c r="S814" t="s">
        <v>94</v>
      </c>
      <c r="T814" t="s">
        <v>95</v>
      </c>
      <c r="U814" t="s">
        <v>96</v>
      </c>
      <c r="V814" t="s">
        <v>96</v>
      </c>
      <c r="W814" t="s">
        <v>97</v>
      </c>
      <c r="X814" t="s">
        <v>98</v>
      </c>
      <c r="Y814" t="s">
        <v>98</v>
      </c>
      <c r="Z814" t="s">
        <v>98</v>
      </c>
      <c r="AA814" t="s">
        <v>140</v>
      </c>
      <c r="AB814" t="s">
        <v>140</v>
      </c>
      <c r="AC814" t="s">
        <v>140</v>
      </c>
      <c r="AD814" t="s">
        <v>102</v>
      </c>
      <c r="AE814" t="s">
        <v>102</v>
      </c>
      <c r="AF814" t="s">
        <v>102</v>
      </c>
      <c r="AG814" t="s">
        <v>103</v>
      </c>
      <c r="AH814" t="s">
        <v>103</v>
      </c>
      <c r="AI814" t="s">
        <v>427</v>
      </c>
      <c r="AJ814" t="s">
        <v>457</v>
      </c>
      <c r="AK814" t="s">
        <v>458</v>
      </c>
      <c r="AL814" t="s">
        <v>459</v>
      </c>
      <c r="AM814" t="s">
        <v>464</v>
      </c>
      <c r="AN814" t="str">
        <f>VLOOKUP(AM814,'Exp Bucket '!$B$1:C1038,2,FALSE)</f>
        <v>COMPENSATION OF EMPLOYEES</v>
      </c>
      <c r="AO814" t="s">
        <v>108</v>
      </c>
      <c r="AP814" t="s">
        <v>144</v>
      </c>
      <c r="AQ814" t="s">
        <v>145</v>
      </c>
      <c r="AR814" t="s">
        <v>145</v>
      </c>
      <c r="AS814" t="s">
        <v>146</v>
      </c>
      <c r="AT814" t="s">
        <v>146</v>
      </c>
      <c r="AU814" t="s">
        <v>113</v>
      </c>
      <c r="AV814" t="s">
        <v>114</v>
      </c>
      <c r="AW814" t="s">
        <v>115</v>
      </c>
      <c r="AX814" t="s">
        <v>116</v>
      </c>
      <c r="AY814" t="s">
        <v>117</v>
      </c>
      <c r="AZ814" t="s">
        <v>118</v>
      </c>
      <c r="BA814" t="s">
        <v>119</v>
      </c>
      <c r="BB814" t="s">
        <v>147</v>
      </c>
      <c r="BC814" t="s">
        <v>427</v>
      </c>
      <c r="BD814" t="s">
        <v>427</v>
      </c>
      <c r="BE814" t="s">
        <v>148</v>
      </c>
      <c r="BF814" t="s">
        <v>432</v>
      </c>
      <c r="BG814" t="s">
        <v>461</v>
      </c>
      <c r="BH814" t="s">
        <v>462</v>
      </c>
      <c r="BI814" t="s">
        <v>462</v>
      </c>
      <c r="BJ814" t="s">
        <v>462</v>
      </c>
      <c r="BK814">
        <v>63</v>
      </c>
      <c r="BL814">
        <v>359</v>
      </c>
      <c r="BM814">
        <v>1111</v>
      </c>
      <c r="BN814">
        <v>2826</v>
      </c>
      <c r="BO814">
        <v>3</v>
      </c>
      <c r="BP814">
        <v>235</v>
      </c>
      <c r="BQ814">
        <v>0</v>
      </c>
      <c r="BR814">
        <v>1</v>
      </c>
      <c r="BS814">
        <v>72</v>
      </c>
      <c r="BT814">
        <v>75</v>
      </c>
      <c r="BU814">
        <v>76</v>
      </c>
      <c r="BV814">
        <v>95</v>
      </c>
      <c r="BW814">
        <v>4</v>
      </c>
      <c r="BX814">
        <v>0</v>
      </c>
      <c r="BY814">
        <v>0</v>
      </c>
      <c r="BZ814">
        <v>0</v>
      </c>
      <c r="CA814" t="s">
        <v>126</v>
      </c>
      <c r="CB814">
        <v>3533252</v>
      </c>
      <c r="CC814">
        <v>3554252</v>
      </c>
      <c r="CD814" t="s">
        <v>457</v>
      </c>
    </row>
    <row r="815" spans="1:82" x14ac:dyDescent="0.25">
      <c r="A815" t="s">
        <v>80</v>
      </c>
      <c r="B815" t="s">
        <v>81</v>
      </c>
      <c r="C815" t="s">
        <v>82</v>
      </c>
      <c r="D815" t="s">
        <v>83</v>
      </c>
      <c r="E815" t="s">
        <v>84</v>
      </c>
      <c r="F815" t="s">
        <v>85</v>
      </c>
      <c r="G815" t="s">
        <v>86</v>
      </c>
      <c r="H815" t="s">
        <v>86</v>
      </c>
      <c r="I815" t="s">
        <v>86</v>
      </c>
      <c r="J815" t="str">
        <f>VLOOKUP(I815,'Resp Clean'!$A$1:B821,2,FALSE)</f>
        <v>EMS MANAGEMENT</v>
      </c>
      <c r="K815" t="s">
        <v>136</v>
      </c>
      <c r="L815" t="s">
        <v>488</v>
      </c>
      <c r="M815" s="4">
        <v>237327.75</v>
      </c>
      <c r="N815" t="s">
        <v>89</v>
      </c>
      <c r="O815" t="s">
        <v>90</v>
      </c>
      <c r="P815" t="s">
        <v>91</v>
      </c>
      <c r="Q815" t="s">
        <v>92</v>
      </c>
      <c r="R815" t="s">
        <v>93</v>
      </c>
      <c r="S815" t="s">
        <v>94</v>
      </c>
      <c r="T815" t="s">
        <v>95</v>
      </c>
      <c r="U815" t="s">
        <v>96</v>
      </c>
      <c r="V815" t="s">
        <v>96</v>
      </c>
      <c r="W815" t="s">
        <v>97</v>
      </c>
      <c r="X815" t="s">
        <v>98</v>
      </c>
      <c r="Y815" t="s">
        <v>98</v>
      </c>
      <c r="Z815" t="s">
        <v>98</v>
      </c>
      <c r="AA815" t="s">
        <v>140</v>
      </c>
      <c r="AB815" t="s">
        <v>140</v>
      </c>
      <c r="AC815" t="s">
        <v>140</v>
      </c>
      <c r="AD815" t="s">
        <v>102</v>
      </c>
      <c r="AE815" t="s">
        <v>102</v>
      </c>
      <c r="AF815" t="s">
        <v>102</v>
      </c>
      <c r="AG815" t="s">
        <v>103</v>
      </c>
      <c r="AH815" t="s">
        <v>103</v>
      </c>
      <c r="AI815" t="s">
        <v>427</v>
      </c>
      <c r="AJ815" t="s">
        <v>457</v>
      </c>
      <c r="AK815" t="s">
        <v>458</v>
      </c>
      <c r="AL815" t="s">
        <v>459</v>
      </c>
      <c r="AM815" t="s">
        <v>464</v>
      </c>
      <c r="AN815" t="str">
        <f>VLOOKUP(AM815,'Exp Bucket '!$B$1:C1039,2,FALSE)</f>
        <v>COMPENSATION OF EMPLOYEES</v>
      </c>
      <c r="AO815" t="s">
        <v>108</v>
      </c>
      <c r="AP815" t="s">
        <v>144</v>
      </c>
      <c r="AQ815" t="s">
        <v>145</v>
      </c>
      <c r="AR815" t="s">
        <v>145</v>
      </c>
      <c r="AS815" t="s">
        <v>146</v>
      </c>
      <c r="AT815" t="s">
        <v>146</v>
      </c>
      <c r="AU815" t="s">
        <v>113</v>
      </c>
      <c r="AV815" t="s">
        <v>114</v>
      </c>
      <c r="AW815" t="s">
        <v>115</v>
      </c>
      <c r="AX815" t="s">
        <v>116</v>
      </c>
      <c r="AY815" t="s">
        <v>117</v>
      </c>
      <c r="AZ815" t="s">
        <v>118</v>
      </c>
      <c r="BA815" t="s">
        <v>119</v>
      </c>
      <c r="BB815" t="s">
        <v>147</v>
      </c>
      <c r="BC815" t="s">
        <v>427</v>
      </c>
      <c r="BD815" t="s">
        <v>427</v>
      </c>
      <c r="BE815" t="s">
        <v>148</v>
      </c>
      <c r="BF815" t="s">
        <v>432</v>
      </c>
      <c r="BG815" t="s">
        <v>461</v>
      </c>
      <c r="BH815" t="s">
        <v>462</v>
      </c>
      <c r="BI815" t="s">
        <v>462</v>
      </c>
      <c r="BJ815" t="s">
        <v>462</v>
      </c>
      <c r="BK815">
        <v>63</v>
      </c>
      <c r="BL815">
        <v>359</v>
      </c>
      <c r="BM815">
        <v>1111</v>
      </c>
      <c r="BN815">
        <v>2826</v>
      </c>
      <c r="BO815">
        <v>3</v>
      </c>
      <c r="BP815">
        <v>235</v>
      </c>
      <c r="BQ815">
        <v>0</v>
      </c>
      <c r="BR815">
        <v>1</v>
      </c>
      <c r="BS815">
        <v>72</v>
      </c>
      <c r="BT815">
        <v>75</v>
      </c>
      <c r="BU815">
        <v>76</v>
      </c>
      <c r="BV815">
        <v>95</v>
      </c>
      <c r="BW815">
        <v>4</v>
      </c>
      <c r="BX815">
        <v>0</v>
      </c>
      <c r="BY815">
        <v>0</v>
      </c>
      <c r="BZ815">
        <v>0</v>
      </c>
      <c r="CA815" t="s">
        <v>126</v>
      </c>
      <c r="CB815">
        <v>3533252</v>
      </c>
      <c r="CC815">
        <v>3554252</v>
      </c>
      <c r="CD815" t="s">
        <v>457</v>
      </c>
    </row>
    <row r="816" spans="1:82" x14ac:dyDescent="0.25">
      <c r="A816" t="s">
        <v>80</v>
      </c>
      <c r="B816" t="s">
        <v>81</v>
      </c>
      <c r="C816" t="s">
        <v>82</v>
      </c>
      <c r="D816" t="s">
        <v>83</v>
      </c>
      <c r="E816" t="s">
        <v>84</v>
      </c>
      <c r="F816" t="s">
        <v>85</v>
      </c>
      <c r="G816" t="s">
        <v>157</v>
      </c>
      <c r="H816" t="s">
        <v>157</v>
      </c>
      <c r="I816" t="s">
        <v>157</v>
      </c>
      <c r="J816" t="str">
        <f>VLOOKUP(I816,'Resp Clean'!$A$1:B822,2,FALSE)</f>
        <v>EMS: LEJWELEPUTSWA</v>
      </c>
      <c r="K816" t="s">
        <v>136</v>
      </c>
      <c r="L816" t="s">
        <v>488</v>
      </c>
      <c r="M816" s="4">
        <v>7164795</v>
      </c>
      <c r="N816" t="s">
        <v>89</v>
      </c>
      <c r="O816" t="s">
        <v>90</v>
      </c>
      <c r="P816" t="s">
        <v>91</v>
      </c>
      <c r="Q816" t="s">
        <v>153</v>
      </c>
      <c r="R816" t="s">
        <v>93</v>
      </c>
      <c r="S816" t="s">
        <v>94</v>
      </c>
      <c r="T816" t="s">
        <v>95</v>
      </c>
      <c r="U816" t="s">
        <v>96</v>
      </c>
      <c r="V816" t="s">
        <v>96</v>
      </c>
      <c r="W816" t="s">
        <v>97</v>
      </c>
      <c r="X816" t="s">
        <v>98</v>
      </c>
      <c r="Y816" t="s">
        <v>98</v>
      </c>
      <c r="Z816" t="s">
        <v>98</v>
      </c>
      <c r="AA816" t="s">
        <v>140</v>
      </c>
      <c r="AB816" t="s">
        <v>140</v>
      </c>
      <c r="AC816" t="s">
        <v>140</v>
      </c>
      <c r="AD816" t="s">
        <v>102</v>
      </c>
      <c r="AE816" t="s">
        <v>102</v>
      </c>
      <c r="AF816" t="s">
        <v>102</v>
      </c>
      <c r="AG816" t="s">
        <v>103</v>
      </c>
      <c r="AH816" t="s">
        <v>103</v>
      </c>
      <c r="AI816" t="s">
        <v>427</v>
      </c>
      <c r="AJ816" t="s">
        <v>457</v>
      </c>
      <c r="AK816" t="s">
        <v>458</v>
      </c>
      <c r="AL816" t="s">
        <v>459</v>
      </c>
      <c r="AM816" t="s">
        <v>464</v>
      </c>
      <c r="AN816" t="str">
        <f>VLOOKUP(AM816,'Exp Bucket '!$B$1:C1040,2,FALSE)</f>
        <v>COMPENSATION OF EMPLOYEES</v>
      </c>
      <c r="AO816" t="s">
        <v>108</v>
      </c>
      <c r="AP816" t="s">
        <v>144</v>
      </c>
      <c r="AQ816" t="s">
        <v>145</v>
      </c>
      <c r="AR816" t="s">
        <v>145</v>
      </c>
      <c r="AS816" t="s">
        <v>146</v>
      </c>
      <c r="AT816" t="s">
        <v>146</v>
      </c>
      <c r="AU816" t="s">
        <v>113</v>
      </c>
      <c r="AV816" t="s">
        <v>114</v>
      </c>
      <c r="AW816" t="s">
        <v>115</v>
      </c>
      <c r="AX816" t="s">
        <v>116</v>
      </c>
      <c r="AY816" t="s">
        <v>117</v>
      </c>
      <c r="AZ816" t="s">
        <v>118</v>
      </c>
      <c r="BA816" t="s">
        <v>119</v>
      </c>
      <c r="BB816" t="s">
        <v>147</v>
      </c>
      <c r="BC816" t="s">
        <v>427</v>
      </c>
      <c r="BD816" t="s">
        <v>427</v>
      </c>
      <c r="BE816" t="s">
        <v>148</v>
      </c>
      <c r="BF816" t="s">
        <v>432</v>
      </c>
      <c r="BG816" t="s">
        <v>461</v>
      </c>
      <c r="BH816" t="s">
        <v>462</v>
      </c>
      <c r="BI816" t="s">
        <v>462</v>
      </c>
      <c r="BJ816" t="s">
        <v>462</v>
      </c>
      <c r="BK816">
        <v>63</v>
      </c>
      <c r="BL816">
        <v>359</v>
      </c>
      <c r="BM816">
        <v>1111</v>
      </c>
      <c r="BN816">
        <v>2826</v>
      </c>
      <c r="BO816">
        <v>3</v>
      </c>
      <c r="BP816">
        <v>235</v>
      </c>
      <c r="BQ816">
        <v>0</v>
      </c>
      <c r="BR816">
        <v>1</v>
      </c>
      <c r="BS816">
        <v>72</v>
      </c>
      <c r="BT816">
        <v>75</v>
      </c>
      <c r="BU816">
        <v>76</v>
      </c>
      <c r="BV816">
        <v>95</v>
      </c>
      <c r="BW816">
        <v>4</v>
      </c>
      <c r="BX816">
        <v>0</v>
      </c>
      <c r="BY816">
        <v>0</v>
      </c>
      <c r="BZ816">
        <v>0</v>
      </c>
      <c r="CA816" t="s">
        <v>126</v>
      </c>
      <c r="CB816">
        <v>3533252</v>
      </c>
      <c r="CC816">
        <v>3554252</v>
      </c>
      <c r="CD816" t="s">
        <v>457</v>
      </c>
    </row>
    <row r="817" spans="1:82" x14ac:dyDescent="0.25">
      <c r="A817" t="s">
        <v>80</v>
      </c>
      <c r="B817" t="s">
        <v>81</v>
      </c>
      <c r="C817" t="s">
        <v>82</v>
      </c>
      <c r="D817" t="s">
        <v>83</v>
      </c>
      <c r="E817" t="s">
        <v>84</v>
      </c>
      <c r="F817" t="s">
        <v>85</v>
      </c>
      <c r="G817" t="s">
        <v>152</v>
      </c>
      <c r="H817" t="s">
        <v>152</v>
      </c>
      <c r="I817" t="s">
        <v>152</v>
      </c>
      <c r="J817" t="str">
        <f>VLOOKUP(I817,'Resp Clean'!$A$1:B823,2,FALSE)</f>
        <v>EMS: FEZILE DABI</v>
      </c>
      <c r="K817" t="s">
        <v>136</v>
      </c>
      <c r="L817" t="s">
        <v>488</v>
      </c>
      <c r="M817" s="4">
        <v>4797477.7699999996</v>
      </c>
      <c r="N817" t="s">
        <v>89</v>
      </c>
      <c r="O817" t="s">
        <v>90</v>
      </c>
      <c r="P817" t="s">
        <v>91</v>
      </c>
      <c r="Q817" t="s">
        <v>153</v>
      </c>
      <c r="R817" t="s">
        <v>93</v>
      </c>
      <c r="S817" t="s">
        <v>94</v>
      </c>
      <c r="T817" t="s">
        <v>95</v>
      </c>
      <c r="U817" t="s">
        <v>96</v>
      </c>
      <c r="V817" t="s">
        <v>96</v>
      </c>
      <c r="W817" t="s">
        <v>97</v>
      </c>
      <c r="X817" t="s">
        <v>98</v>
      </c>
      <c r="Y817" t="s">
        <v>98</v>
      </c>
      <c r="Z817" t="s">
        <v>98</v>
      </c>
      <c r="AA817" t="s">
        <v>140</v>
      </c>
      <c r="AB817" t="s">
        <v>140</v>
      </c>
      <c r="AC817" t="s">
        <v>140</v>
      </c>
      <c r="AD817" t="s">
        <v>102</v>
      </c>
      <c r="AE817" t="s">
        <v>102</v>
      </c>
      <c r="AF817" t="s">
        <v>102</v>
      </c>
      <c r="AG817" t="s">
        <v>103</v>
      </c>
      <c r="AH817" t="s">
        <v>103</v>
      </c>
      <c r="AI817" t="s">
        <v>427</v>
      </c>
      <c r="AJ817" t="s">
        <v>457</v>
      </c>
      <c r="AK817" t="s">
        <v>458</v>
      </c>
      <c r="AL817" t="s">
        <v>459</v>
      </c>
      <c r="AM817" t="s">
        <v>463</v>
      </c>
      <c r="AN817" t="str">
        <f>VLOOKUP(AM817,'Exp Bucket '!$B$1:C1041,2,FALSE)</f>
        <v>COMPENSATION OF EMPLOYEES</v>
      </c>
      <c r="AO817" t="s">
        <v>108</v>
      </c>
      <c r="AP817" t="s">
        <v>144</v>
      </c>
      <c r="AQ817" t="s">
        <v>145</v>
      </c>
      <c r="AR817" t="s">
        <v>145</v>
      </c>
      <c r="AS817" t="s">
        <v>146</v>
      </c>
      <c r="AT817" t="s">
        <v>146</v>
      </c>
      <c r="AU817" t="s">
        <v>113</v>
      </c>
      <c r="AV817" t="s">
        <v>114</v>
      </c>
      <c r="AW817" t="s">
        <v>115</v>
      </c>
      <c r="AX817" t="s">
        <v>116</v>
      </c>
      <c r="AY817" t="s">
        <v>117</v>
      </c>
      <c r="AZ817" t="s">
        <v>118</v>
      </c>
      <c r="BA817" t="s">
        <v>119</v>
      </c>
      <c r="BB817" t="s">
        <v>147</v>
      </c>
      <c r="BC817" t="s">
        <v>427</v>
      </c>
      <c r="BD817" t="s">
        <v>427</v>
      </c>
      <c r="BE817" t="s">
        <v>148</v>
      </c>
      <c r="BF817" t="s">
        <v>432</v>
      </c>
      <c r="BG817" t="s">
        <v>461</v>
      </c>
      <c r="BH817" t="s">
        <v>462</v>
      </c>
      <c r="BI817" t="s">
        <v>462</v>
      </c>
      <c r="BJ817" t="s">
        <v>462</v>
      </c>
      <c r="BK817">
        <v>63</v>
      </c>
      <c r="BL817">
        <v>359</v>
      </c>
      <c r="BM817">
        <v>1111</v>
      </c>
      <c r="BN817">
        <v>2826</v>
      </c>
      <c r="BO817">
        <v>3</v>
      </c>
      <c r="BP817">
        <v>235</v>
      </c>
      <c r="BQ817">
        <v>0</v>
      </c>
      <c r="BR817">
        <v>1</v>
      </c>
      <c r="BS817">
        <v>72</v>
      </c>
      <c r="BT817">
        <v>75</v>
      </c>
      <c r="BU817">
        <v>76</v>
      </c>
      <c r="BV817">
        <v>95</v>
      </c>
      <c r="BW817">
        <v>4</v>
      </c>
      <c r="BX817">
        <v>0</v>
      </c>
      <c r="BY817">
        <v>0</v>
      </c>
      <c r="BZ817">
        <v>0</v>
      </c>
      <c r="CA817" t="s">
        <v>126</v>
      </c>
      <c r="CB817">
        <v>3533252</v>
      </c>
      <c r="CC817">
        <v>3554252</v>
      </c>
      <c r="CD817" t="s">
        <v>457</v>
      </c>
    </row>
    <row r="818" spans="1:82" x14ac:dyDescent="0.25">
      <c r="A818" t="s">
        <v>80</v>
      </c>
      <c r="B818" t="s">
        <v>81</v>
      </c>
      <c r="C818" t="s">
        <v>82</v>
      </c>
      <c r="D818" t="s">
        <v>83</v>
      </c>
      <c r="E818" t="s">
        <v>84</v>
      </c>
      <c r="F818" t="s">
        <v>85</v>
      </c>
      <c r="G818" t="s">
        <v>157</v>
      </c>
      <c r="H818" t="s">
        <v>157</v>
      </c>
      <c r="I818" t="s">
        <v>157</v>
      </c>
      <c r="J818" t="str">
        <f>VLOOKUP(I818,'Resp Clean'!$A$1:B824,2,FALSE)</f>
        <v>EMS: LEJWELEPUTSWA</v>
      </c>
      <c r="K818" t="s">
        <v>136</v>
      </c>
      <c r="L818" t="s">
        <v>488</v>
      </c>
      <c r="M818" s="4">
        <v>6244429.7999999998</v>
      </c>
      <c r="N818" t="s">
        <v>89</v>
      </c>
      <c r="O818" t="s">
        <v>90</v>
      </c>
      <c r="P818" t="s">
        <v>91</v>
      </c>
      <c r="Q818" t="s">
        <v>153</v>
      </c>
      <c r="R818" t="s">
        <v>93</v>
      </c>
      <c r="S818" t="s">
        <v>94</v>
      </c>
      <c r="T818" t="s">
        <v>95</v>
      </c>
      <c r="U818" t="s">
        <v>96</v>
      </c>
      <c r="V818" t="s">
        <v>96</v>
      </c>
      <c r="W818" t="s">
        <v>97</v>
      </c>
      <c r="X818" t="s">
        <v>98</v>
      </c>
      <c r="Y818" t="s">
        <v>98</v>
      </c>
      <c r="Z818" t="s">
        <v>98</v>
      </c>
      <c r="AA818" t="s">
        <v>140</v>
      </c>
      <c r="AB818" t="s">
        <v>140</v>
      </c>
      <c r="AC818" t="s">
        <v>140</v>
      </c>
      <c r="AD818" t="s">
        <v>102</v>
      </c>
      <c r="AE818" t="s">
        <v>102</v>
      </c>
      <c r="AF818" t="s">
        <v>102</v>
      </c>
      <c r="AG818" t="s">
        <v>103</v>
      </c>
      <c r="AH818" t="s">
        <v>103</v>
      </c>
      <c r="AI818" t="s">
        <v>427</v>
      </c>
      <c r="AJ818" t="s">
        <v>457</v>
      </c>
      <c r="AK818" t="s">
        <v>458</v>
      </c>
      <c r="AL818" t="s">
        <v>459</v>
      </c>
      <c r="AM818" t="s">
        <v>463</v>
      </c>
      <c r="AN818" t="str">
        <f>VLOOKUP(AM818,'Exp Bucket '!$B$1:C1042,2,FALSE)</f>
        <v>COMPENSATION OF EMPLOYEES</v>
      </c>
      <c r="AO818" t="s">
        <v>108</v>
      </c>
      <c r="AP818" t="s">
        <v>144</v>
      </c>
      <c r="AQ818" t="s">
        <v>145</v>
      </c>
      <c r="AR818" t="s">
        <v>145</v>
      </c>
      <c r="AS818" t="s">
        <v>146</v>
      </c>
      <c r="AT818" t="s">
        <v>146</v>
      </c>
      <c r="AU818" t="s">
        <v>113</v>
      </c>
      <c r="AV818" t="s">
        <v>114</v>
      </c>
      <c r="AW818" t="s">
        <v>115</v>
      </c>
      <c r="AX818" t="s">
        <v>116</v>
      </c>
      <c r="AY818" t="s">
        <v>117</v>
      </c>
      <c r="AZ818" t="s">
        <v>118</v>
      </c>
      <c r="BA818" t="s">
        <v>119</v>
      </c>
      <c r="BB818" t="s">
        <v>147</v>
      </c>
      <c r="BC818" t="s">
        <v>427</v>
      </c>
      <c r="BD818" t="s">
        <v>427</v>
      </c>
      <c r="BE818" t="s">
        <v>148</v>
      </c>
      <c r="BF818" t="s">
        <v>432</v>
      </c>
      <c r="BG818" t="s">
        <v>461</v>
      </c>
      <c r="BH818" t="s">
        <v>462</v>
      </c>
      <c r="BI818" t="s">
        <v>462</v>
      </c>
      <c r="BJ818" t="s">
        <v>462</v>
      </c>
      <c r="BK818">
        <v>63</v>
      </c>
      <c r="BL818">
        <v>359</v>
      </c>
      <c r="BM818">
        <v>1111</v>
      </c>
      <c r="BN818">
        <v>2826</v>
      </c>
      <c r="BO818">
        <v>3</v>
      </c>
      <c r="BP818">
        <v>235</v>
      </c>
      <c r="BQ818">
        <v>0</v>
      </c>
      <c r="BR818">
        <v>1</v>
      </c>
      <c r="BS818">
        <v>72</v>
      </c>
      <c r="BT818">
        <v>75</v>
      </c>
      <c r="BU818">
        <v>76</v>
      </c>
      <c r="BV818">
        <v>95</v>
      </c>
      <c r="BW818">
        <v>4</v>
      </c>
      <c r="BX818">
        <v>0</v>
      </c>
      <c r="BY818">
        <v>0</v>
      </c>
      <c r="BZ818">
        <v>0</v>
      </c>
      <c r="CA818" t="s">
        <v>126</v>
      </c>
      <c r="CB818">
        <v>3533252</v>
      </c>
      <c r="CC818">
        <v>3554252</v>
      </c>
      <c r="CD818" t="s">
        <v>457</v>
      </c>
    </row>
    <row r="819" spans="1:82" x14ac:dyDescent="0.25">
      <c r="A819" t="s">
        <v>80</v>
      </c>
      <c r="B819" t="s">
        <v>81</v>
      </c>
      <c r="C819" t="s">
        <v>82</v>
      </c>
      <c r="D819" t="s">
        <v>83</v>
      </c>
      <c r="E819" t="s">
        <v>84</v>
      </c>
      <c r="F819" t="s">
        <v>85</v>
      </c>
      <c r="G819" t="s">
        <v>158</v>
      </c>
      <c r="H819" t="s">
        <v>158</v>
      </c>
      <c r="I819" t="s">
        <v>158</v>
      </c>
      <c r="J819" t="str">
        <f>VLOOKUP(I819,'Resp Clean'!$A$1:B825,2,FALSE)</f>
        <v>EMS: MOTHEO</v>
      </c>
      <c r="K819" t="s">
        <v>136</v>
      </c>
      <c r="L819" t="s">
        <v>488</v>
      </c>
      <c r="M819" s="4">
        <v>4209990.17</v>
      </c>
      <c r="N819" t="s">
        <v>89</v>
      </c>
      <c r="O819" t="s">
        <v>90</v>
      </c>
      <c r="P819" t="s">
        <v>91</v>
      </c>
      <c r="Q819" t="s">
        <v>159</v>
      </c>
      <c r="R819" t="s">
        <v>93</v>
      </c>
      <c r="S819" t="s">
        <v>94</v>
      </c>
      <c r="T819" t="s">
        <v>95</v>
      </c>
      <c r="U819" t="s">
        <v>96</v>
      </c>
      <c r="V819" t="s">
        <v>96</v>
      </c>
      <c r="W819" t="s">
        <v>97</v>
      </c>
      <c r="X819" t="s">
        <v>98</v>
      </c>
      <c r="Y819" t="s">
        <v>98</v>
      </c>
      <c r="Z819" t="s">
        <v>98</v>
      </c>
      <c r="AA819" t="s">
        <v>140</v>
      </c>
      <c r="AB819" t="s">
        <v>140</v>
      </c>
      <c r="AC819" t="s">
        <v>140</v>
      </c>
      <c r="AD819" t="s">
        <v>102</v>
      </c>
      <c r="AE819" t="s">
        <v>102</v>
      </c>
      <c r="AF819" t="s">
        <v>102</v>
      </c>
      <c r="AG819" t="s">
        <v>103</v>
      </c>
      <c r="AH819" t="s">
        <v>103</v>
      </c>
      <c r="AI819" t="s">
        <v>427</v>
      </c>
      <c r="AJ819" t="s">
        <v>457</v>
      </c>
      <c r="AK819" t="s">
        <v>458</v>
      </c>
      <c r="AL819" t="s">
        <v>459</v>
      </c>
      <c r="AM819" t="s">
        <v>463</v>
      </c>
      <c r="AN819" t="str">
        <f>VLOOKUP(AM819,'Exp Bucket '!$B$1:C1043,2,FALSE)</f>
        <v>COMPENSATION OF EMPLOYEES</v>
      </c>
      <c r="AO819" t="s">
        <v>108</v>
      </c>
      <c r="AP819" t="s">
        <v>144</v>
      </c>
      <c r="AQ819" t="s">
        <v>145</v>
      </c>
      <c r="AR819" t="s">
        <v>145</v>
      </c>
      <c r="AS819" t="s">
        <v>146</v>
      </c>
      <c r="AT819" t="s">
        <v>146</v>
      </c>
      <c r="AU819" t="s">
        <v>113</v>
      </c>
      <c r="AV819" t="s">
        <v>114</v>
      </c>
      <c r="AW819" t="s">
        <v>115</v>
      </c>
      <c r="AX819" t="s">
        <v>116</v>
      </c>
      <c r="AY819" t="s">
        <v>117</v>
      </c>
      <c r="AZ819" t="s">
        <v>118</v>
      </c>
      <c r="BA819" t="s">
        <v>119</v>
      </c>
      <c r="BB819" t="s">
        <v>147</v>
      </c>
      <c r="BC819" t="s">
        <v>427</v>
      </c>
      <c r="BD819" t="s">
        <v>427</v>
      </c>
      <c r="BE819" t="s">
        <v>148</v>
      </c>
      <c r="BF819" t="s">
        <v>432</v>
      </c>
      <c r="BG819" t="s">
        <v>461</v>
      </c>
      <c r="BH819" t="s">
        <v>462</v>
      </c>
      <c r="BI819" t="s">
        <v>462</v>
      </c>
      <c r="BJ819" t="s">
        <v>462</v>
      </c>
      <c r="BK819">
        <v>63</v>
      </c>
      <c r="BL819">
        <v>359</v>
      </c>
      <c r="BM819">
        <v>1111</v>
      </c>
      <c r="BN819">
        <v>2826</v>
      </c>
      <c r="BO819">
        <v>3</v>
      </c>
      <c r="BP819">
        <v>235</v>
      </c>
      <c r="BQ819">
        <v>0</v>
      </c>
      <c r="BR819">
        <v>1</v>
      </c>
      <c r="BS819">
        <v>72</v>
      </c>
      <c r="BT819">
        <v>75</v>
      </c>
      <c r="BU819">
        <v>76</v>
      </c>
      <c r="BV819">
        <v>95</v>
      </c>
      <c r="BW819">
        <v>4</v>
      </c>
      <c r="BX819">
        <v>0</v>
      </c>
      <c r="BY819">
        <v>0</v>
      </c>
      <c r="BZ819">
        <v>0</v>
      </c>
      <c r="CA819" t="s">
        <v>126</v>
      </c>
      <c r="CB819">
        <v>3533252</v>
      </c>
      <c r="CC819">
        <v>3554252</v>
      </c>
      <c r="CD819" t="s">
        <v>457</v>
      </c>
    </row>
    <row r="820" spans="1:82" x14ac:dyDescent="0.25">
      <c r="A820" t="s">
        <v>80</v>
      </c>
      <c r="B820" t="s">
        <v>81</v>
      </c>
      <c r="C820" t="s">
        <v>82</v>
      </c>
      <c r="D820" t="s">
        <v>83</v>
      </c>
      <c r="E820" t="s">
        <v>84</v>
      </c>
      <c r="F820" t="s">
        <v>85</v>
      </c>
      <c r="G820" t="s">
        <v>160</v>
      </c>
      <c r="H820" t="s">
        <v>160</v>
      </c>
      <c r="I820" t="s">
        <v>160</v>
      </c>
      <c r="J820" t="str">
        <f>VLOOKUP(I820,'Resp Clean'!$A$1:B826,2,FALSE)</f>
        <v>EMS: XHARIEP</v>
      </c>
      <c r="K820" t="s">
        <v>136</v>
      </c>
      <c r="L820" t="s">
        <v>488</v>
      </c>
      <c r="M820" s="4">
        <v>3402929.61</v>
      </c>
      <c r="N820" t="s">
        <v>89</v>
      </c>
      <c r="O820" t="s">
        <v>90</v>
      </c>
      <c r="P820" t="s">
        <v>91</v>
      </c>
      <c r="Q820" t="s">
        <v>153</v>
      </c>
      <c r="R820" t="s">
        <v>93</v>
      </c>
      <c r="S820" t="s">
        <v>94</v>
      </c>
      <c r="T820" t="s">
        <v>95</v>
      </c>
      <c r="U820" t="s">
        <v>96</v>
      </c>
      <c r="V820" t="s">
        <v>96</v>
      </c>
      <c r="W820" t="s">
        <v>97</v>
      </c>
      <c r="X820" t="s">
        <v>98</v>
      </c>
      <c r="Y820" t="s">
        <v>98</v>
      </c>
      <c r="Z820" t="s">
        <v>98</v>
      </c>
      <c r="AA820" t="s">
        <v>140</v>
      </c>
      <c r="AB820" t="s">
        <v>140</v>
      </c>
      <c r="AC820" t="s">
        <v>140</v>
      </c>
      <c r="AD820" t="s">
        <v>102</v>
      </c>
      <c r="AE820" t="s">
        <v>102</v>
      </c>
      <c r="AF820" t="s">
        <v>102</v>
      </c>
      <c r="AG820" t="s">
        <v>103</v>
      </c>
      <c r="AH820" t="s">
        <v>103</v>
      </c>
      <c r="AI820" t="s">
        <v>427</v>
      </c>
      <c r="AJ820" t="s">
        <v>457</v>
      </c>
      <c r="AK820" t="s">
        <v>458</v>
      </c>
      <c r="AL820" t="s">
        <v>459</v>
      </c>
      <c r="AM820" t="s">
        <v>463</v>
      </c>
      <c r="AN820" t="str">
        <f>VLOOKUP(AM820,'Exp Bucket '!$B$1:C1044,2,FALSE)</f>
        <v>COMPENSATION OF EMPLOYEES</v>
      </c>
      <c r="AO820" t="s">
        <v>108</v>
      </c>
      <c r="AP820" t="s">
        <v>144</v>
      </c>
      <c r="AQ820" t="s">
        <v>145</v>
      </c>
      <c r="AR820" t="s">
        <v>145</v>
      </c>
      <c r="AS820" t="s">
        <v>146</v>
      </c>
      <c r="AT820" t="s">
        <v>146</v>
      </c>
      <c r="AU820" t="s">
        <v>113</v>
      </c>
      <c r="AV820" t="s">
        <v>114</v>
      </c>
      <c r="AW820" t="s">
        <v>115</v>
      </c>
      <c r="AX820" t="s">
        <v>116</v>
      </c>
      <c r="AY820" t="s">
        <v>117</v>
      </c>
      <c r="AZ820" t="s">
        <v>118</v>
      </c>
      <c r="BA820" t="s">
        <v>119</v>
      </c>
      <c r="BB820" t="s">
        <v>147</v>
      </c>
      <c r="BC820" t="s">
        <v>427</v>
      </c>
      <c r="BD820" t="s">
        <v>427</v>
      </c>
      <c r="BE820" t="s">
        <v>148</v>
      </c>
      <c r="BF820" t="s">
        <v>432</v>
      </c>
      <c r="BG820" t="s">
        <v>461</v>
      </c>
      <c r="BH820" t="s">
        <v>462</v>
      </c>
      <c r="BI820" t="s">
        <v>462</v>
      </c>
      <c r="BJ820" t="s">
        <v>462</v>
      </c>
      <c r="BK820">
        <v>63</v>
      </c>
      <c r="BL820">
        <v>359</v>
      </c>
      <c r="BM820">
        <v>1111</v>
      </c>
      <c r="BN820">
        <v>2826</v>
      </c>
      <c r="BO820">
        <v>3</v>
      </c>
      <c r="BP820">
        <v>235</v>
      </c>
      <c r="BQ820">
        <v>0</v>
      </c>
      <c r="BR820">
        <v>1</v>
      </c>
      <c r="BS820">
        <v>72</v>
      </c>
      <c r="BT820">
        <v>75</v>
      </c>
      <c r="BU820">
        <v>76</v>
      </c>
      <c r="BV820">
        <v>95</v>
      </c>
      <c r="BW820">
        <v>4</v>
      </c>
      <c r="BX820">
        <v>0</v>
      </c>
      <c r="BY820">
        <v>0</v>
      </c>
      <c r="BZ820">
        <v>0</v>
      </c>
      <c r="CA820" t="s">
        <v>126</v>
      </c>
      <c r="CB820">
        <v>3533252</v>
      </c>
      <c r="CC820">
        <v>3554252</v>
      </c>
      <c r="CD820" t="s">
        <v>457</v>
      </c>
    </row>
    <row r="821" spans="1:82" x14ac:dyDescent="0.25">
      <c r="A821" t="s">
        <v>80</v>
      </c>
      <c r="B821" t="s">
        <v>81</v>
      </c>
      <c r="C821" t="s">
        <v>82</v>
      </c>
      <c r="D821" t="s">
        <v>83</v>
      </c>
      <c r="E821" t="s">
        <v>84</v>
      </c>
      <c r="F821" t="s">
        <v>85</v>
      </c>
      <c r="G821" t="s">
        <v>86</v>
      </c>
      <c r="H821" t="s">
        <v>86</v>
      </c>
      <c r="I821" t="s">
        <v>86</v>
      </c>
      <c r="J821" t="str">
        <f>VLOOKUP(I821,'Resp Clean'!$A$1:B827,2,FALSE)</f>
        <v>EMS MANAGEMENT</v>
      </c>
      <c r="K821" t="s">
        <v>136</v>
      </c>
      <c r="L821" t="s">
        <v>488</v>
      </c>
      <c r="M821" s="4">
        <v>425476</v>
      </c>
      <c r="N821" t="s">
        <v>89</v>
      </c>
      <c r="O821" t="s">
        <v>90</v>
      </c>
      <c r="P821" t="s">
        <v>91</v>
      </c>
      <c r="Q821" t="s">
        <v>92</v>
      </c>
      <c r="R821" t="s">
        <v>93</v>
      </c>
      <c r="S821" t="s">
        <v>94</v>
      </c>
      <c r="T821" t="s">
        <v>95</v>
      </c>
      <c r="U821" t="s">
        <v>96</v>
      </c>
      <c r="V821" t="s">
        <v>96</v>
      </c>
      <c r="W821" t="s">
        <v>97</v>
      </c>
      <c r="X821" t="s">
        <v>98</v>
      </c>
      <c r="Y821" t="s">
        <v>98</v>
      </c>
      <c r="Z821" t="s">
        <v>98</v>
      </c>
      <c r="AA821" t="s">
        <v>140</v>
      </c>
      <c r="AB821" t="s">
        <v>140</v>
      </c>
      <c r="AC821" t="s">
        <v>140</v>
      </c>
      <c r="AD821" t="s">
        <v>102</v>
      </c>
      <c r="AE821" t="s">
        <v>102</v>
      </c>
      <c r="AF821" t="s">
        <v>102</v>
      </c>
      <c r="AG821" t="s">
        <v>103</v>
      </c>
      <c r="AH821" t="s">
        <v>103</v>
      </c>
      <c r="AI821" t="s">
        <v>427</v>
      </c>
      <c r="AJ821" t="s">
        <v>457</v>
      </c>
      <c r="AK821" t="s">
        <v>458</v>
      </c>
      <c r="AL821" t="s">
        <v>459</v>
      </c>
      <c r="AM821" t="s">
        <v>463</v>
      </c>
      <c r="AN821" t="str">
        <f>VLOOKUP(AM821,'Exp Bucket '!$B$1:C1045,2,FALSE)</f>
        <v>COMPENSATION OF EMPLOYEES</v>
      </c>
      <c r="AO821" t="s">
        <v>108</v>
      </c>
      <c r="AP821" t="s">
        <v>144</v>
      </c>
      <c r="AQ821" t="s">
        <v>145</v>
      </c>
      <c r="AR821" t="s">
        <v>145</v>
      </c>
      <c r="AS821" t="s">
        <v>146</v>
      </c>
      <c r="AT821" t="s">
        <v>146</v>
      </c>
      <c r="AU821" t="s">
        <v>113</v>
      </c>
      <c r="AV821" t="s">
        <v>114</v>
      </c>
      <c r="AW821" t="s">
        <v>115</v>
      </c>
      <c r="AX821" t="s">
        <v>116</v>
      </c>
      <c r="AY821" t="s">
        <v>117</v>
      </c>
      <c r="AZ821" t="s">
        <v>118</v>
      </c>
      <c r="BA821" t="s">
        <v>119</v>
      </c>
      <c r="BB821" t="s">
        <v>147</v>
      </c>
      <c r="BC821" t="s">
        <v>427</v>
      </c>
      <c r="BD821" t="s">
        <v>427</v>
      </c>
      <c r="BE821" t="s">
        <v>148</v>
      </c>
      <c r="BF821" t="s">
        <v>432</v>
      </c>
      <c r="BG821" t="s">
        <v>461</v>
      </c>
      <c r="BH821" t="s">
        <v>462</v>
      </c>
      <c r="BI821" t="s">
        <v>462</v>
      </c>
      <c r="BJ821" t="s">
        <v>462</v>
      </c>
      <c r="BK821">
        <v>63</v>
      </c>
      <c r="BL821">
        <v>359</v>
      </c>
      <c r="BM821">
        <v>1111</v>
      </c>
      <c r="BN821">
        <v>2826</v>
      </c>
      <c r="BO821">
        <v>3</v>
      </c>
      <c r="BP821">
        <v>235</v>
      </c>
      <c r="BQ821">
        <v>0</v>
      </c>
      <c r="BR821">
        <v>1</v>
      </c>
      <c r="BS821">
        <v>72</v>
      </c>
      <c r="BT821">
        <v>75</v>
      </c>
      <c r="BU821">
        <v>76</v>
      </c>
      <c r="BV821">
        <v>95</v>
      </c>
      <c r="BW821">
        <v>4</v>
      </c>
      <c r="BX821">
        <v>0</v>
      </c>
      <c r="BY821">
        <v>0</v>
      </c>
      <c r="BZ821">
        <v>0</v>
      </c>
      <c r="CA821" t="s">
        <v>126</v>
      </c>
      <c r="CB821">
        <v>3533252</v>
      </c>
      <c r="CC821">
        <v>3554252</v>
      </c>
      <c r="CD821" t="s">
        <v>457</v>
      </c>
    </row>
    <row r="822" spans="1:82" x14ac:dyDescent="0.25">
      <c r="A822" t="s">
        <v>80</v>
      </c>
      <c r="B822" t="s">
        <v>81</v>
      </c>
      <c r="C822" t="s">
        <v>82</v>
      </c>
      <c r="D822" t="s">
        <v>83</v>
      </c>
      <c r="E822" t="s">
        <v>84</v>
      </c>
      <c r="F822" t="s">
        <v>85</v>
      </c>
      <c r="G822" t="s">
        <v>161</v>
      </c>
      <c r="H822" t="s">
        <v>161</v>
      </c>
      <c r="I822" t="s">
        <v>161</v>
      </c>
      <c r="J822" t="str">
        <f>VLOOKUP(I822,'Resp Clean'!$A$1:B828,2,FALSE)</f>
        <v>EMS: THABO MOFUTSANYANA</v>
      </c>
      <c r="K822" t="s">
        <v>136</v>
      </c>
      <c r="L822" t="s">
        <v>488</v>
      </c>
      <c r="M822" s="4">
        <v>33928.94</v>
      </c>
      <c r="N822" t="s">
        <v>89</v>
      </c>
      <c r="O822" t="s">
        <v>90</v>
      </c>
      <c r="P822" t="s">
        <v>91</v>
      </c>
      <c r="Q822" t="s">
        <v>153</v>
      </c>
      <c r="R822" t="s">
        <v>93</v>
      </c>
      <c r="S822" t="s">
        <v>94</v>
      </c>
      <c r="T822" t="s">
        <v>95</v>
      </c>
      <c r="U822" t="s">
        <v>96</v>
      </c>
      <c r="V822" t="s">
        <v>96</v>
      </c>
      <c r="W822" t="s">
        <v>97</v>
      </c>
      <c r="X822" t="s">
        <v>98</v>
      </c>
      <c r="Y822" t="s">
        <v>98</v>
      </c>
      <c r="Z822" t="s">
        <v>98</v>
      </c>
      <c r="AA822" t="s">
        <v>140</v>
      </c>
      <c r="AB822" t="s">
        <v>140</v>
      </c>
      <c r="AC822" t="s">
        <v>140</v>
      </c>
      <c r="AD822" t="s">
        <v>102</v>
      </c>
      <c r="AE822" t="s">
        <v>102</v>
      </c>
      <c r="AF822" t="s">
        <v>102</v>
      </c>
      <c r="AG822" t="s">
        <v>103</v>
      </c>
      <c r="AH822" t="s">
        <v>103</v>
      </c>
      <c r="AI822" t="s">
        <v>427</v>
      </c>
      <c r="AJ822" t="s">
        <v>457</v>
      </c>
      <c r="AK822" t="s">
        <v>458</v>
      </c>
      <c r="AL822" t="s">
        <v>459</v>
      </c>
      <c r="AM822" t="s">
        <v>460</v>
      </c>
      <c r="AN822" t="str">
        <f>VLOOKUP(AM822,'Exp Bucket '!$B$1:C1046,2,FALSE)</f>
        <v>COMPENSATION OF EMPLOYEES</v>
      </c>
      <c r="AO822" t="s">
        <v>108</v>
      </c>
      <c r="AP822" t="s">
        <v>144</v>
      </c>
      <c r="AQ822" t="s">
        <v>145</v>
      </c>
      <c r="AR822" t="s">
        <v>145</v>
      </c>
      <c r="AS822" t="s">
        <v>146</v>
      </c>
      <c r="AT822" t="s">
        <v>146</v>
      </c>
      <c r="AU822" t="s">
        <v>113</v>
      </c>
      <c r="AV822" t="s">
        <v>114</v>
      </c>
      <c r="AW822" t="s">
        <v>115</v>
      </c>
      <c r="AX822" t="s">
        <v>116</v>
      </c>
      <c r="AY822" t="s">
        <v>117</v>
      </c>
      <c r="AZ822" t="s">
        <v>118</v>
      </c>
      <c r="BA822" t="s">
        <v>119</v>
      </c>
      <c r="BB822" t="s">
        <v>147</v>
      </c>
      <c r="BC822" t="s">
        <v>427</v>
      </c>
      <c r="BD822" t="s">
        <v>427</v>
      </c>
      <c r="BE822" t="s">
        <v>148</v>
      </c>
      <c r="BF822" t="s">
        <v>432</v>
      </c>
      <c r="BG822" t="s">
        <v>461</v>
      </c>
      <c r="BH822" t="s">
        <v>462</v>
      </c>
      <c r="BI822" t="s">
        <v>462</v>
      </c>
      <c r="BJ822" t="s">
        <v>462</v>
      </c>
      <c r="BK822">
        <v>63</v>
      </c>
      <c r="BL822">
        <v>359</v>
      </c>
      <c r="BM822">
        <v>1111</v>
      </c>
      <c r="BN822">
        <v>2826</v>
      </c>
      <c r="BO822">
        <v>3</v>
      </c>
      <c r="BP822">
        <v>235</v>
      </c>
      <c r="BQ822">
        <v>0</v>
      </c>
      <c r="BR822">
        <v>1</v>
      </c>
      <c r="BS822">
        <v>72</v>
      </c>
      <c r="BT822">
        <v>75</v>
      </c>
      <c r="BU822">
        <v>76</v>
      </c>
      <c r="BV822">
        <v>95</v>
      </c>
      <c r="BW822">
        <v>4</v>
      </c>
      <c r="BX822">
        <v>0</v>
      </c>
      <c r="BY822">
        <v>0</v>
      </c>
      <c r="BZ822">
        <v>0</v>
      </c>
      <c r="CA822" t="s">
        <v>126</v>
      </c>
      <c r="CB822">
        <v>3533252</v>
      </c>
      <c r="CC822">
        <v>3554252</v>
      </c>
      <c r="CD822" t="s">
        <v>457</v>
      </c>
    </row>
    <row r="823" spans="1:82" x14ac:dyDescent="0.25">
      <c r="A823" t="s">
        <v>80</v>
      </c>
      <c r="B823" t="s">
        <v>81</v>
      </c>
      <c r="C823" t="s">
        <v>82</v>
      </c>
      <c r="D823" t="s">
        <v>83</v>
      </c>
      <c r="E823" t="s">
        <v>84</v>
      </c>
      <c r="F823" t="s">
        <v>85</v>
      </c>
      <c r="G823" t="s">
        <v>152</v>
      </c>
      <c r="H823" t="s">
        <v>152</v>
      </c>
      <c r="I823" t="s">
        <v>152</v>
      </c>
      <c r="J823" t="str">
        <f>VLOOKUP(I823,'Resp Clean'!$A$1:B829,2,FALSE)</f>
        <v>EMS: FEZILE DABI</v>
      </c>
      <c r="K823" t="s">
        <v>136</v>
      </c>
      <c r="L823" t="s">
        <v>488</v>
      </c>
      <c r="M823" s="4">
        <v>17909.78</v>
      </c>
      <c r="N823" t="s">
        <v>89</v>
      </c>
      <c r="O823" t="s">
        <v>90</v>
      </c>
      <c r="P823" t="s">
        <v>91</v>
      </c>
      <c r="Q823" t="s">
        <v>153</v>
      </c>
      <c r="R823" t="s">
        <v>93</v>
      </c>
      <c r="S823" t="s">
        <v>94</v>
      </c>
      <c r="T823" t="s">
        <v>95</v>
      </c>
      <c r="U823" t="s">
        <v>96</v>
      </c>
      <c r="V823" t="s">
        <v>96</v>
      </c>
      <c r="W823" t="s">
        <v>97</v>
      </c>
      <c r="X823" t="s">
        <v>98</v>
      </c>
      <c r="Y823" t="s">
        <v>98</v>
      </c>
      <c r="Z823" t="s">
        <v>98</v>
      </c>
      <c r="AA823" t="s">
        <v>140</v>
      </c>
      <c r="AB823" t="s">
        <v>140</v>
      </c>
      <c r="AC823" t="s">
        <v>140</v>
      </c>
      <c r="AD823" t="s">
        <v>102</v>
      </c>
      <c r="AE823" t="s">
        <v>102</v>
      </c>
      <c r="AF823" t="s">
        <v>102</v>
      </c>
      <c r="AG823" t="s">
        <v>103</v>
      </c>
      <c r="AH823" t="s">
        <v>103</v>
      </c>
      <c r="AI823" t="s">
        <v>427</v>
      </c>
      <c r="AJ823" t="s">
        <v>457</v>
      </c>
      <c r="AK823" t="s">
        <v>458</v>
      </c>
      <c r="AL823" t="s">
        <v>459</v>
      </c>
      <c r="AM823" t="s">
        <v>460</v>
      </c>
      <c r="AN823" t="str">
        <f>VLOOKUP(AM823,'Exp Bucket '!$B$1:C1047,2,FALSE)</f>
        <v>COMPENSATION OF EMPLOYEES</v>
      </c>
      <c r="AO823" t="s">
        <v>108</v>
      </c>
      <c r="AP823" t="s">
        <v>144</v>
      </c>
      <c r="AQ823" t="s">
        <v>145</v>
      </c>
      <c r="AR823" t="s">
        <v>145</v>
      </c>
      <c r="AS823" t="s">
        <v>146</v>
      </c>
      <c r="AT823" t="s">
        <v>146</v>
      </c>
      <c r="AU823" t="s">
        <v>113</v>
      </c>
      <c r="AV823" t="s">
        <v>114</v>
      </c>
      <c r="AW823" t="s">
        <v>115</v>
      </c>
      <c r="AX823" t="s">
        <v>116</v>
      </c>
      <c r="AY823" t="s">
        <v>117</v>
      </c>
      <c r="AZ823" t="s">
        <v>118</v>
      </c>
      <c r="BA823" t="s">
        <v>119</v>
      </c>
      <c r="BB823" t="s">
        <v>147</v>
      </c>
      <c r="BC823" t="s">
        <v>427</v>
      </c>
      <c r="BD823" t="s">
        <v>427</v>
      </c>
      <c r="BE823" t="s">
        <v>148</v>
      </c>
      <c r="BF823" t="s">
        <v>432</v>
      </c>
      <c r="BG823" t="s">
        <v>461</v>
      </c>
      <c r="BH823" t="s">
        <v>462</v>
      </c>
      <c r="BI823" t="s">
        <v>462</v>
      </c>
      <c r="BJ823" t="s">
        <v>462</v>
      </c>
      <c r="BK823">
        <v>63</v>
      </c>
      <c r="BL823">
        <v>359</v>
      </c>
      <c r="BM823">
        <v>1111</v>
      </c>
      <c r="BN823">
        <v>2826</v>
      </c>
      <c r="BO823">
        <v>3</v>
      </c>
      <c r="BP823">
        <v>235</v>
      </c>
      <c r="BQ823">
        <v>0</v>
      </c>
      <c r="BR823">
        <v>1</v>
      </c>
      <c r="BS823">
        <v>72</v>
      </c>
      <c r="BT823">
        <v>75</v>
      </c>
      <c r="BU823">
        <v>76</v>
      </c>
      <c r="BV823">
        <v>95</v>
      </c>
      <c r="BW823">
        <v>4</v>
      </c>
      <c r="BX823">
        <v>0</v>
      </c>
      <c r="BY823">
        <v>0</v>
      </c>
      <c r="BZ823">
        <v>0</v>
      </c>
      <c r="CA823" t="s">
        <v>126</v>
      </c>
      <c r="CB823">
        <v>3533252</v>
      </c>
      <c r="CC823">
        <v>3554252</v>
      </c>
      <c r="CD823" t="s">
        <v>457</v>
      </c>
    </row>
    <row r="824" spans="1:82" x14ac:dyDescent="0.25">
      <c r="A824" t="s">
        <v>80</v>
      </c>
      <c r="B824" t="s">
        <v>81</v>
      </c>
      <c r="C824" t="s">
        <v>82</v>
      </c>
      <c r="D824" t="s">
        <v>83</v>
      </c>
      <c r="E824" t="s">
        <v>84</v>
      </c>
      <c r="F824" t="s">
        <v>85</v>
      </c>
      <c r="G824" t="s">
        <v>157</v>
      </c>
      <c r="H824" t="s">
        <v>157</v>
      </c>
      <c r="I824" t="s">
        <v>157</v>
      </c>
      <c r="J824" t="str">
        <f>VLOOKUP(I824,'Resp Clean'!$A$1:B830,2,FALSE)</f>
        <v>EMS: LEJWELEPUTSWA</v>
      </c>
      <c r="K824" t="s">
        <v>136</v>
      </c>
      <c r="L824" t="s">
        <v>488</v>
      </c>
      <c r="M824" s="4">
        <v>23001.82</v>
      </c>
      <c r="N824" t="s">
        <v>89</v>
      </c>
      <c r="O824" t="s">
        <v>90</v>
      </c>
      <c r="P824" t="s">
        <v>91</v>
      </c>
      <c r="Q824" t="s">
        <v>153</v>
      </c>
      <c r="R824" t="s">
        <v>93</v>
      </c>
      <c r="S824" t="s">
        <v>94</v>
      </c>
      <c r="T824" t="s">
        <v>95</v>
      </c>
      <c r="U824" t="s">
        <v>96</v>
      </c>
      <c r="V824" t="s">
        <v>96</v>
      </c>
      <c r="W824" t="s">
        <v>97</v>
      </c>
      <c r="X824" t="s">
        <v>98</v>
      </c>
      <c r="Y824" t="s">
        <v>98</v>
      </c>
      <c r="Z824" t="s">
        <v>98</v>
      </c>
      <c r="AA824" t="s">
        <v>140</v>
      </c>
      <c r="AB824" t="s">
        <v>140</v>
      </c>
      <c r="AC824" t="s">
        <v>140</v>
      </c>
      <c r="AD824" t="s">
        <v>102</v>
      </c>
      <c r="AE824" t="s">
        <v>102</v>
      </c>
      <c r="AF824" t="s">
        <v>102</v>
      </c>
      <c r="AG824" t="s">
        <v>103</v>
      </c>
      <c r="AH824" t="s">
        <v>103</v>
      </c>
      <c r="AI824" t="s">
        <v>427</v>
      </c>
      <c r="AJ824" t="s">
        <v>457</v>
      </c>
      <c r="AK824" t="s">
        <v>458</v>
      </c>
      <c r="AL824" t="s">
        <v>459</v>
      </c>
      <c r="AM824" t="s">
        <v>460</v>
      </c>
      <c r="AN824" t="str">
        <f>VLOOKUP(AM824,'Exp Bucket '!$B$1:C1048,2,FALSE)</f>
        <v>COMPENSATION OF EMPLOYEES</v>
      </c>
      <c r="AO824" t="s">
        <v>108</v>
      </c>
      <c r="AP824" t="s">
        <v>144</v>
      </c>
      <c r="AQ824" t="s">
        <v>145</v>
      </c>
      <c r="AR824" t="s">
        <v>145</v>
      </c>
      <c r="AS824" t="s">
        <v>146</v>
      </c>
      <c r="AT824" t="s">
        <v>146</v>
      </c>
      <c r="AU824" t="s">
        <v>113</v>
      </c>
      <c r="AV824" t="s">
        <v>114</v>
      </c>
      <c r="AW824" t="s">
        <v>115</v>
      </c>
      <c r="AX824" t="s">
        <v>116</v>
      </c>
      <c r="AY824" t="s">
        <v>117</v>
      </c>
      <c r="AZ824" t="s">
        <v>118</v>
      </c>
      <c r="BA824" t="s">
        <v>119</v>
      </c>
      <c r="BB824" t="s">
        <v>147</v>
      </c>
      <c r="BC824" t="s">
        <v>427</v>
      </c>
      <c r="BD824" t="s">
        <v>427</v>
      </c>
      <c r="BE824" t="s">
        <v>148</v>
      </c>
      <c r="BF824" t="s">
        <v>432</v>
      </c>
      <c r="BG824" t="s">
        <v>461</v>
      </c>
      <c r="BH824" t="s">
        <v>462</v>
      </c>
      <c r="BI824" t="s">
        <v>462</v>
      </c>
      <c r="BJ824" t="s">
        <v>462</v>
      </c>
      <c r="BK824">
        <v>63</v>
      </c>
      <c r="BL824">
        <v>359</v>
      </c>
      <c r="BM824">
        <v>1111</v>
      </c>
      <c r="BN824">
        <v>2826</v>
      </c>
      <c r="BO824">
        <v>3</v>
      </c>
      <c r="BP824">
        <v>235</v>
      </c>
      <c r="BQ824">
        <v>0</v>
      </c>
      <c r="BR824">
        <v>1</v>
      </c>
      <c r="BS824">
        <v>72</v>
      </c>
      <c r="BT824">
        <v>75</v>
      </c>
      <c r="BU824">
        <v>76</v>
      </c>
      <c r="BV824">
        <v>95</v>
      </c>
      <c r="BW824">
        <v>4</v>
      </c>
      <c r="BX824">
        <v>0</v>
      </c>
      <c r="BY824">
        <v>0</v>
      </c>
      <c r="BZ824">
        <v>0</v>
      </c>
      <c r="CA824" t="s">
        <v>126</v>
      </c>
      <c r="CB824">
        <v>3533252</v>
      </c>
      <c r="CC824">
        <v>3554252</v>
      </c>
      <c r="CD824" t="s">
        <v>457</v>
      </c>
    </row>
    <row r="825" spans="1:82" x14ac:dyDescent="0.25">
      <c r="A825" t="s">
        <v>80</v>
      </c>
      <c r="B825" t="s">
        <v>81</v>
      </c>
      <c r="C825" t="s">
        <v>82</v>
      </c>
      <c r="D825" t="s">
        <v>83</v>
      </c>
      <c r="E825" t="s">
        <v>84</v>
      </c>
      <c r="F825" t="s">
        <v>85</v>
      </c>
      <c r="G825" t="s">
        <v>158</v>
      </c>
      <c r="H825" t="s">
        <v>158</v>
      </c>
      <c r="I825" t="s">
        <v>158</v>
      </c>
      <c r="J825" t="str">
        <f>VLOOKUP(I825,'Resp Clean'!$A$1:B831,2,FALSE)</f>
        <v>EMS: MOTHEO</v>
      </c>
      <c r="K825" t="s">
        <v>136</v>
      </c>
      <c r="L825" t="s">
        <v>488</v>
      </c>
      <c r="M825" s="4">
        <v>15882.67</v>
      </c>
      <c r="N825" t="s">
        <v>89</v>
      </c>
      <c r="O825" t="s">
        <v>90</v>
      </c>
      <c r="P825" t="s">
        <v>91</v>
      </c>
      <c r="Q825" t="s">
        <v>159</v>
      </c>
      <c r="R825" t="s">
        <v>93</v>
      </c>
      <c r="S825" t="s">
        <v>94</v>
      </c>
      <c r="T825" t="s">
        <v>95</v>
      </c>
      <c r="U825" t="s">
        <v>96</v>
      </c>
      <c r="V825" t="s">
        <v>96</v>
      </c>
      <c r="W825" t="s">
        <v>97</v>
      </c>
      <c r="X825" t="s">
        <v>98</v>
      </c>
      <c r="Y825" t="s">
        <v>98</v>
      </c>
      <c r="Z825" t="s">
        <v>98</v>
      </c>
      <c r="AA825" t="s">
        <v>140</v>
      </c>
      <c r="AB825" t="s">
        <v>140</v>
      </c>
      <c r="AC825" t="s">
        <v>140</v>
      </c>
      <c r="AD825" t="s">
        <v>102</v>
      </c>
      <c r="AE825" t="s">
        <v>102</v>
      </c>
      <c r="AF825" t="s">
        <v>102</v>
      </c>
      <c r="AG825" t="s">
        <v>103</v>
      </c>
      <c r="AH825" t="s">
        <v>103</v>
      </c>
      <c r="AI825" t="s">
        <v>427</v>
      </c>
      <c r="AJ825" t="s">
        <v>457</v>
      </c>
      <c r="AK825" t="s">
        <v>458</v>
      </c>
      <c r="AL825" t="s">
        <v>459</v>
      </c>
      <c r="AM825" t="s">
        <v>460</v>
      </c>
      <c r="AN825" t="str">
        <f>VLOOKUP(AM825,'Exp Bucket '!$B$1:C1049,2,FALSE)</f>
        <v>COMPENSATION OF EMPLOYEES</v>
      </c>
      <c r="AO825" t="s">
        <v>108</v>
      </c>
      <c r="AP825" t="s">
        <v>144</v>
      </c>
      <c r="AQ825" t="s">
        <v>145</v>
      </c>
      <c r="AR825" t="s">
        <v>145</v>
      </c>
      <c r="AS825" t="s">
        <v>146</v>
      </c>
      <c r="AT825" t="s">
        <v>146</v>
      </c>
      <c r="AU825" t="s">
        <v>113</v>
      </c>
      <c r="AV825" t="s">
        <v>114</v>
      </c>
      <c r="AW825" t="s">
        <v>115</v>
      </c>
      <c r="AX825" t="s">
        <v>116</v>
      </c>
      <c r="AY825" t="s">
        <v>117</v>
      </c>
      <c r="AZ825" t="s">
        <v>118</v>
      </c>
      <c r="BA825" t="s">
        <v>119</v>
      </c>
      <c r="BB825" t="s">
        <v>147</v>
      </c>
      <c r="BC825" t="s">
        <v>427</v>
      </c>
      <c r="BD825" t="s">
        <v>427</v>
      </c>
      <c r="BE825" t="s">
        <v>148</v>
      </c>
      <c r="BF825" t="s">
        <v>432</v>
      </c>
      <c r="BG825" t="s">
        <v>461</v>
      </c>
      <c r="BH825" t="s">
        <v>462</v>
      </c>
      <c r="BI825" t="s">
        <v>462</v>
      </c>
      <c r="BJ825" t="s">
        <v>462</v>
      </c>
      <c r="BK825">
        <v>63</v>
      </c>
      <c r="BL825">
        <v>359</v>
      </c>
      <c r="BM825">
        <v>1111</v>
      </c>
      <c r="BN825">
        <v>2826</v>
      </c>
      <c r="BO825">
        <v>3</v>
      </c>
      <c r="BP825">
        <v>235</v>
      </c>
      <c r="BQ825">
        <v>0</v>
      </c>
      <c r="BR825">
        <v>1</v>
      </c>
      <c r="BS825">
        <v>72</v>
      </c>
      <c r="BT825">
        <v>75</v>
      </c>
      <c r="BU825">
        <v>76</v>
      </c>
      <c r="BV825">
        <v>95</v>
      </c>
      <c r="BW825">
        <v>4</v>
      </c>
      <c r="BX825">
        <v>0</v>
      </c>
      <c r="BY825">
        <v>0</v>
      </c>
      <c r="BZ825">
        <v>0</v>
      </c>
      <c r="CA825" t="s">
        <v>126</v>
      </c>
      <c r="CB825">
        <v>3533252</v>
      </c>
      <c r="CC825">
        <v>3554252</v>
      </c>
      <c r="CD825" t="s">
        <v>457</v>
      </c>
    </row>
    <row r="826" spans="1:82" x14ac:dyDescent="0.25">
      <c r="A826" t="s">
        <v>80</v>
      </c>
      <c r="B826" t="s">
        <v>81</v>
      </c>
      <c r="C826" t="s">
        <v>82</v>
      </c>
      <c r="D826" t="s">
        <v>83</v>
      </c>
      <c r="E826" t="s">
        <v>84</v>
      </c>
      <c r="F826" t="s">
        <v>85</v>
      </c>
      <c r="G826" t="s">
        <v>160</v>
      </c>
      <c r="H826" t="s">
        <v>160</v>
      </c>
      <c r="I826" t="s">
        <v>160</v>
      </c>
      <c r="J826" t="str">
        <f>VLOOKUP(I826,'Resp Clean'!$A$1:B832,2,FALSE)</f>
        <v>EMS: XHARIEP</v>
      </c>
      <c r="K826" t="s">
        <v>136</v>
      </c>
      <c r="L826" t="s">
        <v>488</v>
      </c>
      <c r="M826" s="4">
        <v>12458.74</v>
      </c>
      <c r="N826" t="s">
        <v>89</v>
      </c>
      <c r="O826" t="s">
        <v>90</v>
      </c>
      <c r="P826" t="s">
        <v>91</v>
      </c>
      <c r="Q826" t="s">
        <v>153</v>
      </c>
      <c r="R826" t="s">
        <v>93</v>
      </c>
      <c r="S826" t="s">
        <v>94</v>
      </c>
      <c r="T826" t="s">
        <v>95</v>
      </c>
      <c r="U826" t="s">
        <v>96</v>
      </c>
      <c r="V826" t="s">
        <v>96</v>
      </c>
      <c r="W826" t="s">
        <v>97</v>
      </c>
      <c r="X826" t="s">
        <v>98</v>
      </c>
      <c r="Y826" t="s">
        <v>98</v>
      </c>
      <c r="Z826" t="s">
        <v>98</v>
      </c>
      <c r="AA826" t="s">
        <v>140</v>
      </c>
      <c r="AB826" t="s">
        <v>140</v>
      </c>
      <c r="AC826" t="s">
        <v>140</v>
      </c>
      <c r="AD826" t="s">
        <v>102</v>
      </c>
      <c r="AE826" t="s">
        <v>102</v>
      </c>
      <c r="AF826" t="s">
        <v>102</v>
      </c>
      <c r="AG826" t="s">
        <v>103</v>
      </c>
      <c r="AH826" t="s">
        <v>103</v>
      </c>
      <c r="AI826" t="s">
        <v>427</v>
      </c>
      <c r="AJ826" t="s">
        <v>457</v>
      </c>
      <c r="AK826" t="s">
        <v>458</v>
      </c>
      <c r="AL826" t="s">
        <v>459</v>
      </c>
      <c r="AM826" t="s">
        <v>460</v>
      </c>
      <c r="AN826" t="str">
        <f>VLOOKUP(AM826,'Exp Bucket '!$B$1:C1050,2,FALSE)</f>
        <v>COMPENSATION OF EMPLOYEES</v>
      </c>
      <c r="AO826" t="s">
        <v>108</v>
      </c>
      <c r="AP826" t="s">
        <v>144</v>
      </c>
      <c r="AQ826" t="s">
        <v>145</v>
      </c>
      <c r="AR826" t="s">
        <v>145</v>
      </c>
      <c r="AS826" t="s">
        <v>146</v>
      </c>
      <c r="AT826" t="s">
        <v>146</v>
      </c>
      <c r="AU826" t="s">
        <v>113</v>
      </c>
      <c r="AV826" t="s">
        <v>114</v>
      </c>
      <c r="AW826" t="s">
        <v>115</v>
      </c>
      <c r="AX826" t="s">
        <v>116</v>
      </c>
      <c r="AY826" t="s">
        <v>117</v>
      </c>
      <c r="AZ826" t="s">
        <v>118</v>
      </c>
      <c r="BA826" t="s">
        <v>119</v>
      </c>
      <c r="BB826" t="s">
        <v>147</v>
      </c>
      <c r="BC826" t="s">
        <v>427</v>
      </c>
      <c r="BD826" t="s">
        <v>427</v>
      </c>
      <c r="BE826" t="s">
        <v>148</v>
      </c>
      <c r="BF826" t="s">
        <v>432</v>
      </c>
      <c r="BG826" t="s">
        <v>461</v>
      </c>
      <c r="BH826" t="s">
        <v>462</v>
      </c>
      <c r="BI826" t="s">
        <v>462</v>
      </c>
      <c r="BJ826" t="s">
        <v>462</v>
      </c>
      <c r="BK826">
        <v>63</v>
      </c>
      <c r="BL826">
        <v>359</v>
      </c>
      <c r="BM826">
        <v>1111</v>
      </c>
      <c r="BN826">
        <v>2826</v>
      </c>
      <c r="BO826">
        <v>3</v>
      </c>
      <c r="BP826">
        <v>235</v>
      </c>
      <c r="BQ826">
        <v>0</v>
      </c>
      <c r="BR826">
        <v>1</v>
      </c>
      <c r="BS826">
        <v>72</v>
      </c>
      <c r="BT826">
        <v>75</v>
      </c>
      <c r="BU826">
        <v>76</v>
      </c>
      <c r="BV826">
        <v>95</v>
      </c>
      <c r="BW826">
        <v>4</v>
      </c>
      <c r="BX826">
        <v>0</v>
      </c>
      <c r="BY826">
        <v>0</v>
      </c>
      <c r="BZ826">
        <v>0</v>
      </c>
      <c r="CA826" t="s">
        <v>126</v>
      </c>
      <c r="CB826">
        <v>3533252</v>
      </c>
      <c r="CC826">
        <v>3554252</v>
      </c>
      <c r="CD826" t="s">
        <v>457</v>
      </c>
    </row>
    <row r="827" spans="1:82" x14ac:dyDescent="0.25">
      <c r="A827" t="s">
        <v>80</v>
      </c>
      <c r="B827" t="s">
        <v>81</v>
      </c>
      <c r="C827" t="s">
        <v>82</v>
      </c>
      <c r="D827" t="s">
        <v>83</v>
      </c>
      <c r="E827" t="s">
        <v>84</v>
      </c>
      <c r="F827" t="s">
        <v>85</v>
      </c>
      <c r="G827" t="s">
        <v>86</v>
      </c>
      <c r="H827" t="s">
        <v>86</v>
      </c>
      <c r="I827" t="s">
        <v>86</v>
      </c>
      <c r="J827" t="str">
        <f>VLOOKUP(I827,'Resp Clean'!$A$1:B833,2,FALSE)</f>
        <v>EMS MANAGEMENT</v>
      </c>
      <c r="K827" t="s">
        <v>136</v>
      </c>
      <c r="L827" t="s">
        <v>488</v>
      </c>
      <c r="M827" s="4">
        <v>1044.3499999999999</v>
      </c>
      <c r="N827" t="s">
        <v>89</v>
      </c>
      <c r="O827" t="s">
        <v>90</v>
      </c>
      <c r="P827" t="s">
        <v>91</v>
      </c>
      <c r="Q827" t="s">
        <v>92</v>
      </c>
      <c r="R827" t="s">
        <v>93</v>
      </c>
      <c r="S827" t="s">
        <v>94</v>
      </c>
      <c r="T827" t="s">
        <v>95</v>
      </c>
      <c r="U827" t="s">
        <v>96</v>
      </c>
      <c r="V827" t="s">
        <v>96</v>
      </c>
      <c r="W827" t="s">
        <v>97</v>
      </c>
      <c r="X827" t="s">
        <v>98</v>
      </c>
      <c r="Y827" t="s">
        <v>98</v>
      </c>
      <c r="Z827" t="s">
        <v>98</v>
      </c>
      <c r="AA827" t="s">
        <v>140</v>
      </c>
      <c r="AB827" t="s">
        <v>140</v>
      </c>
      <c r="AC827" t="s">
        <v>140</v>
      </c>
      <c r="AD827" t="s">
        <v>102</v>
      </c>
      <c r="AE827" t="s">
        <v>102</v>
      </c>
      <c r="AF827" t="s">
        <v>102</v>
      </c>
      <c r="AG827" t="s">
        <v>103</v>
      </c>
      <c r="AH827" t="s">
        <v>103</v>
      </c>
      <c r="AI827" t="s">
        <v>427</v>
      </c>
      <c r="AJ827" t="s">
        <v>457</v>
      </c>
      <c r="AK827" t="s">
        <v>458</v>
      </c>
      <c r="AL827" t="s">
        <v>459</v>
      </c>
      <c r="AM827" t="s">
        <v>460</v>
      </c>
      <c r="AN827" t="str">
        <f>VLOOKUP(AM827,'Exp Bucket '!$B$1:C1051,2,FALSE)</f>
        <v>COMPENSATION OF EMPLOYEES</v>
      </c>
      <c r="AO827" t="s">
        <v>108</v>
      </c>
      <c r="AP827" t="s">
        <v>144</v>
      </c>
      <c r="AQ827" t="s">
        <v>145</v>
      </c>
      <c r="AR827" t="s">
        <v>145</v>
      </c>
      <c r="AS827" t="s">
        <v>146</v>
      </c>
      <c r="AT827" t="s">
        <v>146</v>
      </c>
      <c r="AU827" t="s">
        <v>113</v>
      </c>
      <c r="AV827" t="s">
        <v>114</v>
      </c>
      <c r="AW827" t="s">
        <v>115</v>
      </c>
      <c r="AX827" t="s">
        <v>116</v>
      </c>
      <c r="AY827" t="s">
        <v>117</v>
      </c>
      <c r="AZ827" t="s">
        <v>118</v>
      </c>
      <c r="BA827" t="s">
        <v>119</v>
      </c>
      <c r="BB827" t="s">
        <v>147</v>
      </c>
      <c r="BC827" t="s">
        <v>427</v>
      </c>
      <c r="BD827" t="s">
        <v>427</v>
      </c>
      <c r="BE827" t="s">
        <v>148</v>
      </c>
      <c r="BF827" t="s">
        <v>432</v>
      </c>
      <c r="BG827" t="s">
        <v>461</v>
      </c>
      <c r="BH827" t="s">
        <v>462</v>
      </c>
      <c r="BI827" t="s">
        <v>462</v>
      </c>
      <c r="BJ827" t="s">
        <v>462</v>
      </c>
      <c r="BK827">
        <v>63</v>
      </c>
      <c r="BL827">
        <v>359</v>
      </c>
      <c r="BM827">
        <v>1111</v>
      </c>
      <c r="BN827">
        <v>2826</v>
      </c>
      <c r="BO827">
        <v>3</v>
      </c>
      <c r="BP827">
        <v>235</v>
      </c>
      <c r="BQ827">
        <v>0</v>
      </c>
      <c r="BR827">
        <v>1</v>
      </c>
      <c r="BS827">
        <v>72</v>
      </c>
      <c r="BT827">
        <v>75</v>
      </c>
      <c r="BU827">
        <v>76</v>
      </c>
      <c r="BV827">
        <v>95</v>
      </c>
      <c r="BW827">
        <v>4</v>
      </c>
      <c r="BX827">
        <v>0</v>
      </c>
      <c r="BY827">
        <v>0</v>
      </c>
      <c r="BZ827">
        <v>0</v>
      </c>
      <c r="CA827" t="s">
        <v>126</v>
      </c>
      <c r="CB827">
        <v>3533252</v>
      </c>
      <c r="CC827">
        <v>3554252</v>
      </c>
      <c r="CD827" t="s">
        <v>457</v>
      </c>
    </row>
    <row r="828" spans="1:82" x14ac:dyDescent="0.25">
      <c r="A828" t="s">
        <v>80</v>
      </c>
      <c r="B828" t="s">
        <v>81</v>
      </c>
      <c r="C828" t="s">
        <v>82</v>
      </c>
      <c r="D828" t="s">
        <v>83</v>
      </c>
      <c r="E828" t="s">
        <v>84</v>
      </c>
      <c r="F828" t="s">
        <v>85</v>
      </c>
      <c r="G828" t="s">
        <v>160</v>
      </c>
      <c r="H828" t="s">
        <v>160</v>
      </c>
      <c r="I828" t="s">
        <v>160</v>
      </c>
      <c r="J828" t="str">
        <f>VLOOKUP(I828,'Resp Clean'!$A$1:B834,2,FALSE)</f>
        <v>EMS: XHARIEP</v>
      </c>
      <c r="K828" t="s">
        <v>136</v>
      </c>
      <c r="L828" t="s">
        <v>488</v>
      </c>
      <c r="M828" s="4">
        <v>444.96</v>
      </c>
      <c r="N828" t="s">
        <v>89</v>
      </c>
      <c r="O828" t="s">
        <v>90</v>
      </c>
      <c r="P828" t="s">
        <v>91</v>
      </c>
      <c r="Q828" t="s">
        <v>153</v>
      </c>
      <c r="R828" t="s">
        <v>93</v>
      </c>
      <c r="S828" t="s">
        <v>94</v>
      </c>
      <c r="T828" t="s">
        <v>95</v>
      </c>
      <c r="U828" t="s">
        <v>96</v>
      </c>
      <c r="V828" t="s">
        <v>96</v>
      </c>
      <c r="W828" t="s">
        <v>97</v>
      </c>
      <c r="X828" t="s">
        <v>435</v>
      </c>
      <c r="Y828" t="s">
        <v>435</v>
      </c>
      <c r="Z828" t="s">
        <v>435</v>
      </c>
      <c r="AA828" t="s">
        <v>140</v>
      </c>
      <c r="AB828" t="s">
        <v>140</v>
      </c>
      <c r="AC828" t="s">
        <v>140</v>
      </c>
      <c r="AD828" t="s">
        <v>102</v>
      </c>
      <c r="AE828" t="s">
        <v>102</v>
      </c>
      <c r="AF828" t="s">
        <v>102</v>
      </c>
      <c r="AG828" t="s">
        <v>103</v>
      </c>
      <c r="AH828" t="s">
        <v>103</v>
      </c>
      <c r="AI828" t="s">
        <v>427</v>
      </c>
      <c r="AJ828" t="s">
        <v>457</v>
      </c>
      <c r="AK828" t="s">
        <v>458</v>
      </c>
      <c r="AL828" t="s">
        <v>459</v>
      </c>
      <c r="AM828" t="s">
        <v>460</v>
      </c>
      <c r="AN828" t="str">
        <f>VLOOKUP(AM828,'Exp Bucket '!$B$1:C1052,2,FALSE)</f>
        <v>COMPENSATION OF EMPLOYEES</v>
      </c>
      <c r="AO828" t="s">
        <v>108</v>
      </c>
      <c r="AP828" t="s">
        <v>144</v>
      </c>
      <c r="AQ828" t="s">
        <v>145</v>
      </c>
      <c r="AR828" t="s">
        <v>145</v>
      </c>
      <c r="AS828" t="s">
        <v>146</v>
      </c>
      <c r="AT828" t="s">
        <v>146</v>
      </c>
      <c r="AU828" t="s">
        <v>113</v>
      </c>
      <c r="AV828" t="s">
        <v>114</v>
      </c>
      <c r="AW828" t="s">
        <v>115</v>
      </c>
      <c r="AX828" t="s">
        <v>116</v>
      </c>
      <c r="AY828" t="s">
        <v>117</v>
      </c>
      <c r="AZ828" t="s">
        <v>118</v>
      </c>
      <c r="BA828" t="s">
        <v>119</v>
      </c>
      <c r="BB828" t="s">
        <v>147</v>
      </c>
      <c r="BC828" t="s">
        <v>427</v>
      </c>
      <c r="BD828" t="s">
        <v>427</v>
      </c>
      <c r="BE828" t="s">
        <v>148</v>
      </c>
      <c r="BF828" t="s">
        <v>432</v>
      </c>
      <c r="BG828" t="s">
        <v>461</v>
      </c>
      <c r="BH828" t="s">
        <v>462</v>
      </c>
      <c r="BI828" t="s">
        <v>462</v>
      </c>
      <c r="BJ828" t="s">
        <v>462</v>
      </c>
      <c r="BK828">
        <v>63</v>
      </c>
      <c r="BL828">
        <v>359</v>
      </c>
      <c r="BM828">
        <v>1111</v>
      </c>
      <c r="BN828">
        <v>2826</v>
      </c>
      <c r="BO828">
        <v>3</v>
      </c>
      <c r="BP828">
        <v>235</v>
      </c>
      <c r="BQ828">
        <v>0</v>
      </c>
      <c r="BR828">
        <v>1</v>
      </c>
      <c r="BS828">
        <v>72</v>
      </c>
      <c r="BT828">
        <v>75</v>
      </c>
      <c r="BU828">
        <v>76</v>
      </c>
      <c r="BV828">
        <v>95</v>
      </c>
      <c r="BW828">
        <v>4</v>
      </c>
      <c r="BX828">
        <v>0</v>
      </c>
      <c r="BY828">
        <v>0</v>
      </c>
      <c r="BZ828">
        <v>0</v>
      </c>
      <c r="CA828" t="s">
        <v>126</v>
      </c>
      <c r="CB828">
        <v>3533252</v>
      </c>
      <c r="CC828">
        <v>3555252</v>
      </c>
      <c r="CD828" t="s">
        <v>457</v>
      </c>
    </row>
    <row r="829" spans="1:82" x14ac:dyDescent="0.25">
      <c r="A829" t="s">
        <v>80</v>
      </c>
      <c r="B829" t="s">
        <v>81</v>
      </c>
      <c r="C829" t="s">
        <v>82</v>
      </c>
      <c r="D829" t="s">
        <v>83</v>
      </c>
      <c r="E829" t="s">
        <v>84</v>
      </c>
      <c r="F829" t="s">
        <v>85</v>
      </c>
      <c r="G829" t="s">
        <v>158</v>
      </c>
      <c r="H829" t="s">
        <v>158</v>
      </c>
      <c r="I829" t="s">
        <v>158</v>
      </c>
      <c r="J829" t="str">
        <f>VLOOKUP(I829,'Resp Clean'!$A$1:B835,2,FALSE)</f>
        <v>EMS: MOTHEO</v>
      </c>
      <c r="K829" t="s">
        <v>136</v>
      </c>
      <c r="L829" t="s">
        <v>488</v>
      </c>
      <c r="M829" s="4">
        <v>444.96</v>
      </c>
      <c r="N829" t="s">
        <v>89</v>
      </c>
      <c r="O829" t="s">
        <v>90</v>
      </c>
      <c r="P829" t="s">
        <v>91</v>
      </c>
      <c r="Q829" t="s">
        <v>159</v>
      </c>
      <c r="R829" t="s">
        <v>93</v>
      </c>
      <c r="S829" t="s">
        <v>94</v>
      </c>
      <c r="T829" t="s">
        <v>95</v>
      </c>
      <c r="U829" t="s">
        <v>96</v>
      </c>
      <c r="V829" t="s">
        <v>96</v>
      </c>
      <c r="W829" t="s">
        <v>97</v>
      </c>
      <c r="X829" t="s">
        <v>435</v>
      </c>
      <c r="Y829" t="s">
        <v>435</v>
      </c>
      <c r="Z829" t="s">
        <v>435</v>
      </c>
      <c r="AA829" t="s">
        <v>140</v>
      </c>
      <c r="AB829" t="s">
        <v>140</v>
      </c>
      <c r="AC829" t="s">
        <v>140</v>
      </c>
      <c r="AD829" t="s">
        <v>102</v>
      </c>
      <c r="AE829" t="s">
        <v>102</v>
      </c>
      <c r="AF829" t="s">
        <v>102</v>
      </c>
      <c r="AG829" t="s">
        <v>103</v>
      </c>
      <c r="AH829" t="s">
        <v>103</v>
      </c>
      <c r="AI829" t="s">
        <v>427</v>
      </c>
      <c r="AJ829" t="s">
        <v>457</v>
      </c>
      <c r="AK829" t="s">
        <v>458</v>
      </c>
      <c r="AL829" t="s">
        <v>459</v>
      </c>
      <c r="AM829" t="s">
        <v>460</v>
      </c>
      <c r="AN829" t="str">
        <f>VLOOKUP(AM829,'Exp Bucket '!$B$1:C1053,2,FALSE)</f>
        <v>COMPENSATION OF EMPLOYEES</v>
      </c>
      <c r="AO829" t="s">
        <v>108</v>
      </c>
      <c r="AP829" t="s">
        <v>144</v>
      </c>
      <c r="AQ829" t="s">
        <v>145</v>
      </c>
      <c r="AR829" t="s">
        <v>145</v>
      </c>
      <c r="AS829" t="s">
        <v>146</v>
      </c>
      <c r="AT829" t="s">
        <v>146</v>
      </c>
      <c r="AU829" t="s">
        <v>113</v>
      </c>
      <c r="AV829" t="s">
        <v>114</v>
      </c>
      <c r="AW829" t="s">
        <v>115</v>
      </c>
      <c r="AX829" t="s">
        <v>116</v>
      </c>
      <c r="AY829" t="s">
        <v>117</v>
      </c>
      <c r="AZ829" t="s">
        <v>118</v>
      </c>
      <c r="BA829" t="s">
        <v>119</v>
      </c>
      <c r="BB829" t="s">
        <v>147</v>
      </c>
      <c r="BC829" t="s">
        <v>427</v>
      </c>
      <c r="BD829" t="s">
        <v>427</v>
      </c>
      <c r="BE829" t="s">
        <v>148</v>
      </c>
      <c r="BF829" t="s">
        <v>432</v>
      </c>
      <c r="BG829" t="s">
        <v>461</v>
      </c>
      <c r="BH829" t="s">
        <v>462</v>
      </c>
      <c r="BI829" t="s">
        <v>462</v>
      </c>
      <c r="BJ829" t="s">
        <v>462</v>
      </c>
      <c r="BK829">
        <v>63</v>
      </c>
      <c r="BL829">
        <v>359</v>
      </c>
      <c r="BM829">
        <v>1111</v>
      </c>
      <c r="BN829">
        <v>2826</v>
      </c>
      <c r="BO829">
        <v>3</v>
      </c>
      <c r="BP829">
        <v>235</v>
      </c>
      <c r="BQ829">
        <v>0</v>
      </c>
      <c r="BR829">
        <v>1</v>
      </c>
      <c r="BS829">
        <v>72</v>
      </c>
      <c r="BT829">
        <v>75</v>
      </c>
      <c r="BU829">
        <v>76</v>
      </c>
      <c r="BV829">
        <v>95</v>
      </c>
      <c r="BW829">
        <v>4</v>
      </c>
      <c r="BX829">
        <v>0</v>
      </c>
      <c r="BY829">
        <v>0</v>
      </c>
      <c r="BZ829">
        <v>0</v>
      </c>
      <c r="CA829" t="s">
        <v>126</v>
      </c>
      <c r="CB829">
        <v>3533252</v>
      </c>
      <c r="CC829">
        <v>3555252</v>
      </c>
      <c r="CD829" t="s">
        <v>457</v>
      </c>
    </row>
    <row r="830" spans="1:82" x14ac:dyDescent="0.25">
      <c r="A830" t="s">
        <v>80</v>
      </c>
      <c r="B830" t="s">
        <v>81</v>
      </c>
      <c r="C830" t="s">
        <v>82</v>
      </c>
      <c r="D830" t="s">
        <v>83</v>
      </c>
      <c r="E830" t="s">
        <v>84</v>
      </c>
      <c r="F830" t="s">
        <v>85</v>
      </c>
      <c r="G830" t="s">
        <v>152</v>
      </c>
      <c r="H830" t="s">
        <v>152</v>
      </c>
      <c r="I830" t="s">
        <v>152</v>
      </c>
      <c r="J830" t="str">
        <f>VLOOKUP(I830,'Resp Clean'!$A$1:B836,2,FALSE)</f>
        <v>EMS: FEZILE DABI</v>
      </c>
      <c r="K830" t="s">
        <v>136</v>
      </c>
      <c r="L830" t="s">
        <v>488</v>
      </c>
      <c r="M830" s="4">
        <v>877.56</v>
      </c>
      <c r="N830" t="s">
        <v>89</v>
      </c>
      <c r="O830" t="s">
        <v>90</v>
      </c>
      <c r="P830" t="s">
        <v>91</v>
      </c>
      <c r="Q830" t="s">
        <v>153</v>
      </c>
      <c r="R830" t="s">
        <v>93</v>
      </c>
      <c r="S830" t="s">
        <v>94</v>
      </c>
      <c r="T830" t="s">
        <v>95</v>
      </c>
      <c r="U830" t="s">
        <v>96</v>
      </c>
      <c r="V830" t="s">
        <v>96</v>
      </c>
      <c r="W830" t="s">
        <v>97</v>
      </c>
      <c r="X830" t="s">
        <v>435</v>
      </c>
      <c r="Y830" t="s">
        <v>435</v>
      </c>
      <c r="Z830" t="s">
        <v>435</v>
      </c>
      <c r="AA830" t="s">
        <v>140</v>
      </c>
      <c r="AB830" t="s">
        <v>140</v>
      </c>
      <c r="AC830" t="s">
        <v>140</v>
      </c>
      <c r="AD830" t="s">
        <v>102</v>
      </c>
      <c r="AE830" t="s">
        <v>102</v>
      </c>
      <c r="AF830" t="s">
        <v>102</v>
      </c>
      <c r="AG830" t="s">
        <v>103</v>
      </c>
      <c r="AH830" t="s">
        <v>103</v>
      </c>
      <c r="AI830" t="s">
        <v>427</v>
      </c>
      <c r="AJ830" t="s">
        <v>457</v>
      </c>
      <c r="AK830" t="s">
        <v>458</v>
      </c>
      <c r="AL830" t="s">
        <v>459</v>
      </c>
      <c r="AM830" t="s">
        <v>460</v>
      </c>
      <c r="AN830" t="str">
        <f>VLOOKUP(AM830,'Exp Bucket '!$B$1:C1054,2,FALSE)</f>
        <v>COMPENSATION OF EMPLOYEES</v>
      </c>
      <c r="AO830" t="s">
        <v>108</v>
      </c>
      <c r="AP830" t="s">
        <v>144</v>
      </c>
      <c r="AQ830" t="s">
        <v>145</v>
      </c>
      <c r="AR830" t="s">
        <v>145</v>
      </c>
      <c r="AS830" t="s">
        <v>146</v>
      </c>
      <c r="AT830" t="s">
        <v>146</v>
      </c>
      <c r="AU830" t="s">
        <v>113</v>
      </c>
      <c r="AV830" t="s">
        <v>114</v>
      </c>
      <c r="AW830" t="s">
        <v>115</v>
      </c>
      <c r="AX830" t="s">
        <v>116</v>
      </c>
      <c r="AY830" t="s">
        <v>117</v>
      </c>
      <c r="AZ830" t="s">
        <v>118</v>
      </c>
      <c r="BA830" t="s">
        <v>119</v>
      </c>
      <c r="BB830" t="s">
        <v>147</v>
      </c>
      <c r="BC830" t="s">
        <v>427</v>
      </c>
      <c r="BD830" t="s">
        <v>427</v>
      </c>
      <c r="BE830" t="s">
        <v>148</v>
      </c>
      <c r="BF830" t="s">
        <v>432</v>
      </c>
      <c r="BG830" t="s">
        <v>461</v>
      </c>
      <c r="BH830" t="s">
        <v>462</v>
      </c>
      <c r="BI830" t="s">
        <v>462</v>
      </c>
      <c r="BJ830" t="s">
        <v>462</v>
      </c>
      <c r="BK830">
        <v>63</v>
      </c>
      <c r="BL830">
        <v>359</v>
      </c>
      <c r="BM830">
        <v>1111</v>
      </c>
      <c r="BN830">
        <v>2826</v>
      </c>
      <c r="BO830">
        <v>3</v>
      </c>
      <c r="BP830">
        <v>235</v>
      </c>
      <c r="BQ830">
        <v>0</v>
      </c>
      <c r="BR830">
        <v>1</v>
      </c>
      <c r="BS830">
        <v>72</v>
      </c>
      <c r="BT830">
        <v>75</v>
      </c>
      <c r="BU830">
        <v>76</v>
      </c>
      <c r="BV830">
        <v>95</v>
      </c>
      <c r="BW830">
        <v>4</v>
      </c>
      <c r="BX830">
        <v>0</v>
      </c>
      <c r="BY830">
        <v>0</v>
      </c>
      <c r="BZ830">
        <v>0</v>
      </c>
      <c r="CA830" t="s">
        <v>126</v>
      </c>
      <c r="CB830">
        <v>3533252</v>
      </c>
      <c r="CC830">
        <v>3555252</v>
      </c>
      <c r="CD830" t="s">
        <v>457</v>
      </c>
    </row>
    <row r="831" spans="1:82" x14ac:dyDescent="0.25">
      <c r="A831" t="s">
        <v>80</v>
      </c>
      <c r="B831" t="s">
        <v>81</v>
      </c>
      <c r="C831" t="s">
        <v>82</v>
      </c>
      <c r="D831" t="s">
        <v>83</v>
      </c>
      <c r="E831" t="s">
        <v>84</v>
      </c>
      <c r="F831" t="s">
        <v>85</v>
      </c>
      <c r="G831" t="s">
        <v>161</v>
      </c>
      <c r="H831" t="s">
        <v>161</v>
      </c>
      <c r="I831" t="s">
        <v>161</v>
      </c>
      <c r="J831" t="str">
        <f>VLOOKUP(I831,'Resp Clean'!$A$1:B837,2,FALSE)</f>
        <v>EMS: THABO MOFUTSANYANA</v>
      </c>
      <c r="K831" t="s">
        <v>136</v>
      </c>
      <c r="L831" t="s">
        <v>488</v>
      </c>
      <c r="M831" s="4">
        <v>889.92</v>
      </c>
      <c r="N831" t="s">
        <v>89</v>
      </c>
      <c r="O831" t="s">
        <v>90</v>
      </c>
      <c r="P831" t="s">
        <v>91</v>
      </c>
      <c r="Q831" t="s">
        <v>153</v>
      </c>
      <c r="R831" t="s">
        <v>93</v>
      </c>
      <c r="S831" t="s">
        <v>94</v>
      </c>
      <c r="T831" t="s">
        <v>95</v>
      </c>
      <c r="U831" t="s">
        <v>96</v>
      </c>
      <c r="V831" t="s">
        <v>96</v>
      </c>
      <c r="W831" t="s">
        <v>97</v>
      </c>
      <c r="X831" t="s">
        <v>435</v>
      </c>
      <c r="Y831" t="s">
        <v>435</v>
      </c>
      <c r="Z831" t="s">
        <v>435</v>
      </c>
      <c r="AA831" t="s">
        <v>140</v>
      </c>
      <c r="AB831" t="s">
        <v>140</v>
      </c>
      <c r="AC831" t="s">
        <v>140</v>
      </c>
      <c r="AD831" t="s">
        <v>102</v>
      </c>
      <c r="AE831" t="s">
        <v>102</v>
      </c>
      <c r="AF831" t="s">
        <v>102</v>
      </c>
      <c r="AG831" t="s">
        <v>103</v>
      </c>
      <c r="AH831" t="s">
        <v>103</v>
      </c>
      <c r="AI831" t="s">
        <v>427</v>
      </c>
      <c r="AJ831" t="s">
        <v>457</v>
      </c>
      <c r="AK831" t="s">
        <v>458</v>
      </c>
      <c r="AL831" t="s">
        <v>459</v>
      </c>
      <c r="AM831" t="s">
        <v>460</v>
      </c>
      <c r="AN831" t="str">
        <f>VLOOKUP(AM831,'Exp Bucket '!$B$1:C1055,2,FALSE)</f>
        <v>COMPENSATION OF EMPLOYEES</v>
      </c>
      <c r="AO831" t="s">
        <v>108</v>
      </c>
      <c r="AP831" t="s">
        <v>144</v>
      </c>
      <c r="AQ831" t="s">
        <v>145</v>
      </c>
      <c r="AR831" t="s">
        <v>145</v>
      </c>
      <c r="AS831" t="s">
        <v>146</v>
      </c>
      <c r="AT831" t="s">
        <v>146</v>
      </c>
      <c r="AU831" t="s">
        <v>113</v>
      </c>
      <c r="AV831" t="s">
        <v>114</v>
      </c>
      <c r="AW831" t="s">
        <v>115</v>
      </c>
      <c r="AX831" t="s">
        <v>116</v>
      </c>
      <c r="AY831" t="s">
        <v>117</v>
      </c>
      <c r="AZ831" t="s">
        <v>118</v>
      </c>
      <c r="BA831" t="s">
        <v>119</v>
      </c>
      <c r="BB831" t="s">
        <v>147</v>
      </c>
      <c r="BC831" t="s">
        <v>427</v>
      </c>
      <c r="BD831" t="s">
        <v>427</v>
      </c>
      <c r="BE831" t="s">
        <v>148</v>
      </c>
      <c r="BF831" t="s">
        <v>432</v>
      </c>
      <c r="BG831" t="s">
        <v>461</v>
      </c>
      <c r="BH831" t="s">
        <v>462</v>
      </c>
      <c r="BI831" t="s">
        <v>462</v>
      </c>
      <c r="BJ831" t="s">
        <v>462</v>
      </c>
      <c r="BK831">
        <v>63</v>
      </c>
      <c r="BL831">
        <v>359</v>
      </c>
      <c r="BM831">
        <v>1111</v>
      </c>
      <c r="BN831">
        <v>2826</v>
      </c>
      <c r="BO831">
        <v>3</v>
      </c>
      <c r="BP831">
        <v>235</v>
      </c>
      <c r="BQ831">
        <v>0</v>
      </c>
      <c r="BR831">
        <v>1</v>
      </c>
      <c r="BS831">
        <v>72</v>
      </c>
      <c r="BT831">
        <v>75</v>
      </c>
      <c r="BU831">
        <v>76</v>
      </c>
      <c r="BV831">
        <v>95</v>
      </c>
      <c r="BW831">
        <v>4</v>
      </c>
      <c r="BX831">
        <v>0</v>
      </c>
      <c r="BY831">
        <v>0</v>
      </c>
      <c r="BZ831">
        <v>0</v>
      </c>
      <c r="CA831" t="s">
        <v>126</v>
      </c>
      <c r="CB831">
        <v>3533252</v>
      </c>
      <c r="CC831">
        <v>3555252</v>
      </c>
      <c r="CD831" t="s">
        <v>457</v>
      </c>
    </row>
    <row r="832" spans="1:82" x14ac:dyDescent="0.25">
      <c r="A832" t="s">
        <v>80</v>
      </c>
      <c r="B832" t="s">
        <v>81</v>
      </c>
      <c r="C832" t="s">
        <v>82</v>
      </c>
      <c r="D832" t="s">
        <v>83</v>
      </c>
      <c r="E832" t="s">
        <v>84</v>
      </c>
      <c r="F832" t="s">
        <v>85</v>
      </c>
      <c r="G832" t="s">
        <v>157</v>
      </c>
      <c r="H832" t="s">
        <v>157</v>
      </c>
      <c r="I832" t="s">
        <v>157</v>
      </c>
      <c r="J832" t="str">
        <f>VLOOKUP(I832,'Resp Clean'!$A$1:B838,2,FALSE)</f>
        <v>EMS: LEJWELEPUTSWA</v>
      </c>
      <c r="K832" t="s">
        <v>136</v>
      </c>
      <c r="L832" t="s">
        <v>488</v>
      </c>
      <c r="M832" s="4">
        <v>815.76</v>
      </c>
      <c r="N832" t="s">
        <v>89</v>
      </c>
      <c r="O832" t="s">
        <v>90</v>
      </c>
      <c r="P832" t="s">
        <v>91</v>
      </c>
      <c r="Q832" t="s">
        <v>153</v>
      </c>
      <c r="R832" t="s">
        <v>93</v>
      </c>
      <c r="S832" t="s">
        <v>94</v>
      </c>
      <c r="T832" t="s">
        <v>95</v>
      </c>
      <c r="U832" t="s">
        <v>96</v>
      </c>
      <c r="V832" t="s">
        <v>96</v>
      </c>
      <c r="W832" t="s">
        <v>97</v>
      </c>
      <c r="X832" t="s">
        <v>435</v>
      </c>
      <c r="Y832" t="s">
        <v>435</v>
      </c>
      <c r="Z832" t="s">
        <v>435</v>
      </c>
      <c r="AA832" t="s">
        <v>140</v>
      </c>
      <c r="AB832" t="s">
        <v>140</v>
      </c>
      <c r="AC832" t="s">
        <v>140</v>
      </c>
      <c r="AD832" t="s">
        <v>102</v>
      </c>
      <c r="AE832" t="s">
        <v>102</v>
      </c>
      <c r="AF832" t="s">
        <v>102</v>
      </c>
      <c r="AG832" t="s">
        <v>103</v>
      </c>
      <c r="AH832" t="s">
        <v>103</v>
      </c>
      <c r="AI832" t="s">
        <v>427</v>
      </c>
      <c r="AJ832" t="s">
        <v>457</v>
      </c>
      <c r="AK832" t="s">
        <v>458</v>
      </c>
      <c r="AL832" t="s">
        <v>459</v>
      </c>
      <c r="AM832" t="s">
        <v>460</v>
      </c>
      <c r="AN832" t="str">
        <f>VLOOKUP(AM832,'Exp Bucket '!$B$1:C1056,2,FALSE)</f>
        <v>COMPENSATION OF EMPLOYEES</v>
      </c>
      <c r="AO832" t="s">
        <v>108</v>
      </c>
      <c r="AP832" t="s">
        <v>144</v>
      </c>
      <c r="AQ832" t="s">
        <v>145</v>
      </c>
      <c r="AR832" t="s">
        <v>145</v>
      </c>
      <c r="AS832" t="s">
        <v>146</v>
      </c>
      <c r="AT832" t="s">
        <v>146</v>
      </c>
      <c r="AU832" t="s">
        <v>113</v>
      </c>
      <c r="AV832" t="s">
        <v>114</v>
      </c>
      <c r="AW832" t="s">
        <v>115</v>
      </c>
      <c r="AX832" t="s">
        <v>116</v>
      </c>
      <c r="AY832" t="s">
        <v>117</v>
      </c>
      <c r="AZ832" t="s">
        <v>118</v>
      </c>
      <c r="BA832" t="s">
        <v>119</v>
      </c>
      <c r="BB832" t="s">
        <v>147</v>
      </c>
      <c r="BC832" t="s">
        <v>427</v>
      </c>
      <c r="BD832" t="s">
        <v>427</v>
      </c>
      <c r="BE832" t="s">
        <v>148</v>
      </c>
      <c r="BF832" t="s">
        <v>432</v>
      </c>
      <c r="BG832" t="s">
        <v>461</v>
      </c>
      <c r="BH832" t="s">
        <v>462</v>
      </c>
      <c r="BI832" t="s">
        <v>462</v>
      </c>
      <c r="BJ832" t="s">
        <v>462</v>
      </c>
      <c r="BK832">
        <v>63</v>
      </c>
      <c r="BL832">
        <v>359</v>
      </c>
      <c r="BM832">
        <v>1111</v>
      </c>
      <c r="BN832">
        <v>2826</v>
      </c>
      <c r="BO832">
        <v>3</v>
      </c>
      <c r="BP832">
        <v>235</v>
      </c>
      <c r="BQ832">
        <v>0</v>
      </c>
      <c r="BR832">
        <v>1</v>
      </c>
      <c r="BS832">
        <v>72</v>
      </c>
      <c r="BT832">
        <v>75</v>
      </c>
      <c r="BU832">
        <v>76</v>
      </c>
      <c r="BV832">
        <v>95</v>
      </c>
      <c r="BW832">
        <v>4</v>
      </c>
      <c r="BX832">
        <v>0</v>
      </c>
      <c r="BY832">
        <v>0</v>
      </c>
      <c r="BZ832">
        <v>0</v>
      </c>
      <c r="CA832" t="s">
        <v>126</v>
      </c>
      <c r="CB832">
        <v>3533252</v>
      </c>
      <c r="CC832">
        <v>3555252</v>
      </c>
      <c r="CD832" t="s">
        <v>457</v>
      </c>
    </row>
    <row r="833" spans="1:82" hidden="1" x14ac:dyDescent="0.25">
      <c r="A833" t="s">
        <v>80</v>
      </c>
      <c r="B833" t="s">
        <v>81</v>
      </c>
      <c r="C833" t="s">
        <v>82</v>
      </c>
      <c r="D833" t="s">
        <v>83</v>
      </c>
      <c r="E833" t="s">
        <v>84</v>
      </c>
      <c r="F833" t="s">
        <v>85</v>
      </c>
      <c r="G833" t="s">
        <v>86</v>
      </c>
      <c r="H833" t="s">
        <v>86</v>
      </c>
      <c r="I833" t="s">
        <v>86</v>
      </c>
      <c r="J833" t="str">
        <f>VLOOKUP(I833,'Resp Clean'!$A$1:B839,2,FALSE)</f>
        <v>EMS MANAGEMENT</v>
      </c>
      <c r="K833" t="s">
        <v>136</v>
      </c>
      <c r="L833" t="s">
        <v>488</v>
      </c>
      <c r="M833" s="4">
        <v>121618.89</v>
      </c>
      <c r="N833" t="s">
        <v>89</v>
      </c>
      <c r="O833" t="s">
        <v>90</v>
      </c>
      <c r="P833" t="s">
        <v>91</v>
      </c>
      <c r="Q833" t="s">
        <v>92</v>
      </c>
      <c r="R833" t="s">
        <v>93</v>
      </c>
      <c r="S833" t="s">
        <v>94</v>
      </c>
      <c r="T833" t="s">
        <v>95</v>
      </c>
      <c r="U833" t="s">
        <v>96</v>
      </c>
      <c r="V833" t="s">
        <v>96</v>
      </c>
      <c r="W833" t="s">
        <v>443</v>
      </c>
      <c r="X833" t="s">
        <v>444</v>
      </c>
      <c r="Y833" t="s">
        <v>445</v>
      </c>
      <c r="Z833" t="s">
        <v>445</v>
      </c>
      <c r="AA833" t="s">
        <v>140</v>
      </c>
      <c r="AB833" t="s">
        <v>140</v>
      </c>
      <c r="AC833" t="s">
        <v>140</v>
      </c>
      <c r="AD833" t="s">
        <v>102</v>
      </c>
      <c r="AE833" t="s">
        <v>102</v>
      </c>
      <c r="AF833" t="s">
        <v>102</v>
      </c>
      <c r="AG833" t="s">
        <v>103</v>
      </c>
      <c r="AH833" t="s">
        <v>103</v>
      </c>
      <c r="AI833" t="s">
        <v>427</v>
      </c>
      <c r="AJ833" t="s">
        <v>457</v>
      </c>
      <c r="AK833" t="s">
        <v>458</v>
      </c>
      <c r="AL833" t="s">
        <v>459</v>
      </c>
      <c r="AM833" t="s">
        <v>463</v>
      </c>
      <c r="AN833" t="str">
        <f>VLOOKUP(AM833,'Exp Bucket '!$B$1:C1057,2,FALSE)</f>
        <v>COMPENSATION OF EMPLOYEES</v>
      </c>
      <c r="AO833" t="s">
        <v>108</v>
      </c>
      <c r="AP833" t="s">
        <v>144</v>
      </c>
      <c r="AQ833" t="s">
        <v>145</v>
      </c>
      <c r="AR833" t="s">
        <v>145</v>
      </c>
      <c r="AS833" t="s">
        <v>146</v>
      </c>
      <c r="AT833" t="s">
        <v>146</v>
      </c>
      <c r="AU833" t="s">
        <v>113</v>
      </c>
      <c r="AV833" t="s">
        <v>114</v>
      </c>
      <c r="AW833" t="s">
        <v>115</v>
      </c>
      <c r="AX833" t="s">
        <v>116</v>
      </c>
      <c r="AY833" t="s">
        <v>117</v>
      </c>
      <c r="AZ833" t="s">
        <v>118</v>
      </c>
      <c r="BA833" t="s">
        <v>119</v>
      </c>
      <c r="BB833" t="s">
        <v>147</v>
      </c>
      <c r="BC833" t="s">
        <v>427</v>
      </c>
      <c r="BD833" t="s">
        <v>427</v>
      </c>
      <c r="BE833" t="s">
        <v>148</v>
      </c>
      <c r="BF833" t="s">
        <v>432</v>
      </c>
      <c r="BG833" t="s">
        <v>461</v>
      </c>
      <c r="BH833" t="s">
        <v>462</v>
      </c>
      <c r="BI833" t="s">
        <v>462</v>
      </c>
      <c r="BJ833" t="s">
        <v>462</v>
      </c>
      <c r="BK833">
        <v>63</v>
      </c>
      <c r="BL833">
        <v>359</v>
      </c>
      <c r="BM833">
        <v>1111</v>
      </c>
      <c r="BN833">
        <v>2826</v>
      </c>
      <c r="BO833">
        <v>3</v>
      </c>
      <c r="BP833">
        <v>235</v>
      </c>
      <c r="BQ833">
        <v>0</v>
      </c>
      <c r="BR833">
        <v>1</v>
      </c>
      <c r="BS833">
        <v>72</v>
      </c>
      <c r="BT833">
        <v>75</v>
      </c>
      <c r="BU833">
        <v>76</v>
      </c>
      <c r="BV833">
        <v>95</v>
      </c>
      <c r="BW833">
        <v>4</v>
      </c>
      <c r="BX833">
        <v>0</v>
      </c>
      <c r="BY833">
        <v>0</v>
      </c>
      <c r="BZ833">
        <v>0</v>
      </c>
      <c r="CA833" t="s">
        <v>126</v>
      </c>
      <c r="CB833">
        <v>3531252</v>
      </c>
      <c r="CC833">
        <v>3565252</v>
      </c>
      <c r="CD833" t="s">
        <v>457</v>
      </c>
    </row>
    <row r="834" spans="1:82" hidden="1" x14ac:dyDescent="0.25">
      <c r="A834" t="s">
        <v>80</v>
      </c>
      <c r="B834" t="s">
        <v>81</v>
      </c>
      <c r="C834" t="s">
        <v>82</v>
      </c>
      <c r="D834" t="s">
        <v>83</v>
      </c>
      <c r="E834" t="s">
        <v>84</v>
      </c>
      <c r="F834" t="s">
        <v>85</v>
      </c>
      <c r="G834" t="s">
        <v>86</v>
      </c>
      <c r="H834" t="s">
        <v>86</v>
      </c>
      <c r="I834" t="s">
        <v>86</v>
      </c>
      <c r="J834" t="str">
        <f>VLOOKUP(I834,'Resp Clean'!$A$1:B840,2,FALSE)</f>
        <v>EMS MANAGEMENT</v>
      </c>
      <c r="K834" t="s">
        <v>136</v>
      </c>
      <c r="L834" t="s">
        <v>488</v>
      </c>
      <c r="M834" s="4">
        <v>43057</v>
      </c>
      <c r="N834" t="s">
        <v>89</v>
      </c>
      <c r="O834" t="s">
        <v>90</v>
      </c>
      <c r="P834" t="s">
        <v>91</v>
      </c>
      <c r="Q834" t="s">
        <v>92</v>
      </c>
      <c r="R834" t="s">
        <v>93</v>
      </c>
      <c r="S834" t="s">
        <v>94</v>
      </c>
      <c r="T834" t="s">
        <v>95</v>
      </c>
      <c r="U834" t="s">
        <v>96</v>
      </c>
      <c r="V834" t="s">
        <v>96</v>
      </c>
      <c r="W834" t="s">
        <v>443</v>
      </c>
      <c r="X834" t="s">
        <v>444</v>
      </c>
      <c r="Y834" t="s">
        <v>445</v>
      </c>
      <c r="Z834" t="s">
        <v>445</v>
      </c>
      <c r="AA834" t="s">
        <v>140</v>
      </c>
      <c r="AB834" t="s">
        <v>140</v>
      </c>
      <c r="AC834" t="s">
        <v>140</v>
      </c>
      <c r="AD834" t="s">
        <v>102</v>
      </c>
      <c r="AE834" t="s">
        <v>102</v>
      </c>
      <c r="AF834" t="s">
        <v>102</v>
      </c>
      <c r="AG834" t="s">
        <v>103</v>
      </c>
      <c r="AH834" t="s">
        <v>103</v>
      </c>
      <c r="AI834" t="s">
        <v>427</v>
      </c>
      <c r="AJ834" t="s">
        <v>457</v>
      </c>
      <c r="AK834" t="s">
        <v>458</v>
      </c>
      <c r="AL834" t="s">
        <v>459</v>
      </c>
      <c r="AM834" t="s">
        <v>464</v>
      </c>
      <c r="AN834" t="str">
        <f>VLOOKUP(AM834,'Exp Bucket '!$B$1:C1058,2,FALSE)</f>
        <v>COMPENSATION OF EMPLOYEES</v>
      </c>
      <c r="AO834" t="s">
        <v>108</v>
      </c>
      <c r="AP834" t="s">
        <v>144</v>
      </c>
      <c r="AQ834" t="s">
        <v>145</v>
      </c>
      <c r="AR834" t="s">
        <v>145</v>
      </c>
      <c r="AS834" t="s">
        <v>146</v>
      </c>
      <c r="AT834" t="s">
        <v>146</v>
      </c>
      <c r="AU834" t="s">
        <v>113</v>
      </c>
      <c r="AV834" t="s">
        <v>114</v>
      </c>
      <c r="AW834" t="s">
        <v>115</v>
      </c>
      <c r="AX834" t="s">
        <v>116</v>
      </c>
      <c r="AY834" t="s">
        <v>117</v>
      </c>
      <c r="AZ834" t="s">
        <v>118</v>
      </c>
      <c r="BA834" t="s">
        <v>119</v>
      </c>
      <c r="BB834" t="s">
        <v>147</v>
      </c>
      <c r="BC834" t="s">
        <v>427</v>
      </c>
      <c r="BD834" t="s">
        <v>427</v>
      </c>
      <c r="BE834" t="s">
        <v>148</v>
      </c>
      <c r="BF834" t="s">
        <v>432</v>
      </c>
      <c r="BG834" t="s">
        <v>461</v>
      </c>
      <c r="BH834" t="s">
        <v>462</v>
      </c>
      <c r="BI834" t="s">
        <v>462</v>
      </c>
      <c r="BJ834" t="s">
        <v>462</v>
      </c>
      <c r="BK834">
        <v>63</v>
      </c>
      <c r="BL834">
        <v>359</v>
      </c>
      <c r="BM834">
        <v>1111</v>
      </c>
      <c r="BN834">
        <v>2826</v>
      </c>
      <c r="BO834">
        <v>3</v>
      </c>
      <c r="BP834">
        <v>235</v>
      </c>
      <c r="BQ834">
        <v>0</v>
      </c>
      <c r="BR834">
        <v>1</v>
      </c>
      <c r="BS834">
        <v>72</v>
      </c>
      <c r="BT834">
        <v>75</v>
      </c>
      <c r="BU834">
        <v>76</v>
      </c>
      <c r="BV834">
        <v>95</v>
      </c>
      <c r="BW834">
        <v>4</v>
      </c>
      <c r="BX834">
        <v>0</v>
      </c>
      <c r="BY834">
        <v>0</v>
      </c>
      <c r="BZ834">
        <v>0</v>
      </c>
      <c r="CA834" t="s">
        <v>126</v>
      </c>
      <c r="CB834">
        <v>3531252</v>
      </c>
      <c r="CC834">
        <v>3565252</v>
      </c>
      <c r="CD834" t="s">
        <v>457</v>
      </c>
    </row>
    <row r="835" spans="1:82" hidden="1" x14ac:dyDescent="0.25">
      <c r="A835" t="s">
        <v>80</v>
      </c>
      <c r="B835" t="s">
        <v>81</v>
      </c>
      <c r="C835" t="s">
        <v>82</v>
      </c>
      <c r="D835" t="s">
        <v>83</v>
      </c>
      <c r="E835" t="s">
        <v>84</v>
      </c>
      <c r="F835" t="s">
        <v>85</v>
      </c>
      <c r="G835" t="s">
        <v>86</v>
      </c>
      <c r="H835" t="s">
        <v>86</v>
      </c>
      <c r="I835" t="s">
        <v>86</v>
      </c>
      <c r="J835" t="str">
        <f>VLOOKUP(I835,'Resp Clean'!$A$1:B841,2,FALSE)</f>
        <v>EMS MANAGEMENT</v>
      </c>
      <c r="K835" t="s">
        <v>136</v>
      </c>
      <c r="L835" t="s">
        <v>488</v>
      </c>
      <c r="M835" s="4">
        <v>440</v>
      </c>
      <c r="N835" t="s">
        <v>89</v>
      </c>
      <c r="O835" t="s">
        <v>90</v>
      </c>
      <c r="P835" t="s">
        <v>91</v>
      </c>
      <c r="Q835" t="s">
        <v>92</v>
      </c>
      <c r="R835" t="s">
        <v>93</v>
      </c>
      <c r="S835" t="s">
        <v>94</v>
      </c>
      <c r="T835" t="s">
        <v>95</v>
      </c>
      <c r="U835" t="s">
        <v>96</v>
      </c>
      <c r="V835" t="s">
        <v>96</v>
      </c>
      <c r="W835" t="s">
        <v>443</v>
      </c>
      <c r="X835" t="s">
        <v>444</v>
      </c>
      <c r="Y835" t="s">
        <v>445</v>
      </c>
      <c r="Z835" t="s">
        <v>445</v>
      </c>
      <c r="AA835" t="s">
        <v>140</v>
      </c>
      <c r="AB835" t="s">
        <v>140</v>
      </c>
      <c r="AC835" t="s">
        <v>140</v>
      </c>
      <c r="AD835" t="s">
        <v>102</v>
      </c>
      <c r="AE835" t="s">
        <v>102</v>
      </c>
      <c r="AF835" t="s">
        <v>102</v>
      </c>
      <c r="AG835" t="s">
        <v>103</v>
      </c>
      <c r="AH835" t="s">
        <v>103</v>
      </c>
      <c r="AI835" t="s">
        <v>141</v>
      </c>
      <c r="AJ835" t="s">
        <v>473</v>
      </c>
      <c r="AK835" t="s">
        <v>474</v>
      </c>
      <c r="AL835" t="s">
        <v>485</v>
      </c>
      <c r="AM835" t="s">
        <v>485</v>
      </c>
      <c r="AN835" t="e">
        <f>VLOOKUP(AM835,'Exp Bucket '!$B$1:C1059,2,FALSE)</f>
        <v>#N/A</v>
      </c>
      <c r="AO835" t="s">
        <v>108</v>
      </c>
      <c r="AP835" t="s">
        <v>144</v>
      </c>
      <c r="AQ835" t="s">
        <v>145</v>
      </c>
      <c r="AR835" t="s">
        <v>145</v>
      </c>
      <c r="AS835" t="s">
        <v>146</v>
      </c>
      <c r="AT835" t="s">
        <v>146</v>
      </c>
      <c r="AU835" t="s">
        <v>113</v>
      </c>
      <c r="AV835" t="s">
        <v>114</v>
      </c>
      <c r="AW835" t="s">
        <v>115</v>
      </c>
      <c r="AX835" t="s">
        <v>116</v>
      </c>
      <c r="AY835" t="s">
        <v>117</v>
      </c>
      <c r="AZ835" t="s">
        <v>118</v>
      </c>
      <c r="BA835" t="s">
        <v>119</v>
      </c>
      <c r="BB835" t="s">
        <v>147</v>
      </c>
      <c r="BC835" t="s">
        <v>141</v>
      </c>
      <c r="BD835" t="s">
        <v>141</v>
      </c>
      <c r="BE835" t="s">
        <v>148</v>
      </c>
      <c r="BF835" t="s">
        <v>149</v>
      </c>
      <c r="BG835" t="s">
        <v>149</v>
      </c>
      <c r="BH835" t="s">
        <v>149</v>
      </c>
      <c r="BI835" t="s">
        <v>149</v>
      </c>
      <c r="BJ835" t="s">
        <v>149</v>
      </c>
      <c r="BK835">
        <v>64</v>
      </c>
      <c r="BL835">
        <v>337</v>
      </c>
      <c r="BM835">
        <v>849</v>
      </c>
      <c r="BN835">
        <v>2171</v>
      </c>
      <c r="BO835">
        <v>3</v>
      </c>
      <c r="BP835">
        <v>235</v>
      </c>
      <c r="BQ835">
        <v>0</v>
      </c>
      <c r="BR835">
        <v>1</v>
      </c>
      <c r="BS835">
        <v>72</v>
      </c>
      <c r="BT835">
        <v>75</v>
      </c>
      <c r="BU835">
        <v>76</v>
      </c>
      <c r="BV835">
        <v>95</v>
      </c>
      <c r="BW835">
        <v>4</v>
      </c>
      <c r="BX835">
        <v>0</v>
      </c>
      <c r="BY835">
        <v>0</v>
      </c>
      <c r="BZ835">
        <v>0</v>
      </c>
      <c r="CA835" t="s">
        <v>126</v>
      </c>
      <c r="CB835">
        <v>3531252</v>
      </c>
      <c r="CC835">
        <v>3565252</v>
      </c>
      <c r="CD835" t="s">
        <v>473</v>
      </c>
    </row>
    <row r="836" spans="1:82" hidden="1" x14ac:dyDescent="0.25">
      <c r="A836" t="s">
        <v>80</v>
      </c>
      <c r="B836" t="s">
        <v>81</v>
      </c>
      <c r="C836" t="s">
        <v>82</v>
      </c>
      <c r="D836" t="s">
        <v>83</v>
      </c>
      <c r="E836" t="s">
        <v>84</v>
      </c>
      <c r="F836" t="s">
        <v>85</v>
      </c>
      <c r="G836" t="s">
        <v>86</v>
      </c>
      <c r="H836" t="s">
        <v>86</v>
      </c>
      <c r="I836" t="s">
        <v>86</v>
      </c>
      <c r="J836" t="str">
        <f>VLOOKUP(I836,'Resp Clean'!$A$1:B842,2,FALSE)</f>
        <v>EMS MANAGEMENT</v>
      </c>
      <c r="K836" t="s">
        <v>136</v>
      </c>
      <c r="L836" t="s">
        <v>488</v>
      </c>
      <c r="M836" s="4">
        <v>469065.42</v>
      </c>
      <c r="N836" t="s">
        <v>89</v>
      </c>
      <c r="O836" t="s">
        <v>90</v>
      </c>
      <c r="P836" t="s">
        <v>91</v>
      </c>
      <c r="Q836" t="s">
        <v>92</v>
      </c>
      <c r="R836" t="s">
        <v>93</v>
      </c>
      <c r="S836" t="s">
        <v>94</v>
      </c>
      <c r="T836" t="s">
        <v>95</v>
      </c>
      <c r="U836" t="s">
        <v>96</v>
      </c>
      <c r="V836" t="s">
        <v>96</v>
      </c>
      <c r="W836" t="s">
        <v>97</v>
      </c>
      <c r="X836" t="s">
        <v>98</v>
      </c>
      <c r="Y836" t="s">
        <v>98</v>
      </c>
      <c r="Z836" t="s">
        <v>98</v>
      </c>
      <c r="AA836" t="s">
        <v>140</v>
      </c>
      <c r="AB836" t="s">
        <v>140</v>
      </c>
      <c r="AC836" t="s">
        <v>140</v>
      </c>
      <c r="AD836" t="s">
        <v>102</v>
      </c>
      <c r="AE836" t="s">
        <v>102</v>
      </c>
      <c r="AF836" t="s">
        <v>102</v>
      </c>
      <c r="AG836" t="s">
        <v>103</v>
      </c>
      <c r="AH836" t="s">
        <v>103</v>
      </c>
      <c r="AI836" t="s">
        <v>141</v>
      </c>
      <c r="AJ836" t="s">
        <v>473</v>
      </c>
      <c r="AK836" t="s">
        <v>499</v>
      </c>
      <c r="AL836" t="s">
        <v>500</v>
      </c>
      <c r="AM836" t="s">
        <v>501</v>
      </c>
      <c r="AN836" t="e">
        <f>VLOOKUP(AM836,'Exp Bucket '!$B$1:C1060,2,FALSE)</f>
        <v>#N/A</v>
      </c>
      <c r="AO836" t="s">
        <v>108</v>
      </c>
      <c r="AP836" t="s">
        <v>144</v>
      </c>
      <c r="AQ836" t="s">
        <v>145</v>
      </c>
      <c r="AR836" t="s">
        <v>145</v>
      </c>
      <c r="AS836" t="s">
        <v>146</v>
      </c>
      <c r="AT836" t="s">
        <v>146</v>
      </c>
      <c r="AU836" t="s">
        <v>113</v>
      </c>
      <c r="AV836" t="s">
        <v>114</v>
      </c>
      <c r="AW836" t="s">
        <v>115</v>
      </c>
      <c r="AX836" t="s">
        <v>116</v>
      </c>
      <c r="AY836" t="s">
        <v>117</v>
      </c>
      <c r="AZ836" t="s">
        <v>118</v>
      </c>
      <c r="BA836" t="s">
        <v>119</v>
      </c>
      <c r="BB836" t="s">
        <v>147</v>
      </c>
      <c r="BC836" t="s">
        <v>141</v>
      </c>
      <c r="BD836" t="s">
        <v>141</v>
      </c>
      <c r="BE836" t="s">
        <v>148</v>
      </c>
      <c r="BF836" t="s">
        <v>149</v>
      </c>
      <c r="BG836" t="s">
        <v>149</v>
      </c>
      <c r="BH836" t="s">
        <v>149</v>
      </c>
      <c r="BI836" t="s">
        <v>149</v>
      </c>
      <c r="BJ836" t="s">
        <v>149</v>
      </c>
      <c r="BK836">
        <v>64</v>
      </c>
      <c r="BL836">
        <v>337</v>
      </c>
      <c r="BM836">
        <v>850</v>
      </c>
      <c r="BN836">
        <v>2168</v>
      </c>
      <c r="BO836">
        <v>3</v>
      </c>
      <c r="BP836">
        <v>235</v>
      </c>
      <c r="BQ836">
        <v>0</v>
      </c>
      <c r="BR836">
        <v>1</v>
      </c>
      <c r="BS836">
        <v>72</v>
      </c>
      <c r="BT836">
        <v>75</v>
      </c>
      <c r="BU836">
        <v>76</v>
      </c>
      <c r="BV836">
        <v>95</v>
      </c>
      <c r="BW836">
        <v>4</v>
      </c>
      <c r="BX836">
        <v>0</v>
      </c>
      <c r="BY836">
        <v>0</v>
      </c>
      <c r="BZ836">
        <v>0</v>
      </c>
      <c r="CA836" t="s">
        <v>126</v>
      </c>
      <c r="CB836">
        <v>3533252</v>
      </c>
      <c r="CC836">
        <v>3554252</v>
      </c>
      <c r="CD836" t="s">
        <v>473</v>
      </c>
    </row>
    <row r="837" spans="1:82" hidden="1" x14ac:dyDescent="0.25">
      <c r="A837" t="s">
        <v>80</v>
      </c>
      <c r="B837" t="s">
        <v>81</v>
      </c>
      <c r="C837" t="s">
        <v>82</v>
      </c>
      <c r="D837" t="s">
        <v>83</v>
      </c>
      <c r="E837" t="s">
        <v>84</v>
      </c>
      <c r="F837" t="s">
        <v>85</v>
      </c>
      <c r="G837" t="s">
        <v>161</v>
      </c>
      <c r="H837" t="s">
        <v>161</v>
      </c>
      <c r="I837" t="s">
        <v>161</v>
      </c>
      <c r="J837" t="str">
        <f>VLOOKUP(I837,'Resp Clean'!$A$1:B843,2,FALSE)</f>
        <v>EMS: THABO MOFUTSANYANA</v>
      </c>
      <c r="K837" t="s">
        <v>136</v>
      </c>
      <c r="L837" t="s">
        <v>488</v>
      </c>
      <c r="M837" s="4">
        <v>684</v>
      </c>
      <c r="N837" t="s">
        <v>89</v>
      </c>
      <c r="O837" t="s">
        <v>90</v>
      </c>
      <c r="P837" t="s">
        <v>91</v>
      </c>
      <c r="Q837" t="s">
        <v>153</v>
      </c>
      <c r="R837" t="s">
        <v>93</v>
      </c>
      <c r="S837" t="s">
        <v>94</v>
      </c>
      <c r="T837" t="s">
        <v>95</v>
      </c>
      <c r="U837" t="s">
        <v>96</v>
      </c>
      <c r="V837" t="s">
        <v>96</v>
      </c>
      <c r="W837" t="s">
        <v>97</v>
      </c>
      <c r="X837" t="s">
        <v>98</v>
      </c>
      <c r="Y837" t="s">
        <v>98</v>
      </c>
      <c r="Z837" t="s">
        <v>98</v>
      </c>
      <c r="AA837" t="s">
        <v>140</v>
      </c>
      <c r="AB837" t="s">
        <v>140</v>
      </c>
      <c r="AC837" t="s">
        <v>140</v>
      </c>
      <c r="AD837" t="s">
        <v>102</v>
      </c>
      <c r="AE837" t="s">
        <v>102</v>
      </c>
      <c r="AF837" t="s">
        <v>102</v>
      </c>
      <c r="AG837" t="s">
        <v>103</v>
      </c>
      <c r="AH837" t="s">
        <v>103</v>
      </c>
      <c r="AI837" t="s">
        <v>141</v>
      </c>
      <c r="AJ837" t="s">
        <v>473</v>
      </c>
      <c r="AK837" t="s">
        <v>474</v>
      </c>
      <c r="AL837" t="s">
        <v>486</v>
      </c>
      <c r="AM837" t="s">
        <v>486</v>
      </c>
      <c r="AN837" t="e">
        <f>VLOOKUP(AM837,'Exp Bucket '!$B$1:C1061,2,FALSE)</f>
        <v>#N/A</v>
      </c>
      <c r="AO837" t="s">
        <v>108</v>
      </c>
      <c r="AP837" t="s">
        <v>144</v>
      </c>
      <c r="AQ837" t="s">
        <v>145</v>
      </c>
      <c r="AR837" t="s">
        <v>145</v>
      </c>
      <c r="AS837" t="s">
        <v>146</v>
      </c>
      <c r="AT837" t="s">
        <v>146</v>
      </c>
      <c r="AU837" t="s">
        <v>113</v>
      </c>
      <c r="AV837" t="s">
        <v>114</v>
      </c>
      <c r="AW837" t="s">
        <v>115</v>
      </c>
      <c r="AX837" t="s">
        <v>116</v>
      </c>
      <c r="AY837" t="s">
        <v>117</v>
      </c>
      <c r="AZ837" t="s">
        <v>118</v>
      </c>
      <c r="BA837" t="s">
        <v>119</v>
      </c>
      <c r="BB837" t="s">
        <v>147</v>
      </c>
      <c r="BC837" t="s">
        <v>141</v>
      </c>
      <c r="BD837" t="s">
        <v>141</v>
      </c>
      <c r="BE837" t="s">
        <v>148</v>
      </c>
      <c r="BF837" t="s">
        <v>149</v>
      </c>
      <c r="BG837" t="s">
        <v>149</v>
      </c>
      <c r="BH837" t="s">
        <v>149</v>
      </c>
      <c r="BI837" t="s">
        <v>149</v>
      </c>
      <c r="BJ837" t="s">
        <v>149</v>
      </c>
      <c r="BK837">
        <v>64</v>
      </c>
      <c r="BL837">
        <v>337</v>
      </c>
      <c r="BM837">
        <v>849</v>
      </c>
      <c r="BN837">
        <v>2172</v>
      </c>
      <c r="BO837">
        <v>3</v>
      </c>
      <c r="BP837">
        <v>235</v>
      </c>
      <c r="BQ837">
        <v>0</v>
      </c>
      <c r="BR837">
        <v>1</v>
      </c>
      <c r="BS837">
        <v>72</v>
      </c>
      <c r="BT837">
        <v>75</v>
      </c>
      <c r="BU837">
        <v>76</v>
      </c>
      <c r="BV837">
        <v>95</v>
      </c>
      <c r="BW837">
        <v>4</v>
      </c>
      <c r="BX837">
        <v>0</v>
      </c>
      <c r="BY837">
        <v>0</v>
      </c>
      <c r="BZ837">
        <v>0</v>
      </c>
      <c r="CA837" t="s">
        <v>126</v>
      </c>
      <c r="CB837">
        <v>3533252</v>
      </c>
      <c r="CC837">
        <v>3554252</v>
      </c>
      <c r="CD837" t="s">
        <v>473</v>
      </c>
    </row>
    <row r="838" spans="1:82" hidden="1" x14ac:dyDescent="0.25">
      <c r="A838" t="s">
        <v>80</v>
      </c>
      <c r="B838" t="s">
        <v>81</v>
      </c>
      <c r="C838" t="s">
        <v>82</v>
      </c>
      <c r="D838" t="s">
        <v>83</v>
      </c>
      <c r="E838" t="s">
        <v>84</v>
      </c>
      <c r="F838" t="s">
        <v>85</v>
      </c>
      <c r="G838" t="s">
        <v>152</v>
      </c>
      <c r="H838" t="s">
        <v>152</v>
      </c>
      <c r="I838" t="s">
        <v>152</v>
      </c>
      <c r="J838" t="str">
        <f>VLOOKUP(I838,'Resp Clean'!$A$1:B844,2,FALSE)</f>
        <v>EMS: FEZILE DABI</v>
      </c>
      <c r="K838" t="s">
        <v>136</v>
      </c>
      <c r="L838" t="s">
        <v>488</v>
      </c>
      <c r="M838" s="4">
        <v>38948</v>
      </c>
      <c r="N838" t="s">
        <v>89</v>
      </c>
      <c r="O838" t="s">
        <v>90</v>
      </c>
      <c r="P838" t="s">
        <v>91</v>
      </c>
      <c r="Q838" t="s">
        <v>153</v>
      </c>
      <c r="R838" t="s">
        <v>93</v>
      </c>
      <c r="S838" t="s">
        <v>94</v>
      </c>
      <c r="T838" t="s">
        <v>95</v>
      </c>
      <c r="U838" t="s">
        <v>96</v>
      </c>
      <c r="V838" t="s">
        <v>96</v>
      </c>
      <c r="W838" t="s">
        <v>97</v>
      </c>
      <c r="X838" t="s">
        <v>98</v>
      </c>
      <c r="Y838" t="s">
        <v>98</v>
      </c>
      <c r="Z838" t="s">
        <v>98</v>
      </c>
      <c r="AA838" t="s">
        <v>140</v>
      </c>
      <c r="AB838" t="s">
        <v>140</v>
      </c>
      <c r="AC838" t="s">
        <v>140</v>
      </c>
      <c r="AD838" t="s">
        <v>102</v>
      </c>
      <c r="AE838" t="s">
        <v>102</v>
      </c>
      <c r="AF838" t="s">
        <v>102</v>
      </c>
      <c r="AG838" t="s">
        <v>103</v>
      </c>
      <c r="AH838" t="s">
        <v>103</v>
      </c>
      <c r="AI838" t="s">
        <v>141</v>
      </c>
      <c r="AJ838" t="s">
        <v>473</v>
      </c>
      <c r="AK838" t="s">
        <v>474</v>
      </c>
      <c r="AL838" t="s">
        <v>486</v>
      </c>
      <c r="AM838" t="s">
        <v>486</v>
      </c>
      <c r="AN838" t="e">
        <f>VLOOKUP(AM838,'Exp Bucket '!$B$1:C1062,2,FALSE)</f>
        <v>#N/A</v>
      </c>
      <c r="AO838" t="s">
        <v>108</v>
      </c>
      <c r="AP838" t="s">
        <v>144</v>
      </c>
      <c r="AQ838" t="s">
        <v>145</v>
      </c>
      <c r="AR838" t="s">
        <v>145</v>
      </c>
      <c r="AS838" t="s">
        <v>146</v>
      </c>
      <c r="AT838" t="s">
        <v>146</v>
      </c>
      <c r="AU838" t="s">
        <v>113</v>
      </c>
      <c r="AV838" t="s">
        <v>114</v>
      </c>
      <c r="AW838" t="s">
        <v>115</v>
      </c>
      <c r="AX838" t="s">
        <v>116</v>
      </c>
      <c r="AY838" t="s">
        <v>117</v>
      </c>
      <c r="AZ838" t="s">
        <v>118</v>
      </c>
      <c r="BA838" t="s">
        <v>119</v>
      </c>
      <c r="BB838" t="s">
        <v>147</v>
      </c>
      <c r="BC838" t="s">
        <v>141</v>
      </c>
      <c r="BD838" t="s">
        <v>141</v>
      </c>
      <c r="BE838" t="s">
        <v>148</v>
      </c>
      <c r="BF838" t="s">
        <v>149</v>
      </c>
      <c r="BG838" t="s">
        <v>149</v>
      </c>
      <c r="BH838" t="s">
        <v>149</v>
      </c>
      <c r="BI838" t="s">
        <v>149</v>
      </c>
      <c r="BJ838" t="s">
        <v>149</v>
      </c>
      <c r="BK838">
        <v>64</v>
      </c>
      <c r="BL838">
        <v>337</v>
      </c>
      <c r="BM838">
        <v>849</v>
      </c>
      <c r="BN838">
        <v>2172</v>
      </c>
      <c r="BO838">
        <v>3</v>
      </c>
      <c r="BP838">
        <v>235</v>
      </c>
      <c r="BQ838">
        <v>0</v>
      </c>
      <c r="BR838">
        <v>1</v>
      </c>
      <c r="BS838">
        <v>72</v>
      </c>
      <c r="BT838">
        <v>75</v>
      </c>
      <c r="BU838">
        <v>76</v>
      </c>
      <c r="BV838">
        <v>95</v>
      </c>
      <c r="BW838">
        <v>4</v>
      </c>
      <c r="BX838">
        <v>0</v>
      </c>
      <c r="BY838">
        <v>0</v>
      </c>
      <c r="BZ838">
        <v>0</v>
      </c>
      <c r="CA838" t="s">
        <v>126</v>
      </c>
      <c r="CB838">
        <v>3533252</v>
      </c>
      <c r="CC838">
        <v>3554252</v>
      </c>
      <c r="CD838" t="s">
        <v>473</v>
      </c>
    </row>
    <row r="839" spans="1:82" hidden="1" x14ac:dyDescent="0.25">
      <c r="A839" t="s">
        <v>80</v>
      </c>
      <c r="B839" t="s">
        <v>81</v>
      </c>
      <c r="C839" t="s">
        <v>82</v>
      </c>
      <c r="D839" t="s">
        <v>83</v>
      </c>
      <c r="E839" t="s">
        <v>84</v>
      </c>
      <c r="F839" t="s">
        <v>85</v>
      </c>
      <c r="G839" t="s">
        <v>157</v>
      </c>
      <c r="H839" t="s">
        <v>157</v>
      </c>
      <c r="I839" t="s">
        <v>157</v>
      </c>
      <c r="J839" t="str">
        <f>VLOOKUP(I839,'Resp Clean'!$A$1:B845,2,FALSE)</f>
        <v>EMS: LEJWELEPUTSWA</v>
      </c>
      <c r="K839" t="s">
        <v>136</v>
      </c>
      <c r="L839" t="s">
        <v>488</v>
      </c>
      <c r="M839" s="4">
        <v>0</v>
      </c>
      <c r="N839" t="s">
        <v>89</v>
      </c>
      <c r="O839" t="s">
        <v>90</v>
      </c>
      <c r="P839" t="s">
        <v>91</v>
      </c>
      <c r="Q839" t="s">
        <v>153</v>
      </c>
      <c r="R839" t="s">
        <v>93</v>
      </c>
      <c r="S839" t="s">
        <v>94</v>
      </c>
      <c r="T839" t="s">
        <v>95</v>
      </c>
      <c r="U839" t="s">
        <v>96</v>
      </c>
      <c r="V839" t="s">
        <v>96</v>
      </c>
      <c r="W839" t="s">
        <v>97</v>
      </c>
      <c r="X839" t="s">
        <v>98</v>
      </c>
      <c r="Y839" t="s">
        <v>98</v>
      </c>
      <c r="Z839" t="s">
        <v>98</v>
      </c>
      <c r="AA839" t="s">
        <v>140</v>
      </c>
      <c r="AB839" t="s">
        <v>140</v>
      </c>
      <c r="AC839" t="s">
        <v>140</v>
      </c>
      <c r="AD839" t="s">
        <v>102</v>
      </c>
      <c r="AE839" t="s">
        <v>102</v>
      </c>
      <c r="AF839" t="s">
        <v>102</v>
      </c>
      <c r="AG839" t="s">
        <v>103</v>
      </c>
      <c r="AH839" t="s">
        <v>103</v>
      </c>
      <c r="AI839" t="s">
        <v>141</v>
      </c>
      <c r="AJ839" t="s">
        <v>473</v>
      </c>
      <c r="AK839" t="s">
        <v>474</v>
      </c>
      <c r="AL839" t="s">
        <v>486</v>
      </c>
      <c r="AM839" t="s">
        <v>486</v>
      </c>
      <c r="AN839" t="e">
        <f>VLOOKUP(AM839,'Exp Bucket '!$B$1:C1063,2,FALSE)</f>
        <v>#N/A</v>
      </c>
      <c r="AO839" t="s">
        <v>108</v>
      </c>
      <c r="AP839" t="s">
        <v>144</v>
      </c>
      <c r="AQ839" t="s">
        <v>145</v>
      </c>
      <c r="AR839" t="s">
        <v>145</v>
      </c>
      <c r="AS839" t="s">
        <v>146</v>
      </c>
      <c r="AT839" t="s">
        <v>146</v>
      </c>
      <c r="AU839" t="s">
        <v>113</v>
      </c>
      <c r="AV839" t="s">
        <v>114</v>
      </c>
      <c r="AW839" t="s">
        <v>115</v>
      </c>
      <c r="AX839" t="s">
        <v>116</v>
      </c>
      <c r="AY839" t="s">
        <v>117</v>
      </c>
      <c r="AZ839" t="s">
        <v>118</v>
      </c>
      <c r="BA839" t="s">
        <v>119</v>
      </c>
      <c r="BB839" t="s">
        <v>147</v>
      </c>
      <c r="BC839" t="s">
        <v>141</v>
      </c>
      <c r="BD839" t="s">
        <v>141</v>
      </c>
      <c r="BE839" t="s">
        <v>148</v>
      </c>
      <c r="BF839" t="s">
        <v>149</v>
      </c>
      <c r="BG839" t="s">
        <v>149</v>
      </c>
      <c r="BH839" t="s">
        <v>149</v>
      </c>
      <c r="BI839" t="s">
        <v>149</v>
      </c>
      <c r="BJ839" t="s">
        <v>149</v>
      </c>
      <c r="BK839">
        <v>64</v>
      </c>
      <c r="BL839">
        <v>337</v>
      </c>
      <c r="BM839">
        <v>849</v>
      </c>
      <c r="BN839">
        <v>2172</v>
      </c>
      <c r="BO839">
        <v>3</v>
      </c>
      <c r="BP839">
        <v>235</v>
      </c>
      <c r="BQ839">
        <v>0</v>
      </c>
      <c r="BR839">
        <v>1</v>
      </c>
      <c r="BS839">
        <v>72</v>
      </c>
      <c r="BT839">
        <v>75</v>
      </c>
      <c r="BU839">
        <v>76</v>
      </c>
      <c r="BV839">
        <v>95</v>
      </c>
      <c r="BW839">
        <v>4</v>
      </c>
      <c r="BX839">
        <v>0</v>
      </c>
      <c r="BY839">
        <v>0</v>
      </c>
      <c r="BZ839">
        <v>0</v>
      </c>
      <c r="CA839" t="s">
        <v>126</v>
      </c>
      <c r="CB839">
        <v>3533252</v>
      </c>
      <c r="CC839">
        <v>3554252</v>
      </c>
      <c r="CD839" t="s">
        <v>473</v>
      </c>
    </row>
    <row r="840" spans="1:82" hidden="1" x14ac:dyDescent="0.25">
      <c r="A840" t="s">
        <v>80</v>
      </c>
      <c r="B840" t="s">
        <v>81</v>
      </c>
      <c r="C840" t="s">
        <v>82</v>
      </c>
      <c r="D840" t="s">
        <v>83</v>
      </c>
      <c r="E840" t="s">
        <v>84</v>
      </c>
      <c r="F840" t="s">
        <v>85</v>
      </c>
      <c r="G840" t="s">
        <v>158</v>
      </c>
      <c r="H840" t="s">
        <v>158</v>
      </c>
      <c r="I840" t="s">
        <v>158</v>
      </c>
      <c r="J840" t="str">
        <f>VLOOKUP(I840,'Resp Clean'!$A$1:B846,2,FALSE)</f>
        <v>EMS: MOTHEO</v>
      </c>
      <c r="K840" t="s">
        <v>136</v>
      </c>
      <c r="L840" t="s">
        <v>488</v>
      </c>
      <c r="M840" s="4">
        <v>0</v>
      </c>
      <c r="N840" t="s">
        <v>89</v>
      </c>
      <c r="O840" t="s">
        <v>90</v>
      </c>
      <c r="P840" t="s">
        <v>91</v>
      </c>
      <c r="Q840" t="s">
        <v>159</v>
      </c>
      <c r="R840" t="s">
        <v>93</v>
      </c>
      <c r="S840" t="s">
        <v>94</v>
      </c>
      <c r="T840" t="s">
        <v>95</v>
      </c>
      <c r="U840" t="s">
        <v>96</v>
      </c>
      <c r="V840" t="s">
        <v>96</v>
      </c>
      <c r="W840" t="s">
        <v>97</v>
      </c>
      <c r="X840" t="s">
        <v>98</v>
      </c>
      <c r="Y840" t="s">
        <v>98</v>
      </c>
      <c r="Z840" t="s">
        <v>98</v>
      </c>
      <c r="AA840" t="s">
        <v>140</v>
      </c>
      <c r="AB840" t="s">
        <v>140</v>
      </c>
      <c r="AC840" t="s">
        <v>140</v>
      </c>
      <c r="AD840" t="s">
        <v>102</v>
      </c>
      <c r="AE840" t="s">
        <v>102</v>
      </c>
      <c r="AF840" t="s">
        <v>102</v>
      </c>
      <c r="AG840" t="s">
        <v>103</v>
      </c>
      <c r="AH840" t="s">
        <v>103</v>
      </c>
      <c r="AI840" t="s">
        <v>141</v>
      </c>
      <c r="AJ840" t="s">
        <v>473</v>
      </c>
      <c r="AK840" t="s">
        <v>474</v>
      </c>
      <c r="AL840" t="s">
        <v>486</v>
      </c>
      <c r="AM840" t="s">
        <v>486</v>
      </c>
      <c r="AN840" t="e">
        <f>VLOOKUP(AM840,'Exp Bucket '!$B$1:C1064,2,FALSE)</f>
        <v>#N/A</v>
      </c>
      <c r="AO840" t="s">
        <v>108</v>
      </c>
      <c r="AP840" t="s">
        <v>144</v>
      </c>
      <c r="AQ840" t="s">
        <v>145</v>
      </c>
      <c r="AR840" t="s">
        <v>145</v>
      </c>
      <c r="AS840" t="s">
        <v>146</v>
      </c>
      <c r="AT840" t="s">
        <v>146</v>
      </c>
      <c r="AU840" t="s">
        <v>113</v>
      </c>
      <c r="AV840" t="s">
        <v>114</v>
      </c>
      <c r="AW840" t="s">
        <v>115</v>
      </c>
      <c r="AX840" t="s">
        <v>116</v>
      </c>
      <c r="AY840" t="s">
        <v>117</v>
      </c>
      <c r="AZ840" t="s">
        <v>118</v>
      </c>
      <c r="BA840" t="s">
        <v>119</v>
      </c>
      <c r="BB840" t="s">
        <v>147</v>
      </c>
      <c r="BC840" t="s">
        <v>141</v>
      </c>
      <c r="BD840" t="s">
        <v>141</v>
      </c>
      <c r="BE840" t="s">
        <v>148</v>
      </c>
      <c r="BF840" t="s">
        <v>149</v>
      </c>
      <c r="BG840" t="s">
        <v>149</v>
      </c>
      <c r="BH840" t="s">
        <v>149</v>
      </c>
      <c r="BI840" t="s">
        <v>149</v>
      </c>
      <c r="BJ840" t="s">
        <v>149</v>
      </c>
      <c r="BK840">
        <v>64</v>
      </c>
      <c r="BL840">
        <v>337</v>
      </c>
      <c r="BM840">
        <v>849</v>
      </c>
      <c r="BN840">
        <v>2172</v>
      </c>
      <c r="BO840">
        <v>3</v>
      </c>
      <c r="BP840">
        <v>235</v>
      </c>
      <c r="BQ840">
        <v>0</v>
      </c>
      <c r="BR840">
        <v>1</v>
      </c>
      <c r="BS840">
        <v>72</v>
      </c>
      <c r="BT840">
        <v>75</v>
      </c>
      <c r="BU840">
        <v>76</v>
      </c>
      <c r="BV840">
        <v>95</v>
      </c>
      <c r="BW840">
        <v>4</v>
      </c>
      <c r="BX840">
        <v>0</v>
      </c>
      <c r="BY840">
        <v>0</v>
      </c>
      <c r="BZ840">
        <v>0</v>
      </c>
      <c r="CA840" t="s">
        <v>126</v>
      </c>
      <c r="CB840">
        <v>3533252</v>
      </c>
      <c r="CC840">
        <v>3554252</v>
      </c>
      <c r="CD840" t="s">
        <v>473</v>
      </c>
    </row>
    <row r="841" spans="1:82" hidden="1" x14ac:dyDescent="0.25">
      <c r="A841" t="s">
        <v>80</v>
      </c>
      <c r="B841" t="s">
        <v>81</v>
      </c>
      <c r="C841" t="s">
        <v>82</v>
      </c>
      <c r="D841" t="s">
        <v>83</v>
      </c>
      <c r="E841" t="s">
        <v>84</v>
      </c>
      <c r="F841" t="s">
        <v>85</v>
      </c>
      <c r="G841" t="s">
        <v>160</v>
      </c>
      <c r="H841" t="s">
        <v>160</v>
      </c>
      <c r="I841" t="s">
        <v>160</v>
      </c>
      <c r="J841" t="str">
        <f>VLOOKUP(I841,'Resp Clean'!$A$1:B847,2,FALSE)</f>
        <v>EMS: XHARIEP</v>
      </c>
      <c r="K841" t="s">
        <v>136</v>
      </c>
      <c r="L841" t="s">
        <v>488</v>
      </c>
      <c r="M841" s="4">
        <v>0</v>
      </c>
      <c r="N841" t="s">
        <v>89</v>
      </c>
      <c r="O841" t="s">
        <v>90</v>
      </c>
      <c r="P841" t="s">
        <v>91</v>
      </c>
      <c r="Q841" t="s">
        <v>153</v>
      </c>
      <c r="R841" t="s">
        <v>93</v>
      </c>
      <c r="S841" t="s">
        <v>94</v>
      </c>
      <c r="T841" t="s">
        <v>95</v>
      </c>
      <c r="U841" t="s">
        <v>96</v>
      </c>
      <c r="V841" t="s">
        <v>96</v>
      </c>
      <c r="W841" t="s">
        <v>97</v>
      </c>
      <c r="X841" t="s">
        <v>98</v>
      </c>
      <c r="Y841" t="s">
        <v>98</v>
      </c>
      <c r="Z841" t="s">
        <v>98</v>
      </c>
      <c r="AA841" t="s">
        <v>140</v>
      </c>
      <c r="AB841" t="s">
        <v>140</v>
      </c>
      <c r="AC841" t="s">
        <v>140</v>
      </c>
      <c r="AD841" t="s">
        <v>102</v>
      </c>
      <c r="AE841" t="s">
        <v>102</v>
      </c>
      <c r="AF841" t="s">
        <v>102</v>
      </c>
      <c r="AG841" t="s">
        <v>103</v>
      </c>
      <c r="AH841" t="s">
        <v>103</v>
      </c>
      <c r="AI841" t="s">
        <v>141</v>
      </c>
      <c r="AJ841" t="s">
        <v>473</v>
      </c>
      <c r="AK841" t="s">
        <v>474</v>
      </c>
      <c r="AL841" t="s">
        <v>486</v>
      </c>
      <c r="AM841" t="s">
        <v>486</v>
      </c>
      <c r="AN841" t="e">
        <f>VLOOKUP(AM841,'Exp Bucket '!$B$1:C1065,2,FALSE)</f>
        <v>#N/A</v>
      </c>
      <c r="AO841" t="s">
        <v>108</v>
      </c>
      <c r="AP841" t="s">
        <v>144</v>
      </c>
      <c r="AQ841" t="s">
        <v>145</v>
      </c>
      <c r="AR841" t="s">
        <v>145</v>
      </c>
      <c r="AS841" t="s">
        <v>146</v>
      </c>
      <c r="AT841" t="s">
        <v>146</v>
      </c>
      <c r="AU841" t="s">
        <v>113</v>
      </c>
      <c r="AV841" t="s">
        <v>114</v>
      </c>
      <c r="AW841" t="s">
        <v>115</v>
      </c>
      <c r="AX841" t="s">
        <v>116</v>
      </c>
      <c r="AY841" t="s">
        <v>117</v>
      </c>
      <c r="AZ841" t="s">
        <v>118</v>
      </c>
      <c r="BA841" t="s">
        <v>119</v>
      </c>
      <c r="BB841" t="s">
        <v>147</v>
      </c>
      <c r="BC841" t="s">
        <v>141</v>
      </c>
      <c r="BD841" t="s">
        <v>141</v>
      </c>
      <c r="BE841" t="s">
        <v>148</v>
      </c>
      <c r="BF841" t="s">
        <v>149</v>
      </c>
      <c r="BG841" t="s">
        <v>149</v>
      </c>
      <c r="BH841" t="s">
        <v>149</v>
      </c>
      <c r="BI841" t="s">
        <v>149</v>
      </c>
      <c r="BJ841" t="s">
        <v>149</v>
      </c>
      <c r="BK841">
        <v>64</v>
      </c>
      <c r="BL841">
        <v>337</v>
      </c>
      <c r="BM841">
        <v>849</v>
      </c>
      <c r="BN841">
        <v>2172</v>
      </c>
      <c r="BO841">
        <v>3</v>
      </c>
      <c r="BP841">
        <v>235</v>
      </c>
      <c r="BQ841">
        <v>0</v>
      </c>
      <c r="BR841">
        <v>1</v>
      </c>
      <c r="BS841">
        <v>72</v>
      </c>
      <c r="BT841">
        <v>75</v>
      </c>
      <c r="BU841">
        <v>76</v>
      </c>
      <c r="BV841">
        <v>95</v>
      </c>
      <c r="BW841">
        <v>4</v>
      </c>
      <c r="BX841">
        <v>0</v>
      </c>
      <c r="BY841">
        <v>0</v>
      </c>
      <c r="BZ841">
        <v>0</v>
      </c>
      <c r="CA841" t="s">
        <v>126</v>
      </c>
      <c r="CB841">
        <v>3533252</v>
      </c>
      <c r="CC841">
        <v>3554252</v>
      </c>
      <c r="CD841" t="s">
        <v>473</v>
      </c>
    </row>
    <row r="842" spans="1:82" hidden="1" x14ac:dyDescent="0.25">
      <c r="A842" t="s">
        <v>80</v>
      </c>
      <c r="B842" t="s">
        <v>81</v>
      </c>
      <c r="C842" t="s">
        <v>82</v>
      </c>
      <c r="D842" t="s">
        <v>83</v>
      </c>
      <c r="E842" t="s">
        <v>84</v>
      </c>
      <c r="F842" t="s">
        <v>85</v>
      </c>
      <c r="G842" t="s">
        <v>86</v>
      </c>
      <c r="H842" t="s">
        <v>86</v>
      </c>
      <c r="I842" t="s">
        <v>86</v>
      </c>
      <c r="J842" t="str">
        <f>VLOOKUP(I842,'Resp Clean'!$A$1:B848,2,FALSE)</f>
        <v>EMS MANAGEMENT</v>
      </c>
      <c r="K842" t="s">
        <v>136</v>
      </c>
      <c r="L842" t="s">
        <v>488</v>
      </c>
      <c r="M842" s="4">
        <v>33300</v>
      </c>
      <c r="N842" t="s">
        <v>89</v>
      </c>
      <c r="O842" t="s">
        <v>90</v>
      </c>
      <c r="P842" t="s">
        <v>91</v>
      </c>
      <c r="Q842" t="s">
        <v>92</v>
      </c>
      <c r="R842" t="s">
        <v>93</v>
      </c>
      <c r="S842" t="s">
        <v>94</v>
      </c>
      <c r="T842" t="s">
        <v>95</v>
      </c>
      <c r="U842" t="s">
        <v>96</v>
      </c>
      <c r="V842" t="s">
        <v>96</v>
      </c>
      <c r="W842" t="s">
        <v>97</v>
      </c>
      <c r="X842" t="s">
        <v>98</v>
      </c>
      <c r="Y842" t="s">
        <v>98</v>
      </c>
      <c r="Z842" t="s">
        <v>98</v>
      </c>
      <c r="AA842" t="s">
        <v>140</v>
      </c>
      <c r="AB842" t="s">
        <v>140</v>
      </c>
      <c r="AC842" t="s">
        <v>140</v>
      </c>
      <c r="AD842" t="s">
        <v>102</v>
      </c>
      <c r="AE842" t="s">
        <v>102</v>
      </c>
      <c r="AF842" t="s">
        <v>102</v>
      </c>
      <c r="AG842" t="s">
        <v>103</v>
      </c>
      <c r="AH842" t="s">
        <v>103</v>
      </c>
      <c r="AI842" t="s">
        <v>141</v>
      </c>
      <c r="AJ842" t="s">
        <v>473</v>
      </c>
      <c r="AK842" t="s">
        <v>474</v>
      </c>
      <c r="AL842" t="s">
        <v>486</v>
      </c>
      <c r="AM842" t="s">
        <v>486</v>
      </c>
      <c r="AN842" t="e">
        <f>VLOOKUP(AM842,'Exp Bucket '!$B$1:C1066,2,FALSE)</f>
        <v>#N/A</v>
      </c>
      <c r="AO842" t="s">
        <v>108</v>
      </c>
      <c r="AP842" t="s">
        <v>144</v>
      </c>
      <c r="AQ842" t="s">
        <v>145</v>
      </c>
      <c r="AR842" t="s">
        <v>145</v>
      </c>
      <c r="AS842" t="s">
        <v>146</v>
      </c>
      <c r="AT842" t="s">
        <v>146</v>
      </c>
      <c r="AU842" t="s">
        <v>113</v>
      </c>
      <c r="AV842" t="s">
        <v>114</v>
      </c>
      <c r="AW842" t="s">
        <v>115</v>
      </c>
      <c r="AX842" t="s">
        <v>116</v>
      </c>
      <c r="AY842" t="s">
        <v>117</v>
      </c>
      <c r="AZ842" t="s">
        <v>118</v>
      </c>
      <c r="BA842" t="s">
        <v>119</v>
      </c>
      <c r="BB842" t="s">
        <v>147</v>
      </c>
      <c r="BC842" t="s">
        <v>141</v>
      </c>
      <c r="BD842" t="s">
        <v>141</v>
      </c>
      <c r="BE842" t="s">
        <v>148</v>
      </c>
      <c r="BF842" t="s">
        <v>149</v>
      </c>
      <c r="BG842" t="s">
        <v>149</v>
      </c>
      <c r="BH842" t="s">
        <v>149</v>
      </c>
      <c r="BI842" t="s">
        <v>149</v>
      </c>
      <c r="BJ842" t="s">
        <v>149</v>
      </c>
      <c r="BK842">
        <v>64</v>
      </c>
      <c r="BL842">
        <v>337</v>
      </c>
      <c r="BM842">
        <v>849</v>
      </c>
      <c r="BN842">
        <v>2172</v>
      </c>
      <c r="BO842">
        <v>3</v>
      </c>
      <c r="BP842">
        <v>235</v>
      </c>
      <c r="BQ842">
        <v>0</v>
      </c>
      <c r="BR842">
        <v>1</v>
      </c>
      <c r="BS842">
        <v>72</v>
      </c>
      <c r="BT842">
        <v>75</v>
      </c>
      <c r="BU842">
        <v>76</v>
      </c>
      <c r="BV842">
        <v>95</v>
      </c>
      <c r="BW842">
        <v>4</v>
      </c>
      <c r="BX842">
        <v>0</v>
      </c>
      <c r="BY842">
        <v>0</v>
      </c>
      <c r="BZ842">
        <v>0</v>
      </c>
      <c r="CA842" t="s">
        <v>126</v>
      </c>
      <c r="CB842">
        <v>3533252</v>
      </c>
      <c r="CC842">
        <v>3554252</v>
      </c>
      <c r="CD842" t="s">
        <v>473</v>
      </c>
    </row>
    <row r="843" spans="1:82" hidden="1" x14ac:dyDescent="0.25">
      <c r="A843" t="s">
        <v>80</v>
      </c>
      <c r="B843" t="s">
        <v>81</v>
      </c>
      <c r="C843" t="s">
        <v>82</v>
      </c>
      <c r="D843" t="s">
        <v>83</v>
      </c>
      <c r="E843" t="s">
        <v>84</v>
      </c>
      <c r="F843" t="s">
        <v>85</v>
      </c>
      <c r="G843" t="s">
        <v>86</v>
      </c>
      <c r="H843" t="s">
        <v>86</v>
      </c>
      <c r="I843" t="s">
        <v>86</v>
      </c>
      <c r="J843" t="str">
        <f>VLOOKUP(I843,'Resp Clean'!$A$1:B849,2,FALSE)</f>
        <v>EMS MANAGEMENT</v>
      </c>
      <c r="K843" t="s">
        <v>136</v>
      </c>
      <c r="L843" t="s">
        <v>488</v>
      </c>
      <c r="M843" s="4">
        <v>65718.850000000006</v>
      </c>
      <c r="N843" t="s">
        <v>89</v>
      </c>
      <c r="O843" t="s">
        <v>90</v>
      </c>
      <c r="P843" t="s">
        <v>91</v>
      </c>
      <c r="Q843" t="s">
        <v>92</v>
      </c>
      <c r="R843" t="s">
        <v>93</v>
      </c>
      <c r="S843" t="s">
        <v>94</v>
      </c>
      <c r="T843" t="s">
        <v>95</v>
      </c>
      <c r="U843" t="s">
        <v>96</v>
      </c>
      <c r="V843" t="s">
        <v>96</v>
      </c>
      <c r="W843" t="s">
        <v>97</v>
      </c>
      <c r="X843" t="s">
        <v>98</v>
      </c>
      <c r="Y843" t="s">
        <v>98</v>
      </c>
      <c r="Z843" t="s">
        <v>98</v>
      </c>
      <c r="AA843" t="s">
        <v>140</v>
      </c>
      <c r="AB843" t="s">
        <v>140</v>
      </c>
      <c r="AC843" t="s">
        <v>140</v>
      </c>
      <c r="AD843" t="s">
        <v>102</v>
      </c>
      <c r="AE843" t="s">
        <v>102</v>
      </c>
      <c r="AF843" t="s">
        <v>102</v>
      </c>
      <c r="AG843" t="s">
        <v>103</v>
      </c>
      <c r="AH843" t="s">
        <v>103</v>
      </c>
      <c r="AI843" t="s">
        <v>141</v>
      </c>
      <c r="AJ843" t="s">
        <v>473</v>
      </c>
      <c r="AK843" t="s">
        <v>474</v>
      </c>
      <c r="AL843" t="s">
        <v>475</v>
      </c>
      <c r="AM843" t="s">
        <v>476</v>
      </c>
      <c r="AN843" t="e">
        <f>VLOOKUP(AM843,'Exp Bucket '!$B$1:C1067,2,FALSE)</f>
        <v>#N/A</v>
      </c>
      <c r="AO843" t="s">
        <v>108</v>
      </c>
      <c r="AP843" t="s">
        <v>144</v>
      </c>
      <c r="AQ843" t="s">
        <v>145</v>
      </c>
      <c r="AR843" t="s">
        <v>145</v>
      </c>
      <c r="AS843" t="s">
        <v>146</v>
      </c>
      <c r="AT843" t="s">
        <v>146</v>
      </c>
      <c r="AU843" t="s">
        <v>113</v>
      </c>
      <c r="AV843" t="s">
        <v>114</v>
      </c>
      <c r="AW843" t="s">
        <v>115</v>
      </c>
      <c r="AX843" t="s">
        <v>116</v>
      </c>
      <c r="AY843" t="s">
        <v>117</v>
      </c>
      <c r="AZ843" t="s">
        <v>118</v>
      </c>
      <c r="BA843" t="s">
        <v>119</v>
      </c>
      <c r="BB843" t="s">
        <v>147</v>
      </c>
      <c r="BC843" t="s">
        <v>141</v>
      </c>
      <c r="BD843" t="s">
        <v>141</v>
      </c>
      <c r="BE843" t="s">
        <v>148</v>
      </c>
      <c r="BF843" t="s">
        <v>149</v>
      </c>
      <c r="BG843" t="s">
        <v>149</v>
      </c>
      <c r="BH843" t="s">
        <v>149</v>
      </c>
      <c r="BI843" t="s">
        <v>149</v>
      </c>
      <c r="BJ843" t="s">
        <v>149</v>
      </c>
      <c r="BK843">
        <v>64</v>
      </c>
      <c r="BL843">
        <v>337</v>
      </c>
      <c r="BM843">
        <v>849</v>
      </c>
      <c r="BN843">
        <v>2173</v>
      </c>
      <c r="BO843">
        <v>3</v>
      </c>
      <c r="BP843">
        <v>235</v>
      </c>
      <c r="BQ843">
        <v>0</v>
      </c>
      <c r="BR843">
        <v>1</v>
      </c>
      <c r="BS843">
        <v>72</v>
      </c>
      <c r="BT843">
        <v>75</v>
      </c>
      <c r="BU843">
        <v>76</v>
      </c>
      <c r="BV843">
        <v>95</v>
      </c>
      <c r="BW843">
        <v>4</v>
      </c>
      <c r="BX843">
        <v>0</v>
      </c>
      <c r="BY843">
        <v>0</v>
      </c>
      <c r="BZ843">
        <v>0</v>
      </c>
      <c r="CA843" t="s">
        <v>126</v>
      </c>
      <c r="CB843">
        <v>3533252</v>
      </c>
      <c r="CC843">
        <v>3554252</v>
      </c>
      <c r="CD843" t="s">
        <v>473</v>
      </c>
    </row>
    <row r="844" spans="1:82" hidden="1" x14ac:dyDescent="0.25">
      <c r="A844" t="s">
        <v>80</v>
      </c>
      <c r="B844" t="s">
        <v>81</v>
      </c>
      <c r="C844" t="s">
        <v>82</v>
      </c>
      <c r="D844" t="s">
        <v>83</v>
      </c>
      <c r="E844" t="s">
        <v>84</v>
      </c>
      <c r="F844" t="s">
        <v>85</v>
      </c>
      <c r="G844" t="s">
        <v>158</v>
      </c>
      <c r="H844" t="s">
        <v>158</v>
      </c>
      <c r="I844" t="s">
        <v>158</v>
      </c>
      <c r="J844" t="str">
        <f>VLOOKUP(I844,'Resp Clean'!$A$1:B850,2,FALSE)</f>
        <v>EMS: MOTHEO</v>
      </c>
      <c r="K844" t="s">
        <v>136</v>
      </c>
      <c r="L844" t="s">
        <v>488</v>
      </c>
      <c r="M844" s="4">
        <v>96039.38</v>
      </c>
      <c r="N844" t="s">
        <v>89</v>
      </c>
      <c r="O844" t="s">
        <v>90</v>
      </c>
      <c r="P844" t="s">
        <v>91</v>
      </c>
      <c r="Q844" t="s">
        <v>159</v>
      </c>
      <c r="R844" t="s">
        <v>93</v>
      </c>
      <c r="S844" t="s">
        <v>94</v>
      </c>
      <c r="T844" t="s">
        <v>95</v>
      </c>
      <c r="U844" t="s">
        <v>96</v>
      </c>
      <c r="V844" t="s">
        <v>96</v>
      </c>
      <c r="W844" t="s">
        <v>97</v>
      </c>
      <c r="X844" t="s">
        <v>98</v>
      </c>
      <c r="Y844" t="s">
        <v>98</v>
      </c>
      <c r="Z844" t="s">
        <v>98</v>
      </c>
      <c r="AA844" t="s">
        <v>140</v>
      </c>
      <c r="AB844" t="s">
        <v>140</v>
      </c>
      <c r="AC844" t="s">
        <v>140</v>
      </c>
      <c r="AD844" t="s">
        <v>102</v>
      </c>
      <c r="AE844" t="s">
        <v>102</v>
      </c>
      <c r="AF844" t="s">
        <v>102</v>
      </c>
      <c r="AG844" t="s">
        <v>103</v>
      </c>
      <c r="AH844" t="s">
        <v>103</v>
      </c>
      <c r="AI844" t="s">
        <v>141</v>
      </c>
      <c r="AJ844" t="s">
        <v>473</v>
      </c>
      <c r="AK844" t="s">
        <v>474</v>
      </c>
      <c r="AL844" t="s">
        <v>475</v>
      </c>
      <c r="AM844" t="s">
        <v>476</v>
      </c>
      <c r="AN844" t="e">
        <f>VLOOKUP(AM844,'Exp Bucket '!$B$1:C1068,2,FALSE)</f>
        <v>#N/A</v>
      </c>
      <c r="AO844" t="s">
        <v>108</v>
      </c>
      <c r="AP844" t="s">
        <v>144</v>
      </c>
      <c r="AQ844" t="s">
        <v>145</v>
      </c>
      <c r="AR844" t="s">
        <v>145</v>
      </c>
      <c r="AS844" t="s">
        <v>146</v>
      </c>
      <c r="AT844" t="s">
        <v>146</v>
      </c>
      <c r="AU844" t="s">
        <v>113</v>
      </c>
      <c r="AV844" t="s">
        <v>114</v>
      </c>
      <c r="AW844" t="s">
        <v>115</v>
      </c>
      <c r="AX844" t="s">
        <v>116</v>
      </c>
      <c r="AY844" t="s">
        <v>117</v>
      </c>
      <c r="AZ844" t="s">
        <v>118</v>
      </c>
      <c r="BA844" t="s">
        <v>119</v>
      </c>
      <c r="BB844" t="s">
        <v>147</v>
      </c>
      <c r="BC844" t="s">
        <v>141</v>
      </c>
      <c r="BD844" t="s">
        <v>141</v>
      </c>
      <c r="BE844" t="s">
        <v>148</v>
      </c>
      <c r="BF844" t="s">
        <v>149</v>
      </c>
      <c r="BG844" t="s">
        <v>149</v>
      </c>
      <c r="BH844" t="s">
        <v>149</v>
      </c>
      <c r="BI844" t="s">
        <v>149</v>
      </c>
      <c r="BJ844" t="s">
        <v>149</v>
      </c>
      <c r="BK844">
        <v>64</v>
      </c>
      <c r="BL844">
        <v>337</v>
      </c>
      <c r="BM844">
        <v>849</v>
      </c>
      <c r="BN844">
        <v>2173</v>
      </c>
      <c r="BO844">
        <v>3</v>
      </c>
      <c r="BP844">
        <v>235</v>
      </c>
      <c r="BQ844">
        <v>0</v>
      </c>
      <c r="BR844">
        <v>1</v>
      </c>
      <c r="BS844">
        <v>72</v>
      </c>
      <c r="BT844">
        <v>75</v>
      </c>
      <c r="BU844">
        <v>76</v>
      </c>
      <c r="BV844">
        <v>95</v>
      </c>
      <c r="BW844">
        <v>4</v>
      </c>
      <c r="BX844">
        <v>0</v>
      </c>
      <c r="BY844">
        <v>0</v>
      </c>
      <c r="BZ844">
        <v>0</v>
      </c>
      <c r="CA844" t="s">
        <v>126</v>
      </c>
      <c r="CB844">
        <v>3533252</v>
      </c>
      <c r="CC844">
        <v>3554252</v>
      </c>
      <c r="CD844" t="s">
        <v>473</v>
      </c>
    </row>
    <row r="845" spans="1:82" hidden="1" x14ac:dyDescent="0.25">
      <c r="A845" t="s">
        <v>80</v>
      </c>
      <c r="B845" t="s">
        <v>81</v>
      </c>
      <c r="C845" t="s">
        <v>82</v>
      </c>
      <c r="D845" t="s">
        <v>83</v>
      </c>
      <c r="E845" t="s">
        <v>84</v>
      </c>
      <c r="F845" t="s">
        <v>85</v>
      </c>
      <c r="G845" t="s">
        <v>157</v>
      </c>
      <c r="H845" t="s">
        <v>157</v>
      </c>
      <c r="I845" t="s">
        <v>157</v>
      </c>
      <c r="J845" t="str">
        <f>VLOOKUP(I845,'Resp Clean'!$A$1:B851,2,FALSE)</f>
        <v>EMS: LEJWELEPUTSWA</v>
      </c>
      <c r="K845" t="s">
        <v>136</v>
      </c>
      <c r="L845" t="s">
        <v>488</v>
      </c>
      <c r="M845" s="4">
        <v>29491.91</v>
      </c>
      <c r="N845" t="s">
        <v>89</v>
      </c>
      <c r="O845" t="s">
        <v>90</v>
      </c>
      <c r="P845" t="s">
        <v>91</v>
      </c>
      <c r="Q845" t="s">
        <v>153</v>
      </c>
      <c r="R845" t="s">
        <v>93</v>
      </c>
      <c r="S845" t="s">
        <v>94</v>
      </c>
      <c r="T845" t="s">
        <v>95</v>
      </c>
      <c r="U845" t="s">
        <v>96</v>
      </c>
      <c r="V845" t="s">
        <v>96</v>
      </c>
      <c r="W845" t="s">
        <v>97</v>
      </c>
      <c r="X845" t="s">
        <v>98</v>
      </c>
      <c r="Y845" t="s">
        <v>98</v>
      </c>
      <c r="Z845" t="s">
        <v>98</v>
      </c>
      <c r="AA845" t="s">
        <v>140</v>
      </c>
      <c r="AB845" t="s">
        <v>140</v>
      </c>
      <c r="AC845" t="s">
        <v>140</v>
      </c>
      <c r="AD845" t="s">
        <v>102</v>
      </c>
      <c r="AE845" t="s">
        <v>102</v>
      </c>
      <c r="AF845" t="s">
        <v>102</v>
      </c>
      <c r="AG845" t="s">
        <v>103</v>
      </c>
      <c r="AH845" t="s">
        <v>103</v>
      </c>
      <c r="AI845" t="s">
        <v>141</v>
      </c>
      <c r="AJ845" t="s">
        <v>473</v>
      </c>
      <c r="AK845" t="s">
        <v>474</v>
      </c>
      <c r="AL845" t="s">
        <v>475</v>
      </c>
      <c r="AM845" t="s">
        <v>476</v>
      </c>
      <c r="AN845" t="e">
        <f>VLOOKUP(AM845,'Exp Bucket '!$B$1:C1069,2,FALSE)</f>
        <v>#N/A</v>
      </c>
      <c r="AO845" t="s">
        <v>108</v>
      </c>
      <c r="AP845" t="s">
        <v>144</v>
      </c>
      <c r="AQ845" t="s">
        <v>145</v>
      </c>
      <c r="AR845" t="s">
        <v>145</v>
      </c>
      <c r="AS845" t="s">
        <v>146</v>
      </c>
      <c r="AT845" t="s">
        <v>146</v>
      </c>
      <c r="AU845" t="s">
        <v>113</v>
      </c>
      <c r="AV845" t="s">
        <v>114</v>
      </c>
      <c r="AW845" t="s">
        <v>115</v>
      </c>
      <c r="AX845" t="s">
        <v>116</v>
      </c>
      <c r="AY845" t="s">
        <v>117</v>
      </c>
      <c r="AZ845" t="s">
        <v>118</v>
      </c>
      <c r="BA845" t="s">
        <v>119</v>
      </c>
      <c r="BB845" t="s">
        <v>147</v>
      </c>
      <c r="BC845" t="s">
        <v>141</v>
      </c>
      <c r="BD845" t="s">
        <v>141</v>
      </c>
      <c r="BE845" t="s">
        <v>148</v>
      </c>
      <c r="BF845" t="s">
        <v>149</v>
      </c>
      <c r="BG845" t="s">
        <v>149</v>
      </c>
      <c r="BH845" t="s">
        <v>149</v>
      </c>
      <c r="BI845" t="s">
        <v>149</v>
      </c>
      <c r="BJ845" t="s">
        <v>149</v>
      </c>
      <c r="BK845">
        <v>64</v>
      </c>
      <c r="BL845">
        <v>337</v>
      </c>
      <c r="BM845">
        <v>849</v>
      </c>
      <c r="BN845">
        <v>2173</v>
      </c>
      <c r="BO845">
        <v>3</v>
      </c>
      <c r="BP845">
        <v>235</v>
      </c>
      <c r="BQ845">
        <v>0</v>
      </c>
      <c r="BR845">
        <v>1</v>
      </c>
      <c r="BS845">
        <v>72</v>
      </c>
      <c r="BT845">
        <v>75</v>
      </c>
      <c r="BU845">
        <v>76</v>
      </c>
      <c r="BV845">
        <v>95</v>
      </c>
      <c r="BW845">
        <v>4</v>
      </c>
      <c r="BX845">
        <v>0</v>
      </c>
      <c r="BY845">
        <v>0</v>
      </c>
      <c r="BZ845">
        <v>0</v>
      </c>
      <c r="CA845" t="s">
        <v>126</v>
      </c>
      <c r="CB845">
        <v>3533252</v>
      </c>
      <c r="CC845">
        <v>3554252</v>
      </c>
      <c r="CD845" t="s">
        <v>473</v>
      </c>
    </row>
    <row r="846" spans="1:82" hidden="1" x14ac:dyDescent="0.25">
      <c r="A846" t="s">
        <v>80</v>
      </c>
      <c r="B846" t="s">
        <v>81</v>
      </c>
      <c r="C846" t="s">
        <v>82</v>
      </c>
      <c r="D846" t="s">
        <v>83</v>
      </c>
      <c r="E846" t="s">
        <v>84</v>
      </c>
      <c r="F846" t="s">
        <v>85</v>
      </c>
      <c r="G846" t="s">
        <v>152</v>
      </c>
      <c r="H846" t="s">
        <v>152</v>
      </c>
      <c r="I846" t="s">
        <v>152</v>
      </c>
      <c r="J846" t="str">
        <f>VLOOKUP(I846,'Resp Clean'!$A$1:B852,2,FALSE)</f>
        <v>EMS: FEZILE DABI</v>
      </c>
      <c r="K846" t="s">
        <v>136</v>
      </c>
      <c r="L846" t="s">
        <v>488</v>
      </c>
      <c r="M846" s="4">
        <v>0</v>
      </c>
      <c r="N846" t="s">
        <v>89</v>
      </c>
      <c r="O846" t="s">
        <v>90</v>
      </c>
      <c r="P846" t="s">
        <v>91</v>
      </c>
      <c r="Q846" t="s">
        <v>153</v>
      </c>
      <c r="R846" t="s">
        <v>93</v>
      </c>
      <c r="S846" t="s">
        <v>94</v>
      </c>
      <c r="T846" t="s">
        <v>95</v>
      </c>
      <c r="U846" t="s">
        <v>96</v>
      </c>
      <c r="V846" t="s">
        <v>96</v>
      </c>
      <c r="W846" t="s">
        <v>97</v>
      </c>
      <c r="X846" t="s">
        <v>98</v>
      </c>
      <c r="Y846" t="s">
        <v>98</v>
      </c>
      <c r="Z846" t="s">
        <v>98</v>
      </c>
      <c r="AA846" t="s">
        <v>140</v>
      </c>
      <c r="AB846" t="s">
        <v>140</v>
      </c>
      <c r="AC846" t="s">
        <v>140</v>
      </c>
      <c r="AD846" t="s">
        <v>102</v>
      </c>
      <c r="AE846" t="s">
        <v>102</v>
      </c>
      <c r="AF846" t="s">
        <v>102</v>
      </c>
      <c r="AG846" t="s">
        <v>103</v>
      </c>
      <c r="AH846" t="s">
        <v>103</v>
      </c>
      <c r="AI846" t="s">
        <v>141</v>
      </c>
      <c r="AJ846" t="s">
        <v>473</v>
      </c>
      <c r="AK846" t="s">
        <v>474</v>
      </c>
      <c r="AL846" t="s">
        <v>475</v>
      </c>
      <c r="AM846" t="s">
        <v>476</v>
      </c>
      <c r="AN846" t="e">
        <f>VLOOKUP(AM846,'Exp Bucket '!$B$1:C1070,2,FALSE)</f>
        <v>#N/A</v>
      </c>
      <c r="AO846" t="s">
        <v>108</v>
      </c>
      <c r="AP846" t="s">
        <v>144</v>
      </c>
      <c r="AQ846" t="s">
        <v>145</v>
      </c>
      <c r="AR846" t="s">
        <v>145</v>
      </c>
      <c r="AS846" t="s">
        <v>146</v>
      </c>
      <c r="AT846" t="s">
        <v>146</v>
      </c>
      <c r="AU846" t="s">
        <v>113</v>
      </c>
      <c r="AV846" t="s">
        <v>114</v>
      </c>
      <c r="AW846" t="s">
        <v>115</v>
      </c>
      <c r="AX846" t="s">
        <v>116</v>
      </c>
      <c r="AY846" t="s">
        <v>117</v>
      </c>
      <c r="AZ846" t="s">
        <v>118</v>
      </c>
      <c r="BA846" t="s">
        <v>119</v>
      </c>
      <c r="BB846" t="s">
        <v>147</v>
      </c>
      <c r="BC846" t="s">
        <v>141</v>
      </c>
      <c r="BD846" t="s">
        <v>141</v>
      </c>
      <c r="BE846" t="s">
        <v>148</v>
      </c>
      <c r="BF846" t="s">
        <v>149</v>
      </c>
      <c r="BG846" t="s">
        <v>149</v>
      </c>
      <c r="BH846" t="s">
        <v>149</v>
      </c>
      <c r="BI846" t="s">
        <v>149</v>
      </c>
      <c r="BJ846" t="s">
        <v>149</v>
      </c>
      <c r="BK846">
        <v>64</v>
      </c>
      <c r="BL846">
        <v>337</v>
      </c>
      <c r="BM846">
        <v>849</v>
      </c>
      <c r="BN846">
        <v>2173</v>
      </c>
      <c r="BO846">
        <v>3</v>
      </c>
      <c r="BP846">
        <v>235</v>
      </c>
      <c r="BQ846">
        <v>0</v>
      </c>
      <c r="BR846">
        <v>1</v>
      </c>
      <c r="BS846">
        <v>72</v>
      </c>
      <c r="BT846">
        <v>75</v>
      </c>
      <c r="BU846">
        <v>76</v>
      </c>
      <c r="BV846">
        <v>95</v>
      </c>
      <c r="BW846">
        <v>4</v>
      </c>
      <c r="BX846">
        <v>0</v>
      </c>
      <c r="BY846">
        <v>0</v>
      </c>
      <c r="BZ846">
        <v>0</v>
      </c>
      <c r="CA846" t="s">
        <v>126</v>
      </c>
      <c r="CB846">
        <v>3533252</v>
      </c>
      <c r="CC846">
        <v>3554252</v>
      </c>
      <c r="CD846" t="s">
        <v>473</v>
      </c>
    </row>
    <row r="847" spans="1:82" hidden="1" x14ac:dyDescent="0.25">
      <c r="A847" t="s">
        <v>80</v>
      </c>
      <c r="B847" t="s">
        <v>81</v>
      </c>
      <c r="C847" t="s">
        <v>82</v>
      </c>
      <c r="D847" t="s">
        <v>83</v>
      </c>
      <c r="E847" t="s">
        <v>84</v>
      </c>
      <c r="F847" t="s">
        <v>85</v>
      </c>
      <c r="G847" t="s">
        <v>86</v>
      </c>
      <c r="H847" t="s">
        <v>86</v>
      </c>
      <c r="I847" t="s">
        <v>86</v>
      </c>
      <c r="J847" t="str">
        <f>VLOOKUP(I847,'Resp Clean'!$A$1:B853,2,FALSE)</f>
        <v>EMS MANAGEMENT</v>
      </c>
      <c r="K847" t="s">
        <v>136</v>
      </c>
      <c r="L847" t="s">
        <v>488</v>
      </c>
      <c r="M847" s="4">
        <v>454.94</v>
      </c>
      <c r="N847" t="s">
        <v>89</v>
      </c>
      <c r="O847" t="s">
        <v>90</v>
      </c>
      <c r="P847" t="s">
        <v>91</v>
      </c>
      <c r="Q847" t="s">
        <v>92</v>
      </c>
      <c r="R847" t="s">
        <v>93</v>
      </c>
      <c r="S847" t="s">
        <v>94</v>
      </c>
      <c r="T847" t="s">
        <v>95</v>
      </c>
      <c r="U847" t="s">
        <v>96</v>
      </c>
      <c r="V847" t="s">
        <v>96</v>
      </c>
      <c r="W847" t="s">
        <v>97</v>
      </c>
      <c r="X847" t="s">
        <v>98</v>
      </c>
      <c r="Y847" t="s">
        <v>98</v>
      </c>
      <c r="Z847" t="s">
        <v>98</v>
      </c>
      <c r="AA847" t="s">
        <v>140</v>
      </c>
      <c r="AB847" t="s">
        <v>140</v>
      </c>
      <c r="AC847" t="s">
        <v>140</v>
      </c>
      <c r="AD847" t="s">
        <v>102</v>
      </c>
      <c r="AE847" t="s">
        <v>102</v>
      </c>
      <c r="AF847" t="s">
        <v>102</v>
      </c>
      <c r="AG847" t="s">
        <v>103</v>
      </c>
      <c r="AH847" t="s">
        <v>103</v>
      </c>
      <c r="AI847" t="s">
        <v>141</v>
      </c>
      <c r="AJ847" t="s">
        <v>473</v>
      </c>
      <c r="AK847" t="s">
        <v>499</v>
      </c>
      <c r="AL847" t="s">
        <v>502</v>
      </c>
      <c r="AM847" t="s">
        <v>502</v>
      </c>
      <c r="AN847" t="e">
        <f>VLOOKUP(AM847,'Exp Bucket '!$B$1:C1071,2,FALSE)</f>
        <v>#N/A</v>
      </c>
      <c r="AO847" t="s">
        <v>108</v>
      </c>
      <c r="AP847" t="s">
        <v>144</v>
      </c>
      <c r="AQ847" t="s">
        <v>145</v>
      </c>
      <c r="AR847" t="s">
        <v>145</v>
      </c>
      <c r="AS847" t="s">
        <v>146</v>
      </c>
      <c r="AT847" t="s">
        <v>146</v>
      </c>
      <c r="AU847" t="s">
        <v>113</v>
      </c>
      <c r="AV847" t="s">
        <v>114</v>
      </c>
      <c r="AW847" t="s">
        <v>115</v>
      </c>
      <c r="AX847" t="s">
        <v>116</v>
      </c>
      <c r="AY847" t="s">
        <v>117</v>
      </c>
      <c r="AZ847" t="s">
        <v>118</v>
      </c>
      <c r="BA847" t="s">
        <v>119</v>
      </c>
      <c r="BB847" t="s">
        <v>147</v>
      </c>
      <c r="BC847" t="s">
        <v>141</v>
      </c>
      <c r="BD847" t="s">
        <v>141</v>
      </c>
      <c r="BE847" t="s">
        <v>148</v>
      </c>
      <c r="BF847" t="s">
        <v>149</v>
      </c>
      <c r="BG847" t="s">
        <v>149</v>
      </c>
      <c r="BH847" t="s">
        <v>149</v>
      </c>
      <c r="BI847" t="s">
        <v>149</v>
      </c>
      <c r="BJ847" t="s">
        <v>149</v>
      </c>
      <c r="BK847">
        <v>64</v>
      </c>
      <c r="BL847">
        <v>337</v>
      </c>
      <c r="BM847">
        <v>850</v>
      </c>
      <c r="BN847">
        <v>2163</v>
      </c>
      <c r="BO847">
        <v>3</v>
      </c>
      <c r="BP847">
        <v>235</v>
      </c>
      <c r="BQ847">
        <v>0</v>
      </c>
      <c r="BR847">
        <v>1</v>
      </c>
      <c r="BS847">
        <v>72</v>
      </c>
      <c r="BT847">
        <v>75</v>
      </c>
      <c r="BU847">
        <v>76</v>
      </c>
      <c r="BV847">
        <v>95</v>
      </c>
      <c r="BW847">
        <v>4</v>
      </c>
      <c r="BX847">
        <v>0</v>
      </c>
      <c r="BY847">
        <v>0</v>
      </c>
      <c r="BZ847">
        <v>0</v>
      </c>
      <c r="CA847" t="s">
        <v>126</v>
      </c>
      <c r="CB847">
        <v>3533252</v>
      </c>
      <c r="CC847">
        <v>3554252</v>
      </c>
      <c r="CD847" t="s">
        <v>473</v>
      </c>
    </row>
    <row r="848" spans="1:82" hidden="1" x14ac:dyDescent="0.25">
      <c r="A848" t="s">
        <v>80</v>
      </c>
      <c r="B848" t="s">
        <v>81</v>
      </c>
      <c r="C848" t="s">
        <v>82</v>
      </c>
      <c r="D848" t="s">
        <v>83</v>
      </c>
      <c r="E848" t="s">
        <v>84</v>
      </c>
      <c r="F848" t="s">
        <v>85</v>
      </c>
      <c r="G848" t="s">
        <v>161</v>
      </c>
      <c r="H848" t="s">
        <v>161</v>
      </c>
      <c r="I848" t="s">
        <v>161</v>
      </c>
      <c r="J848" t="str">
        <f>VLOOKUP(I848,'Resp Clean'!$A$1:B854,2,FALSE)</f>
        <v>EMS: THABO MOFUTSANYANA</v>
      </c>
      <c r="K848" t="s">
        <v>136</v>
      </c>
      <c r="L848" t="s">
        <v>488</v>
      </c>
      <c r="M848" s="4">
        <v>80848.820000000007</v>
      </c>
      <c r="N848" t="s">
        <v>89</v>
      </c>
      <c r="O848" t="s">
        <v>90</v>
      </c>
      <c r="P848" t="s">
        <v>91</v>
      </c>
      <c r="Q848" t="s">
        <v>153</v>
      </c>
      <c r="R848" t="s">
        <v>93</v>
      </c>
      <c r="S848" t="s">
        <v>94</v>
      </c>
      <c r="T848" t="s">
        <v>95</v>
      </c>
      <c r="U848" t="s">
        <v>96</v>
      </c>
      <c r="V848" t="s">
        <v>96</v>
      </c>
      <c r="W848" t="s">
        <v>97</v>
      </c>
      <c r="X848" t="s">
        <v>98</v>
      </c>
      <c r="Y848" t="s">
        <v>98</v>
      </c>
      <c r="Z848" t="s">
        <v>98</v>
      </c>
      <c r="AA848" t="s">
        <v>140</v>
      </c>
      <c r="AB848" t="s">
        <v>140</v>
      </c>
      <c r="AC848" t="s">
        <v>140</v>
      </c>
      <c r="AD848" t="s">
        <v>102</v>
      </c>
      <c r="AE848" t="s">
        <v>102</v>
      </c>
      <c r="AF848" t="s">
        <v>102</v>
      </c>
      <c r="AG848" t="s">
        <v>103</v>
      </c>
      <c r="AH848" t="s">
        <v>103</v>
      </c>
      <c r="AI848" t="s">
        <v>141</v>
      </c>
      <c r="AJ848" t="s">
        <v>473</v>
      </c>
      <c r="AK848" t="s">
        <v>474</v>
      </c>
      <c r="AL848" t="s">
        <v>475</v>
      </c>
      <c r="AM848" t="s">
        <v>476</v>
      </c>
      <c r="AN848" t="e">
        <f>VLOOKUP(AM848,'Exp Bucket '!$B$1:C1072,2,FALSE)</f>
        <v>#N/A</v>
      </c>
      <c r="AO848" t="s">
        <v>108</v>
      </c>
      <c r="AP848" t="s">
        <v>144</v>
      </c>
      <c r="AQ848" t="s">
        <v>145</v>
      </c>
      <c r="AR848" t="s">
        <v>145</v>
      </c>
      <c r="AS848" t="s">
        <v>146</v>
      </c>
      <c r="AT848" t="s">
        <v>146</v>
      </c>
      <c r="AU848" t="s">
        <v>113</v>
      </c>
      <c r="AV848" t="s">
        <v>114</v>
      </c>
      <c r="AW848" t="s">
        <v>115</v>
      </c>
      <c r="AX848" t="s">
        <v>116</v>
      </c>
      <c r="AY848" t="s">
        <v>117</v>
      </c>
      <c r="AZ848" t="s">
        <v>118</v>
      </c>
      <c r="BA848" t="s">
        <v>119</v>
      </c>
      <c r="BB848" t="s">
        <v>147</v>
      </c>
      <c r="BC848" t="s">
        <v>141</v>
      </c>
      <c r="BD848" t="s">
        <v>141</v>
      </c>
      <c r="BE848" t="s">
        <v>148</v>
      </c>
      <c r="BF848" t="s">
        <v>149</v>
      </c>
      <c r="BG848" t="s">
        <v>149</v>
      </c>
      <c r="BH848" t="s">
        <v>149</v>
      </c>
      <c r="BI848" t="s">
        <v>149</v>
      </c>
      <c r="BJ848" t="s">
        <v>149</v>
      </c>
      <c r="BK848">
        <v>64</v>
      </c>
      <c r="BL848">
        <v>337</v>
      </c>
      <c r="BM848">
        <v>849</v>
      </c>
      <c r="BN848">
        <v>2173</v>
      </c>
      <c r="BO848">
        <v>3</v>
      </c>
      <c r="BP848">
        <v>235</v>
      </c>
      <c r="BQ848">
        <v>0</v>
      </c>
      <c r="BR848">
        <v>1</v>
      </c>
      <c r="BS848">
        <v>72</v>
      </c>
      <c r="BT848">
        <v>75</v>
      </c>
      <c r="BU848">
        <v>76</v>
      </c>
      <c r="BV848">
        <v>95</v>
      </c>
      <c r="BW848">
        <v>4</v>
      </c>
      <c r="BX848">
        <v>0</v>
      </c>
      <c r="BY848">
        <v>0</v>
      </c>
      <c r="BZ848">
        <v>0</v>
      </c>
      <c r="CA848" t="s">
        <v>126</v>
      </c>
      <c r="CB848">
        <v>3533252</v>
      </c>
      <c r="CC848">
        <v>3554252</v>
      </c>
      <c r="CD848" t="s">
        <v>473</v>
      </c>
    </row>
    <row r="849" spans="1:82" hidden="1" x14ac:dyDescent="0.25">
      <c r="A849" t="s">
        <v>80</v>
      </c>
      <c r="B849" t="s">
        <v>81</v>
      </c>
      <c r="C849" t="s">
        <v>82</v>
      </c>
      <c r="D849" t="s">
        <v>83</v>
      </c>
      <c r="E849" t="s">
        <v>84</v>
      </c>
      <c r="F849" t="s">
        <v>85</v>
      </c>
      <c r="G849" t="s">
        <v>86</v>
      </c>
      <c r="H849" t="s">
        <v>86</v>
      </c>
      <c r="I849" t="s">
        <v>86</v>
      </c>
      <c r="J849" t="str">
        <f>VLOOKUP(I849,'Resp Clean'!$A$1:B855,2,FALSE)</f>
        <v>EMS MANAGEMENT</v>
      </c>
      <c r="K849" t="s">
        <v>136</v>
      </c>
      <c r="L849" t="s">
        <v>488</v>
      </c>
      <c r="M849" s="4">
        <v>8378.57</v>
      </c>
      <c r="N849" t="s">
        <v>89</v>
      </c>
      <c r="O849" t="s">
        <v>90</v>
      </c>
      <c r="P849" t="s">
        <v>91</v>
      </c>
      <c r="Q849" t="s">
        <v>92</v>
      </c>
      <c r="R849" t="s">
        <v>93</v>
      </c>
      <c r="S849" t="s">
        <v>94</v>
      </c>
      <c r="T849" t="s">
        <v>95</v>
      </c>
      <c r="U849" t="s">
        <v>96</v>
      </c>
      <c r="V849" t="s">
        <v>96</v>
      </c>
      <c r="W849" t="s">
        <v>97</v>
      </c>
      <c r="X849" t="s">
        <v>98</v>
      </c>
      <c r="Y849" t="s">
        <v>98</v>
      </c>
      <c r="Z849" t="s">
        <v>98</v>
      </c>
      <c r="AA849" t="s">
        <v>140</v>
      </c>
      <c r="AB849" t="s">
        <v>140</v>
      </c>
      <c r="AC849" t="s">
        <v>140</v>
      </c>
      <c r="AD849" t="s">
        <v>102</v>
      </c>
      <c r="AE849" t="s">
        <v>102</v>
      </c>
      <c r="AF849" t="s">
        <v>102</v>
      </c>
      <c r="AG849" t="s">
        <v>103</v>
      </c>
      <c r="AH849" t="s">
        <v>103</v>
      </c>
      <c r="AI849" t="s">
        <v>141</v>
      </c>
      <c r="AJ849" t="s">
        <v>473</v>
      </c>
      <c r="AK849" t="s">
        <v>474</v>
      </c>
      <c r="AL849" t="s">
        <v>475</v>
      </c>
      <c r="AM849" t="s">
        <v>480</v>
      </c>
      <c r="AN849" t="e">
        <f>VLOOKUP(AM849,'Exp Bucket '!$B$1:C1073,2,FALSE)</f>
        <v>#N/A</v>
      </c>
      <c r="AO849" t="s">
        <v>108</v>
      </c>
      <c r="AP849" t="s">
        <v>144</v>
      </c>
      <c r="AQ849" t="s">
        <v>145</v>
      </c>
      <c r="AR849" t="s">
        <v>145</v>
      </c>
      <c r="AS849" t="s">
        <v>146</v>
      </c>
      <c r="AT849" t="s">
        <v>146</v>
      </c>
      <c r="AU849" t="s">
        <v>113</v>
      </c>
      <c r="AV849" t="s">
        <v>114</v>
      </c>
      <c r="AW849" t="s">
        <v>115</v>
      </c>
      <c r="AX849" t="s">
        <v>116</v>
      </c>
      <c r="AY849" t="s">
        <v>117</v>
      </c>
      <c r="AZ849" t="s">
        <v>118</v>
      </c>
      <c r="BA849" t="s">
        <v>119</v>
      </c>
      <c r="BB849" t="s">
        <v>147</v>
      </c>
      <c r="BC849" t="s">
        <v>141</v>
      </c>
      <c r="BD849" t="s">
        <v>141</v>
      </c>
      <c r="BE849" t="s">
        <v>148</v>
      </c>
      <c r="BF849" t="s">
        <v>149</v>
      </c>
      <c r="BG849" t="s">
        <v>149</v>
      </c>
      <c r="BH849" t="s">
        <v>149</v>
      </c>
      <c r="BI849" t="s">
        <v>149</v>
      </c>
      <c r="BJ849" t="s">
        <v>149</v>
      </c>
      <c r="BK849">
        <v>64</v>
      </c>
      <c r="BL849">
        <v>337</v>
      </c>
      <c r="BM849">
        <v>849</v>
      </c>
      <c r="BN849">
        <v>2173</v>
      </c>
      <c r="BO849">
        <v>3</v>
      </c>
      <c r="BP849">
        <v>235</v>
      </c>
      <c r="BQ849">
        <v>0</v>
      </c>
      <c r="BR849">
        <v>1</v>
      </c>
      <c r="BS849">
        <v>72</v>
      </c>
      <c r="BT849">
        <v>75</v>
      </c>
      <c r="BU849">
        <v>76</v>
      </c>
      <c r="BV849">
        <v>95</v>
      </c>
      <c r="BW849">
        <v>4</v>
      </c>
      <c r="BX849">
        <v>0</v>
      </c>
      <c r="BY849">
        <v>0</v>
      </c>
      <c r="BZ849">
        <v>0</v>
      </c>
      <c r="CA849" t="s">
        <v>126</v>
      </c>
      <c r="CB849">
        <v>3533252</v>
      </c>
      <c r="CC849">
        <v>3554252</v>
      </c>
      <c r="CD849" t="s">
        <v>473</v>
      </c>
    </row>
    <row r="850" spans="1:82" hidden="1" x14ac:dyDescent="0.25">
      <c r="A850" t="s">
        <v>80</v>
      </c>
      <c r="B850" t="s">
        <v>81</v>
      </c>
      <c r="C850" t="s">
        <v>82</v>
      </c>
      <c r="D850" t="s">
        <v>83</v>
      </c>
      <c r="E850" t="s">
        <v>84</v>
      </c>
      <c r="F850" t="s">
        <v>85</v>
      </c>
      <c r="G850" t="s">
        <v>86</v>
      </c>
      <c r="H850" t="s">
        <v>86</v>
      </c>
      <c r="I850" t="s">
        <v>86</v>
      </c>
      <c r="J850" t="str">
        <f>VLOOKUP(I850,'Resp Clean'!$A$1:B856,2,FALSE)</f>
        <v>EMS MANAGEMENT</v>
      </c>
      <c r="K850" t="s">
        <v>136</v>
      </c>
      <c r="L850" t="s">
        <v>488</v>
      </c>
      <c r="M850" s="4">
        <v>3028.75</v>
      </c>
      <c r="N850" t="s">
        <v>89</v>
      </c>
      <c r="O850" t="s">
        <v>90</v>
      </c>
      <c r="P850" t="s">
        <v>91</v>
      </c>
      <c r="Q850" t="s">
        <v>92</v>
      </c>
      <c r="R850" t="s">
        <v>93</v>
      </c>
      <c r="S850" t="s">
        <v>94</v>
      </c>
      <c r="T850" t="s">
        <v>95</v>
      </c>
      <c r="U850" t="s">
        <v>96</v>
      </c>
      <c r="V850" t="s">
        <v>96</v>
      </c>
      <c r="W850" t="s">
        <v>443</v>
      </c>
      <c r="X850" t="s">
        <v>444</v>
      </c>
      <c r="Y850" t="s">
        <v>445</v>
      </c>
      <c r="Z850" t="s">
        <v>445</v>
      </c>
      <c r="AA850" t="s">
        <v>140</v>
      </c>
      <c r="AB850" t="s">
        <v>140</v>
      </c>
      <c r="AC850" t="s">
        <v>140</v>
      </c>
      <c r="AD850" t="s">
        <v>102</v>
      </c>
      <c r="AE850" t="s">
        <v>102</v>
      </c>
      <c r="AF850" t="s">
        <v>102</v>
      </c>
      <c r="AG850" t="s">
        <v>103</v>
      </c>
      <c r="AH850" t="s">
        <v>103</v>
      </c>
      <c r="AI850" t="s">
        <v>141</v>
      </c>
      <c r="AJ850" t="s">
        <v>473</v>
      </c>
      <c r="AK850" t="s">
        <v>474</v>
      </c>
      <c r="AL850" t="s">
        <v>475</v>
      </c>
      <c r="AM850" t="s">
        <v>476</v>
      </c>
      <c r="AN850" t="e">
        <f>VLOOKUP(AM850,'Exp Bucket '!$B$1:C1074,2,FALSE)</f>
        <v>#N/A</v>
      </c>
      <c r="AO850" t="s">
        <v>108</v>
      </c>
      <c r="AP850" t="s">
        <v>144</v>
      </c>
      <c r="AQ850" t="s">
        <v>145</v>
      </c>
      <c r="AR850" t="s">
        <v>145</v>
      </c>
      <c r="AS850" t="s">
        <v>146</v>
      </c>
      <c r="AT850" t="s">
        <v>146</v>
      </c>
      <c r="AU850" t="s">
        <v>113</v>
      </c>
      <c r="AV850" t="s">
        <v>114</v>
      </c>
      <c r="AW850" t="s">
        <v>115</v>
      </c>
      <c r="AX850" t="s">
        <v>116</v>
      </c>
      <c r="AY850" t="s">
        <v>117</v>
      </c>
      <c r="AZ850" t="s">
        <v>118</v>
      </c>
      <c r="BA850" t="s">
        <v>119</v>
      </c>
      <c r="BB850" t="s">
        <v>147</v>
      </c>
      <c r="BC850" t="s">
        <v>141</v>
      </c>
      <c r="BD850" t="s">
        <v>141</v>
      </c>
      <c r="BE850" t="s">
        <v>148</v>
      </c>
      <c r="BF850" t="s">
        <v>149</v>
      </c>
      <c r="BG850" t="s">
        <v>149</v>
      </c>
      <c r="BH850" t="s">
        <v>149</v>
      </c>
      <c r="BI850" t="s">
        <v>149</v>
      </c>
      <c r="BJ850" t="s">
        <v>149</v>
      </c>
      <c r="BK850">
        <v>64</v>
      </c>
      <c r="BL850">
        <v>337</v>
      </c>
      <c r="BM850">
        <v>849</v>
      </c>
      <c r="BN850">
        <v>2173</v>
      </c>
      <c r="BO850">
        <v>3</v>
      </c>
      <c r="BP850">
        <v>235</v>
      </c>
      <c r="BQ850">
        <v>0</v>
      </c>
      <c r="BR850">
        <v>1</v>
      </c>
      <c r="BS850">
        <v>72</v>
      </c>
      <c r="BT850">
        <v>75</v>
      </c>
      <c r="BU850">
        <v>76</v>
      </c>
      <c r="BV850">
        <v>95</v>
      </c>
      <c r="BW850">
        <v>4</v>
      </c>
      <c r="BX850">
        <v>0</v>
      </c>
      <c r="BY850">
        <v>0</v>
      </c>
      <c r="BZ850">
        <v>0</v>
      </c>
      <c r="CA850" t="s">
        <v>126</v>
      </c>
      <c r="CB850">
        <v>3531252</v>
      </c>
      <c r="CC850">
        <v>3565252</v>
      </c>
      <c r="CD850" t="s">
        <v>473</v>
      </c>
    </row>
    <row r="851" spans="1:82" hidden="1" x14ac:dyDescent="0.25">
      <c r="A851" t="s">
        <v>80</v>
      </c>
      <c r="B851" t="s">
        <v>81</v>
      </c>
      <c r="C851" t="s">
        <v>82</v>
      </c>
      <c r="D851" t="s">
        <v>83</v>
      </c>
      <c r="E851" t="s">
        <v>84</v>
      </c>
      <c r="F851" t="s">
        <v>85</v>
      </c>
      <c r="G851" t="s">
        <v>86</v>
      </c>
      <c r="H851" t="s">
        <v>86</v>
      </c>
      <c r="I851" t="s">
        <v>86</v>
      </c>
      <c r="J851" t="str">
        <f>VLOOKUP(I851,'Resp Clean'!$A$1:B857,2,FALSE)</f>
        <v>EMS MANAGEMENT</v>
      </c>
      <c r="K851" t="s">
        <v>136</v>
      </c>
      <c r="L851" t="s">
        <v>488</v>
      </c>
      <c r="M851" s="4">
        <v>73.290000000000006</v>
      </c>
      <c r="N851" t="s">
        <v>89</v>
      </c>
      <c r="O851" t="s">
        <v>90</v>
      </c>
      <c r="P851" t="s">
        <v>91</v>
      </c>
      <c r="Q851" t="s">
        <v>92</v>
      </c>
      <c r="R851" t="s">
        <v>93</v>
      </c>
      <c r="S851" t="s">
        <v>94</v>
      </c>
      <c r="T851" t="s">
        <v>95</v>
      </c>
      <c r="U851" t="s">
        <v>96</v>
      </c>
      <c r="V851" t="s">
        <v>96</v>
      </c>
      <c r="W851" t="s">
        <v>97</v>
      </c>
      <c r="X851" t="s">
        <v>98</v>
      </c>
      <c r="Y851" t="s">
        <v>98</v>
      </c>
      <c r="Z851" t="s">
        <v>98</v>
      </c>
      <c r="AA851" t="s">
        <v>140</v>
      </c>
      <c r="AB851" t="s">
        <v>140</v>
      </c>
      <c r="AC851" t="s">
        <v>140</v>
      </c>
      <c r="AD851" t="s">
        <v>102</v>
      </c>
      <c r="AE851" t="s">
        <v>102</v>
      </c>
      <c r="AF851" t="s">
        <v>102</v>
      </c>
      <c r="AG851" t="s">
        <v>103</v>
      </c>
      <c r="AH851" t="s">
        <v>103</v>
      </c>
      <c r="AI851" t="s">
        <v>141</v>
      </c>
      <c r="AJ851" t="s">
        <v>473</v>
      </c>
      <c r="AK851" t="s">
        <v>474</v>
      </c>
      <c r="AL851" t="s">
        <v>477</v>
      </c>
      <c r="AM851" t="s">
        <v>487</v>
      </c>
      <c r="AN851" t="e">
        <f>VLOOKUP(AM851,'Exp Bucket '!$B$1:C1075,2,FALSE)</f>
        <v>#N/A</v>
      </c>
      <c r="AO851" t="s">
        <v>108</v>
      </c>
      <c r="AP851" t="s">
        <v>144</v>
      </c>
      <c r="AQ851" t="s">
        <v>145</v>
      </c>
      <c r="AR851" t="s">
        <v>145</v>
      </c>
      <c r="AS851" t="s">
        <v>146</v>
      </c>
      <c r="AT851" t="s">
        <v>146</v>
      </c>
      <c r="AU851" t="s">
        <v>113</v>
      </c>
      <c r="AV851" t="s">
        <v>114</v>
      </c>
      <c r="AW851" t="s">
        <v>115</v>
      </c>
      <c r="AX851" t="s">
        <v>116</v>
      </c>
      <c r="AY851" t="s">
        <v>117</v>
      </c>
      <c r="AZ851" t="s">
        <v>118</v>
      </c>
      <c r="BA851" t="s">
        <v>119</v>
      </c>
      <c r="BB851" t="s">
        <v>147</v>
      </c>
      <c r="BC851" t="s">
        <v>141</v>
      </c>
      <c r="BD851" t="s">
        <v>141</v>
      </c>
      <c r="BE851" t="s">
        <v>148</v>
      </c>
      <c r="BF851" t="s">
        <v>149</v>
      </c>
      <c r="BG851" t="s">
        <v>149</v>
      </c>
      <c r="BH851" t="s">
        <v>149</v>
      </c>
      <c r="BI851" t="s">
        <v>149</v>
      </c>
      <c r="BJ851" t="s">
        <v>149</v>
      </c>
      <c r="BK851">
        <v>64</v>
      </c>
      <c r="BL851">
        <v>337</v>
      </c>
      <c r="BM851">
        <v>849</v>
      </c>
      <c r="BN851">
        <v>2174</v>
      </c>
      <c r="BO851">
        <v>3</v>
      </c>
      <c r="BP851">
        <v>235</v>
      </c>
      <c r="BQ851">
        <v>0</v>
      </c>
      <c r="BR851">
        <v>1</v>
      </c>
      <c r="BS851">
        <v>72</v>
      </c>
      <c r="BT851">
        <v>75</v>
      </c>
      <c r="BU851">
        <v>76</v>
      </c>
      <c r="BV851">
        <v>95</v>
      </c>
      <c r="BW851">
        <v>4</v>
      </c>
      <c r="BX851">
        <v>0</v>
      </c>
      <c r="BY851">
        <v>0</v>
      </c>
      <c r="BZ851">
        <v>0</v>
      </c>
      <c r="CA851" t="s">
        <v>126</v>
      </c>
      <c r="CB851">
        <v>3533252</v>
      </c>
      <c r="CC851">
        <v>3554252</v>
      </c>
      <c r="CD851" t="s">
        <v>473</v>
      </c>
    </row>
    <row r="852" spans="1:82" hidden="1" x14ac:dyDescent="0.25">
      <c r="A852" t="s">
        <v>80</v>
      </c>
      <c r="B852" t="s">
        <v>81</v>
      </c>
      <c r="C852" t="s">
        <v>82</v>
      </c>
      <c r="D852" t="s">
        <v>83</v>
      </c>
      <c r="E852" t="s">
        <v>84</v>
      </c>
      <c r="F852" t="s">
        <v>85</v>
      </c>
      <c r="G852" t="s">
        <v>86</v>
      </c>
      <c r="H852" t="s">
        <v>86</v>
      </c>
      <c r="I852" t="s">
        <v>86</v>
      </c>
      <c r="J852" t="str">
        <f>VLOOKUP(I852,'Resp Clean'!$A$1:B858,2,FALSE)</f>
        <v>EMS MANAGEMENT</v>
      </c>
      <c r="K852" t="s">
        <v>136</v>
      </c>
      <c r="L852" t="s">
        <v>488</v>
      </c>
      <c r="M852" s="4">
        <v>83398.69</v>
      </c>
      <c r="N852" t="s">
        <v>89</v>
      </c>
      <c r="O852" t="s">
        <v>90</v>
      </c>
      <c r="P852" t="s">
        <v>91</v>
      </c>
      <c r="Q852" t="s">
        <v>92</v>
      </c>
      <c r="R852" t="s">
        <v>93</v>
      </c>
      <c r="S852" t="s">
        <v>94</v>
      </c>
      <c r="T852" t="s">
        <v>95</v>
      </c>
      <c r="U852" t="s">
        <v>96</v>
      </c>
      <c r="V852" t="s">
        <v>96</v>
      </c>
      <c r="W852" t="s">
        <v>97</v>
      </c>
      <c r="X852" t="s">
        <v>98</v>
      </c>
      <c r="Y852" t="s">
        <v>98</v>
      </c>
      <c r="Z852" t="s">
        <v>98</v>
      </c>
      <c r="AA852" t="s">
        <v>140</v>
      </c>
      <c r="AB852" t="s">
        <v>140</v>
      </c>
      <c r="AC852" t="s">
        <v>140</v>
      </c>
      <c r="AD852" t="s">
        <v>102</v>
      </c>
      <c r="AE852" t="s">
        <v>102</v>
      </c>
      <c r="AF852" t="s">
        <v>102</v>
      </c>
      <c r="AG852" t="s">
        <v>103</v>
      </c>
      <c r="AH852" t="s">
        <v>103</v>
      </c>
      <c r="AI852" t="s">
        <v>141</v>
      </c>
      <c r="AJ852" t="s">
        <v>473</v>
      </c>
      <c r="AK852" t="s">
        <v>474</v>
      </c>
      <c r="AL852" t="s">
        <v>477</v>
      </c>
      <c r="AM852" t="s">
        <v>478</v>
      </c>
      <c r="AN852" t="e">
        <f>VLOOKUP(AM852,'Exp Bucket '!$B$1:C1076,2,FALSE)</f>
        <v>#N/A</v>
      </c>
      <c r="AO852" t="s">
        <v>108</v>
      </c>
      <c r="AP852" t="s">
        <v>144</v>
      </c>
      <c r="AQ852" t="s">
        <v>145</v>
      </c>
      <c r="AR852" t="s">
        <v>145</v>
      </c>
      <c r="AS852" t="s">
        <v>146</v>
      </c>
      <c r="AT852" t="s">
        <v>146</v>
      </c>
      <c r="AU852" t="s">
        <v>113</v>
      </c>
      <c r="AV852" t="s">
        <v>114</v>
      </c>
      <c r="AW852" t="s">
        <v>115</v>
      </c>
      <c r="AX852" t="s">
        <v>116</v>
      </c>
      <c r="AY852" t="s">
        <v>117</v>
      </c>
      <c r="AZ852" t="s">
        <v>118</v>
      </c>
      <c r="BA852" t="s">
        <v>119</v>
      </c>
      <c r="BB852" t="s">
        <v>147</v>
      </c>
      <c r="BC852" t="s">
        <v>141</v>
      </c>
      <c r="BD852" t="s">
        <v>141</v>
      </c>
      <c r="BE852" t="s">
        <v>148</v>
      </c>
      <c r="BF852" t="s">
        <v>149</v>
      </c>
      <c r="BG852" t="s">
        <v>149</v>
      </c>
      <c r="BH852" t="s">
        <v>149</v>
      </c>
      <c r="BI852" t="s">
        <v>149</v>
      </c>
      <c r="BJ852" t="s">
        <v>149</v>
      </c>
      <c r="BK852">
        <v>64</v>
      </c>
      <c r="BL852">
        <v>337</v>
      </c>
      <c r="BM852">
        <v>849</v>
      </c>
      <c r="BN852">
        <v>2174</v>
      </c>
      <c r="BO852">
        <v>3</v>
      </c>
      <c r="BP852">
        <v>235</v>
      </c>
      <c r="BQ852">
        <v>0</v>
      </c>
      <c r="BR852">
        <v>1</v>
      </c>
      <c r="BS852">
        <v>72</v>
      </c>
      <c r="BT852">
        <v>75</v>
      </c>
      <c r="BU852">
        <v>76</v>
      </c>
      <c r="BV852">
        <v>95</v>
      </c>
      <c r="BW852">
        <v>4</v>
      </c>
      <c r="BX852">
        <v>0</v>
      </c>
      <c r="BY852">
        <v>0</v>
      </c>
      <c r="BZ852">
        <v>0</v>
      </c>
      <c r="CA852" t="s">
        <v>126</v>
      </c>
      <c r="CB852">
        <v>3533252</v>
      </c>
      <c r="CC852">
        <v>3554252</v>
      </c>
      <c r="CD852" t="s">
        <v>473</v>
      </c>
    </row>
    <row r="853" spans="1:82" hidden="1" x14ac:dyDescent="0.25">
      <c r="A853" t="s">
        <v>80</v>
      </c>
      <c r="B853" t="s">
        <v>81</v>
      </c>
      <c r="C853" t="s">
        <v>82</v>
      </c>
      <c r="D853" t="s">
        <v>83</v>
      </c>
      <c r="E853" t="s">
        <v>84</v>
      </c>
      <c r="F853" t="s">
        <v>85</v>
      </c>
      <c r="G853" t="s">
        <v>161</v>
      </c>
      <c r="H853" t="s">
        <v>161</v>
      </c>
      <c r="I853" t="s">
        <v>161</v>
      </c>
      <c r="J853" t="str">
        <f>VLOOKUP(I853,'Resp Clean'!$A$1:B859,2,FALSE)</f>
        <v>EMS: THABO MOFUTSANYANA</v>
      </c>
      <c r="K853" t="s">
        <v>136</v>
      </c>
      <c r="L853" t="s">
        <v>488</v>
      </c>
      <c r="M853" s="4">
        <v>589.37</v>
      </c>
      <c r="N853" t="s">
        <v>89</v>
      </c>
      <c r="O853" t="s">
        <v>90</v>
      </c>
      <c r="P853" t="s">
        <v>91</v>
      </c>
      <c r="Q853" t="s">
        <v>153</v>
      </c>
      <c r="R853" t="s">
        <v>93</v>
      </c>
      <c r="S853" t="s">
        <v>94</v>
      </c>
      <c r="T853" t="s">
        <v>95</v>
      </c>
      <c r="U853" t="s">
        <v>96</v>
      </c>
      <c r="V853" t="s">
        <v>96</v>
      </c>
      <c r="W853" t="s">
        <v>97</v>
      </c>
      <c r="X853" t="s">
        <v>98</v>
      </c>
      <c r="Y853" t="s">
        <v>98</v>
      </c>
      <c r="Z853" t="s">
        <v>98</v>
      </c>
      <c r="AA853" t="s">
        <v>140</v>
      </c>
      <c r="AB853" t="s">
        <v>140</v>
      </c>
      <c r="AC853" t="s">
        <v>140</v>
      </c>
      <c r="AD853" t="s">
        <v>102</v>
      </c>
      <c r="AE853" t="s">
        <v>102</v>
      </c>
      <c r="AF853" t="s">
        <v>102</v>
      </c>
      <c r="AG853" t="s">
        <v>103</v>
      </c>
      <c r="AH853" t="s">
        <v>103</v>
      </c>
      <c r="AI853" t="s">
        <v>141</v>
      </c>
      <c r="AJ853" t="s">
        <v>473</v>
      </c>
      <c r="AK853" t="s">
        <v>474</v>
      </c>
      <c r="AL853" t="s">
        <v>481</v>
      </c>
      <c r="AM853" t="s">
        <v>483</v>
      </c>
      <c r="AN853" t="e">
        <f>VLOOKUP(AM853,'Exp Bucket '!$B$1:C1077,2,FALSE)</f>
        <v>#N/A</v>
      </c>
      <c r="AO853" t="s">
        <v>108</v>
      </c>
      <c r="AP853" t="s">
        <v>144</v>
      </c>
      <c r="AQ853" t="s">
        <v>145</v>
      </c>
      <c r="AR853" t="s">
        <v>145</v>
      </c>
      <c r="AS853" t="s">
        <v>146</v>
      </c>
      <c r="AT853" t="s">
        <v>146</v>
      </c>
      <c r="AU853" t="s">
        <v>113</v>
      </c>
      <c r="AV853" t="s">
        <v>114</v>
      </c>
      <c r="AW853" t="s">
        <v>115</v>
      </c>
      <c r="AX853" t="s">
        <v>116</v>
      </c>
      <c r="AY853" t="s">
        <v>117</v>
      </c>
      <c r="AZ853" t="s">
        <v>118</v>
      </c>
      <c r="BA853" t="s">
        <v>119</v>
      </c>
      <c r="BB853" t="s">
        <v>147</v>
      </c>
      <c r="BC853" t="s">
        <v>141</v>
      </c>
      <c r="BD853" t="s">
        <v>141</v>
      </c>
      <c r="BE853" t="s">
        <v>148</v>
      </c>
      <c r="BF853" t="s">
        <v>149</v>
      </c>
      <c r="BG853" t="s">
        <v>149</v>
      </c>
      <c r="BH853" t="s">
        <v>149</v>
      </c>
      <c r="BI853" t="s">
        <v>149</v>
      </c>
      <c r="BJ853" t="s">
        <v>149</v>
      </c>
      <c r="BK853">
        <v>64</v>
      </c>
      <c r="BL853">
        <v>337</v>
      </c>
      <c r="BM853">
        <v>849</v>
      </c>
      <c r="BN853">
        <v>2170</v>
      </c>
      <c r="BO853">
        <v>3</v>
      </c>
      <c r="BP853">
        <v>235</v>
      </c>
      <c r="BQ853">
        <v>0</v>
      </c>
      <c r="BR853">
        <v>1</v>
      </c>
      <c r="BS853">
        <v>72</v>
      </c>
      <c r="BT853">
        <v>75</v>
      </c>
      <c r="BU853">
        <v>76</v>
      </c>
      <c r="BV853">
        <v>95</v>
      </c>
      <c r="BW853">
        <v>4</v>
      </c>
      <c r="BX853">
        <v>0</v>
      </c>
      <c r="BY853">
        <v>0</v>
      </c>
      <c r="BZ853">
        <v>0</v>
      </c>
      <c r="CA853" t="s">
        <v>126</v>
      </c>
      <c r="CB853">
        <v>3533252</v>
      </c>
      <c r="CC853">
        <v>3554252</v>
      </c>
      <c r="CD853" t="s">
        <v>473</v>
      </c>
    </row>
    <row r="854" spans="1:82" hidden="1" x14ac:dyDescent="0.25">
      <c r="A854" t="s">
        <v>80</v>
      </c>
      <c r="B854" t="s">
        <v>81</v>
      </c>
      <c r="C854" t="s">
        <v>82</v>
      </c>
      <c r="D854" t="s">
        <v>83</v>
      </c>
      <c r="E854" t="s">
        <v>84</v>
      </c>
      <c r="F854" t="s">
        <v>85</v>
      </c>
      <c r="G854" t="s">
        <v>152</v>
      </c>
      <c r="H854" t="s">
        <v>152</v>
      </c>
      <c r="I854" t="s">
        <v>152</v>
      </c>
      <c r="J854" t="str">
        <f>VLOOKUP(I854,'Resp Clean'!$A$1:B860,2,FALSE)</f>
        <v>EMS: FEZILE DABI</v>
      </c>
      <c r="K854" t="s">
        <v>136</v>
      </c>
      <c r="L854" t="s">
        <v>488</v>
      </c>
      <c r="M854" s="4">
        <v>263.52999999999997</v>
      </c>
      <c r="N854" t="s">
        <v>89</v>
      </c>
      <c r="O854" t="s">
        <v>90</v>
      </c>
      <c r="P854" t="s">
        <v>91</v>
      </c>
      <c r="Q854" t="s">
        <v>153</v>
      </c>
      <c r="R854" t="s">
        <v>93</v>
      </c>
      <c r="S854" t="s">
        <v>94</v>
      </c>
      <c r="T854" t="s">
        <v>95</v>
      </c>
      <c r="U854" t="s">
        <v>96</v>
      </c>
      <c r="V854" t="s">
        <v>96</v>
      </c>
      <c r="W854" t="s">
        <v>97</v>
      </c>
      <c r="X854" t="s">
        <v>98</v>
      </c>
      <c r="Y854" t="s">
        <v>98</v>
      </c>
      <c r="Z854" t="s">
        <v>98</v>
      </c>
      <c r="AA854" t="s">
        <v>140</v>
      </c>
      <c r="AB854" t="s">
        <v>140</v>
      </c>
      <c r="AC854" t="s">
        <v>140</v>
      </c>
      <c r="AD854" t="s">
        <v>102</v>
      </c>
      <c r="AE854" t="s">
        <v>102</v>
      </c>
      <c r="AF854" t="s">
        <v>102</v>
      </c>
      <c r="AG854" t="s">
        <v>103</v>
      </c>
      <c r="AH854" t="s">
        <v>103</v>
      </c>
      <c r="AI854" t="s">
        <v>141</v>
      </c>
      <c r="AJ854" t="s">
        <v>473</v>
      </c>
      <c r="AK854" t="s">
        <v>474</v>
      </c>
      <c r="AL854" t="s">
        <v>481</v>
      </c>
      <c r="AM854" t="s">
        <v>483</v>
      </c>
      <c r="AN854" t="e">
        <f>VLOOKUP(AM854,'Exp Bucket '!$B$1:C1078,2,FALSE)</f>
        <v>#N/A</v>
      </c>
      <c r="AO854" t="s">
        <v>108</v>
      </c>
      <c r="AP854" t="s">
        <v>144</v>
      </c>
      <c r="AQ854" t="s">
        <v>145</v>
      </c>
      <c r="AR854" t="s">
        <v>145</v>
      </c>
      <c r="AS854" t="s">
        <v>146</v>
      </c>
      <c r="AT854" t="s">
        <v>146</v>
      </c>
      <c r="AU854" t="s">
        <v>113</v>
      </c>
      <c r="AV854" t="s">
        <v>114</v>
      </c>
      <c r="AW854" t="s">
        <v>115</v>
      </c>
      <c r="AX854" t="s">
        <v>116</v>
      </c>
      <c r="AY854" t="s">
        <v>117</v>
      </c>
      <c r="AZ854" t="s">
        <v>118</v>
      </c>
      <c r="BA854" t="s">
        <v>119</v>
      </c>
      <c r="BB854" t="s">
        <v>147</v>
      </c>
      <c r="BC854" t="s">
        <v>141</v>
      </c>
      <c r="BD854" t="s">
        <v>141</v>
      </c>
      <c r="BE854" t="s">
        <v>148</v>
      </c>
      <c r="BF854" t="s">
        <v>149</v>
      </c>
      <c r="BG854" t="s">
        <v>149</v>
      </c>
      <c r="BH854" t="s">
        <v>149</v>
      </c>
      <c r="BI854" t="s">
        <v>149</v>
      </c>
      <c r="BJ854" t="s">
        <v>149</v>
      </c>
      <c r="BK854">
        <v>64</v>
      </c>
      <c r="BL854">
        <v>337</v>
      </c>
      <c r="BM854">
        <v>849</v>
      </c>
      <c r="BN854">
        <v>2170</v>
      </c>
      <c r="BO854">
        <v>3</v>
      </c>
      <c r="BP854">
        <v>235</v>
      </c>
      <c r="BQ854">
        <v>0</v>
      </c>
      <c r="BR854">
        <v>1</v>
      </c>
      <c r="BS854">
        <v>72</v>
      </c>
      <c r="BT854">
        <v>75</v>
      </c>
      <c r="BU854">
        <v>76</v>
      </c>
      <c r="BV854">
        <v>95</v>
      </c>
      <c r="BW854">
        <v>4</v>
      </c>
      <c r="BX854">
        <v>0</v>
      </c>
      <c r="BY854">
        <v>0</v>
      </c>
      <c r="BZ854">
        <v>0</v>
      </c>
      <c r="CA854" t="s">
        <v>126</v>
      </c>
      <c r="CB854">
        <v>3533252</v>
      </c>
      <c r="CC854">
        <v>3554252</v>
      </c>
      <c r="CD854" t="s">
        <v>473</v>
      </c>
    </row>
    <row r="855" spans="1:82" hidden="1" x14ac:dyDescent="0.25">
      <c r="A855" t="s">
        <v>80</v>
      </c>
      <c r="B855" t="s">
        <v>81</v>
      </c>
      <c r="C855" t="s">
        <v>82</v>
      </c>
      <c r="D855" t="s">
        <v>83</v>
      </c>
      <c r="E855" t="s">
        <v>84</v>
      </c>
      <c r="F855" t="s">
        <v>85</v>
      </c>
      <c r="G855" t="s">
        <v>157</v>
      </c>
      <c r="H855" t="s">
        <v>157</v>
      </c>
      <c r="I855" t="s">
        <v>157</v>
      </c>
      <c r="J855" t="str">
        <f>VLOOKUP(I855,'Resp Clean'!$A$1:B861,2,FALSE)</f>
        <v>EMS: LEJWELEPUTSWA</v>
      </c>
      <c r="K855" t="s">
        <v>136</v>
      </c>
      <c r="L855" t="s">
        <v>488</v>
      </c>
      <c r="M855" s="4">
        <v>1765</v>
      </c>
      <c r="N855" t="s">
        <v>89</v>
      </c>
      <c r="O855" t="s">
        <v>90</v>
      </c>
      <c r="P855" t="s">
        <v>91</v>
      </c>
      <c r="Q855" t="s">
        <v>153</v>
      </c>
      <c r="R855" t="s">
        <v>93</v>
      </c>
      <c r="S855" t="s">
        <v>94</v>
      </c>
      <c r="T855" t="s">
        <v>95</v>
      </c>
      <c r="U855" t="s">
        <v>96</v>
      </c>
      <c r="V855" t="s">
        <v>96</v>
      </c>
      <c r="W855" t="s">
        <v>97</v>
      </c>
      <c r="X855" t="s">
        <v>98</v>
      </c>
      <c r="Y855" t="s">
        <v>98</v>
      </c>
      <c r="Z855" t="s">
        <v>98</v>
      </c>
      <c r="AA855" t="s">
        <v>140</v>
      </c>
      <c r="AB855" t="s">
        <v>140</v>
      </c>
      <c r="AC855" t="s">
        <v>140</v>
      </c>
      <c r="AD855" t="s">
        <v>102</v>
      </c>
      <c r="AE855" t="s">
        <v>102</v>
      </c>
      <c r="AF855" t="s">
        <v>102</v>
      </c>
      <c r="AG855" t="s">
        <v>103</v>
      </c>
      <c r="AH855" t="s">
        <v>103</v>
      </c>
      <c r="AI855" t="s">
        <v>141</v>
      </c>
      <c r="AJ855" t="s">
        <v>473</v>
      </c>
      <c r="AK855" t="s">
        <v>474</v>
      </c>
      <c r="AL855" t="s">
        <v>481</v>
      </c>
      <c r="AM855" t="s">
        <v>483</v>
      </c>
      <c r="AN855" t="e">
        <f>VLOOKUP(AM855,'Exp Bucket '!$B$1:C1079,2,FALSE)</f>
        <v>#N/A</v>
      </c>
      <c r="AO855" t="s">
        <v>108</v>
      </c>
      <c r="AP855" t="s">
        <v>144</v>
      </c>
      <c r="AQ855" t="s">
        <v>145</v>
      </c>
      <c r="AR855" t="s">
        <v>145</v>
      </c>
      <c r="AS855" t="s">
        <v>146</v>
      </c>
      <c r="AT855" t="s">
        <v>146</v>
      </c>
      <c r="AU855" t="s">
        <v>113</v>
      </c>
      <c r="AV855" t="s">
        <v>114</v>
      </c>
      <c r="AW855" t="s">
        <v>115</v>
      </c>
      <c r="AX855" t="s">
        <v>116</v>
      </c>
      <c r="AY855" t="s">
        <v>117</v>
      </c>
      <c r="AZ855" t="s">
        <v>118</v>
      </c>
      <c r="BA855" t="s">
        <v>119</v>
      </c>
      <c r="BB855" t="s">
        <v>147</v>
      </c>
      <c r="BC855" t="s">
        <v>141</v>
      </c>
      <c r="BD855" t="s">
        <v>141</v>
      </c>
      <c r="BE855" t="s">
        <v>148</v>
      </c>
      <c r="BF855" t="s">
        <v>149</v>
      </c>
      <c r="BG855" t="s">
        <v>149</v>
      </c>
      <c r="BH855" t="s">
        <v>149</v>
      </c>
      <c r="BI855" t="s">
        <v>149</v>
      </c>
      <c r="BJ855" t="s">
        <v>149</v>
      </c>
      <c r="BK855">
        <v>64</v>
      </c>
      <c r="BL855">
        <v>337</v>
      </c>
      <c r="BM855">
        <v>849</v>
      </c>
      <c r="BN855">
        <v>2170</v>
      </c>
      <c r="BO855">
        <v>3</v>
      </c>
      <c r="BP855">
        <v>235</v>
      </c>
      <c r="BQ855">
        <v>0</v>
      </c>
      <c r="BR855">
        <v>1</v>
      </c>
      <c r="BS855">
        <v>72</v>
      </c>
      <c r="BT855">
        <v>75</v>
      </c>
      <c r="BU855">
        <v>76</v>
      </c>
      <c r="BV855">
        <v>95</v>
      </c>
      <c r="BW855">
        <v>4</v>
      </c>
      <c r="BX855">
        <v>0</v>
      </c>
      <c r="BY855">
        <v>0</v>
      </c>
      <c r="BZ855">
        <v>0</v>
      </c>
      <c r="CA855" t="s">
        <v>126</v>
      </c>
      <c r="CB855">
        <v>3533252</v>
      </c>
      <c r="CC855">
        <v>3554252</v>
      </c>
      <c r="CD855" t="s">
        <v>473</v>
      </c>
    </row>
    <row r="856" spans="1:82" hidden="1" x14ac:dyDescent="0.25">
      <c r="A856" t="s">
        <v>80</v>
      </c>
      <c r="B856" t="s">
        <v>81</v>
      </c>
      <c r="C856" t="s">
        <v>82</v>
      </c>
      <c r="D856" t="s">
        <v>83</v>
      </c>
      <c r="E856" t="s">
        <v>84</v>
      </c>
      <c r="F856" t="s">
        <v>85</v>
      </c>
      <c r="G856" t="s">
        <v>158</v>
      </c>
      <c r="H856" t="s">
        <v>158</v>
      </c>
      <c r="I856" t="s">
        <v>158</v>
      </c>
      <c r="J856" t="str">
        <f>VLOOKUP(I856,'Resp Clean'!$A$1:B862,2,FALSE)</f>
        <v>EMS: MOTHEO</v>
      </c>
      <c r="K856" t="s">
        <v>136</v>
      </c>
      <c r="L856" t="s">
        <v>488</v>
      </c>
      <c r="M856" s="4">
        <v>503.11</v>
      </c>
      <c r="N856" t="s">
        <v>89</v>
      </c>
      <c r="O856" t="s">
        <v>90</v>
      </c>
      <c r="P856" t="s">
        <v>91</v>
      </c>
      <c r="Q856" t="s">
        <v>159</v>
      </c>
      <c r="R856" t="s">
        <v>93</v>
      </c>
      <c r="S856" t="s">
        <v>94</v>
      </c>
      <c r="T856" t="s">
        <v>95</v>
      </c>
      <c r="U856" t="s">
        <v>96</v>
      </c>
      <c r="V856" t="s">
        <v>96</v>
      </c>
      <c r="W856" t="s">
        <v>97</v>
      </c>
      <c r="X856" t="s">
        <v>98</v>
      </c>
      <c r="Y856" t="s">
        <v>98</v>
      </c>
      <c r="Z856" t="s">
        <v>98</v>
      </c>
      <c r="AA856" t="s">
        <v>140</v>
      </c>
      <c r="AB856" t="s">
        <v>140</v>
      </c>
      <c r="AC856" t="s">
        <v>140</v>
      </c>
      <c r="AD856" t="s">
        <v>102</v>
      </c>
      <c r="AE856" t="s">
        <v>102</v>
      </c>
      <c r="AF856" t="s">
        <v>102</v>
      </c>
      <c r="AG856" t="s">
        <v>103</v>
      </c>
      <c r="AH856" t="s">
        <v>103</v>
      </c>
      <c r="AI856" t="s">
        <v>141</v>
      </c>
      <c r="AJ856" t="s">
        <v>473</v>
      </c>
      <c r="AK856" t="s">
        <v>474</v>
      </c>
      <c r="AL856" t="s">
        <v>481</v>
      </c>
      <c r="AM856" t="s">
        <v>483</v>
      </c>
      <c r="AN856" t="e">
        <f>VLOOKUP(AM856,'Exp Bucket '!$B$1:C1080,2,FALSE)</f>
        <v>#N/A</v>
      </c>
      <c r="AO856" t="s">
        <v>108</v>
      </c>
      <c r="AP856" t="s">
        <v>144</v>
      </c>
      <c r="AQ856" t="s">
        <v>145</v>
      </c>
      <c r="AR856" t="s">
        <v>145</v>
      </c>
      <c r="AS856" t="s">
        <v>146</v>
      </c>
      <c r="AT856" t="s">
        <v>146</v>
      </c>
      <c r="AU856" t="s">
        <v>113</v>
      </c>
      <c r="AV856" t="s">
        <v>114</v>
      </c>
      <c r="AW856" t="s">
        <v>115</v>
      </c>
      <c r="AX856" t="s">
        <v>116</v>
      </c>
      <c r="AY856" t="s">
        <v>117</v>
      </c>
      <c r="AZ856" t="s">
        <v>118</v>
      </c>
      <c r="BA856" t="s">
        <v>119</v>
      </c>
      <c r="BB856" t="s">
        <v>147</v>
      </c>
      <c r="BC856" t="s">
        <v>141</v>
      </c>
      <c r="BD856" t="s">
        <v>141</v>
      </c>
      <c r="BE856" t="s">
        <v>148</v>
      </c>
      <c r="BF856" t="s">
        <v>149</v>
      </c>
      <c r="BG856" t="s">
        <v>149</v>
      </c>
      <c r="BH856" t="s">
        <v>149</v>
      </c>
      <c r="BI856" t="s">
        <v>149</v>
      </c>
      <c r="BJ856" t="s">
        <v>149</v>
      </c>
      <c r="BK856">
        <v>64</v>
      </c>
      <c r="BL856">
        <v>337</v>
      </c>
      <c r="BM856">
        <v>849</v>
      </c>
      <c r="BN856">
        <v>2170</v>
      </c>
      <c r="BO856">
        <v>3</v>
      </c>
      <c r="BP856">
        <v>235</v>
      </c>
      <c r="BQ856">
        <v>0</v>
      </c>
      <c r="BR856">
        <v>1</v>
      </c>
      <c r="BS856">
        <v>72</v>
      </c>
      <c r="BT856">
        <v>75</v>
      </c>
      <c r="BU856">
        <v>76</v>
      </c>
      <c r="BV856">
        <v>95</v>
      </c>
      <c r="BW856">
        <v>4</v>
      </c>
      <c r="BX856">
        <v>0</v>
      </c>
      <c r="BY856">
        <v>0</v>
      </c>
      <c r="BZ856">
        <v>0</v>
      </c>
      <c r="CA856" t="s">
        <v>126</v>
      </c>
      <c r="CB856">
        <v>3533252</v>
      </c>
      <c r="CC856">
        <v>3554252</v>
      </c>
      <c r="CD856" t="s">
        <v>473</v>
      </c>
    </row>
    <row r="857" spans="1:82" hidden="1" x14ac:dyDescent="0.25">
      <c r="A857" t="s">
        <v>80</v>
      </c>
      <c r="B857" t="s">
        <v>81</v>
      </c>
      <c r="C857" t="s">
        <v>82</v>
      </c>
      <c r="D857" t="s">
        <v>83</v>
      </c>
      <c r="E857" t="s">
        <v>84</v>
      </c>
      <c r="F857" t="s">
        <v>85</v>
      </c>
      <c r="G857" t="s">
        <v>86</v>
      </c>
      <c r="H857" t="s">
        <v>86</v>
      </c>
      <c r="I857" t="s">
        <v>86</v>
      </c>
      <c r="J857" t="str">
        <f>VLOOKUP(I857,'Resp Clean'!$A$1:B863,2,FALSE)</f>
        <v>EMS MANAGEMENT</v>
      </c>
      <c r="K857" t="s">
        <v>136</v>
      </c>
      <c r="L857" t="s">
        <v>488</v>
      </c>
      <c r="M857" s="4">
        <v>268.32</v>
      </c>
      <c r="N857" t="s">
        <v>89</v>
      </c>
      <c r="O857" t="s">
        <v>90</v>
      </c>
      <c r="P857" t="s">
        <v>91</v>
      </c>
      <c r="Q857" t="s">
        <v>92</v>
      </c>
      <c r="R857" t="s">
        <v>93</v>
      </c>
      <c r="S857" t="s">
        <v>94</v>
      </c>
      <c r="T857" t="s">
        <v>95</v>
      </c>
      <c r="U857" t="s">
        <v>96</v>
      </c>
      <c r="V857" t="s">
        <v>96</v>
      </c>
      <c r="W857" t="s">
        <v>97</v>
      </c>
      <c r="X857" t="s">
        <v>98</v>
      </c>
      <c r="Y857" t="s">
        <v>98</v>
      </c>
      <c r="Z857" t="s">
        <v>98</v>
      </c>
      <c r="AA857" t="s">
        <v>140</v>
      </c>
      <c r="AB857" t="s">
        <v>140</v>
      </c>
      <c r="AC857" t="s">
        <v>140</v>
      </c>
      <c r="AD857" t="s">
        <v>102</v>
      </c>
      <c r="AE857" t="s">
        <v>102</v>
      </c>
      <c r="AF857" t="s">
        <v>102</v>
      </c>
      <c r="AG857" t="s">
        <v>103</v>
      </c>
      <c r="AH857" t="s">
        <v>103</v>
      </c>
      <c r="AI857" t="s">
        <v>141</v>
      </c>
      <c r="AJ857" t="s">
        <v>473</v>
      </c>
      <c r="AK857" t="s">
        <v>474</v>
      </c>
      <c r="AL857" t="s">
        <v>481</v>
      </c>
      <c r="AM857" t="s">
        <v>483</v>
      </c>
      <c r="AN857" t="e">
        <f>VLOOKUP(AM857,'Exp Bucket '!$B$1:C1081,2,FALSE)</f>
        <v>#N/A</v>
      </c>
      <c r="AO857" t="s">
        <v>108</v>
      </c>
      <c r="AP857" t="s">
        <v>144</v>
      </c>
      <c r="AQ857" t="s">
        <v>145</v>
      </c>
      <c r="AR857" t="s">
        <v>145</v>
      </c>
      <c r="AS857" t="s">
        <v>146</v>
      </c>
      <c r="AT857" t="s">
        <v>146</v>
      </c>
      <c r="AU857" t="s">
        <v>113</v>
      </c>
      <c r="AV857" t="s">
        <v>114</v>
      </c>
      <c r="AW857" t="s">
        <v>115</v>
      </c>
      <c r="AX857" t="s">
        <v>116</v>
      </c>
      <c r="AY857" t="s">
        <v>117</v>
      </c>
      <c r="AZ857" t="s">
        <v>118</v>
      </c>
      <c r="BA857" t="s">
        <v>119</v>
      </c>
      <c r="BB857" t="s">
        <v>147</v>
      </c>
      <c r="BC857" t="s">
        <v>141</v>
      </c>
      <c r="BD857" t="s">
        <v>141</v>
      </c>
      <c r="BE857" t="s">
        <v>148</v>
      </c>
      <c r="BF857" t="s">
        <v>149</v>
      </c>
      <c r="BG857" t="s">
        <v>149</v>
      </c>
      <c r="BH857" t="s">
        <v>149</v>
      </c>
      <c r="BI857" t="s">
        <v>149</v>
      </c>
      <c r="BJ857" t="s">
        <v>149</v>
      </c>
      <c r="BK857">
        <v>64</v>
      </c>
      <c r="BL857">
        <v>337</v>
      </c>
      <c r="BM857">
        <v>849</v>
      </c>
      <c r="BN857">
        <v>2170</v>
      </c>
      <c r="BO857">
        <v>3</v>
      </c>
      <c r="BP857">
        <v>235</v>
      </c>
      <c r="BQ857">
        <v>0</v>
      </c>
      <c r="BR857">
        <v>1</v>
      </c>
      <c r="BS857">
        <v>72</v>
      </c>
      <c r="BT857">
        <v>75</v>
      </c>
      <c r="BU857">
        <v>76</v>
      </c>
      <c r="BV857">
        <v>95</v>
      </c>
      <c r="BW857">
        <v>4</v>
      </c>
      <c r="BX857">
        <v>0</v>
      </c>
      <c r="BY857">
        <v>0</v>
      </c>
      <c r="BZ857">
        <v>0</v>
      </c>
      <c r="CA857" t="s">
        <v>126</v>
      </c>
      <c r="CB857">
        <v>3533252</v>
      </c>
      <c r="CC857">
        <v>3554252</v>
      </c>
      <c r="CD857" t="s">
        <v>473</v>
      </c>
    </row>
    <row r="858" spans="1:82" hidden="1" x14ac:dyDescent="0.25">
      <c r="A858" t="s">
        <v>80</v>
      </c>
      <c r="B858" t="s">
        <v>81</v>
      </c>
      <c r="C858" t="s">
        <v>82</v>
      </c>
      <c r="D858" t="s">
        <v>83</v>
      </c>
      <c r="E858" t="s">
        <v>84</v>
      </c>
      <c r="F858" t="s">
        <v>85</v>
      </c>
      <c r="G858" t="s">
        <v>86</v>
      </c>
      <c r="H858" t="s">
        <v>86</v>
      </c>
      <c r="I858" t="s">
        <v>86</v>
      </c>
      <c r="J858" t="str">
        <f>VLOOKUP(I858,'Resp Clean'!$A$1:B864,2,FALSE)</f>
        <v>EMS MANAGEMENT</v>
      </c>
      <c r="K858" t="s">
        <v>136</v>
      </c>
      <c r="L858" t="s">
        <v>488</v>
      </c>
      <c r="M858" s="4">
        <v>266.72000000000003</v>
      </c>
      <c r="N858" t="s">
        <v>89</v>
      </c>
      <c r="O858" t="s">
        <v>90</v>
      </c>
      <c r="P858" t="s">
        <v>91</v>
      </c>
      <c r="Q858" t="s">
        <v>92</v>
      </c>
      <c r="R858" t="s">
        <v>93</v>
      </c>
      <c r="S858" t="s">
        <v>94</v>
      </c>
      <c r="T858" t="s">
        <v>95</v>
      </c>
      <c r="U858" t="s">
        <v>96</v>
      </c>
      <c r="V858" t="s">
        <v>96</v>
      </c>
      <c r="W858" t="s">
        <v>443</v>
      </c>
      <c r="X858" t="s">
        <v>444</v>
      </c>
      <c r="Y858" t="s">
        <v>445</v>
      </c>
      <c r="Z858" t="s">
        <v>445</v>
      </c>
      <c r="AA858" t="s">
        <v>140</v>
      </c>
      <c r="AB858" t="s">
        <v>140</v>
      </c>
      <c r="AC858" t="s">
        <v>140</v>
      </c>
      <c r="AD858" t="s">
        <v>102</v>
      </c>
      <c r="AE858" t="s">
        <v>102</v>
      </c>
      <c r="AF858" t="s">
        <v>102</v>
      </c>
      <c r="AG858" t="s">
        <v>103</v>
      </c>
      <c r="AH858" t="s">
        <v>103</v>
      </c>
      <c r="AI858" t="s">
        <v>141</v>
      </c>
      <c r="AJ858" t="s">
        <v>473</v>
      </c>
      <c r="AK858" t="s">
        <v>474</v>
      </c>
      <c r="AL858" t="s">
        <v>481</v>
      </c>
      <c r="AM858" t="s">
        <v>483</v>
      </c>
      <c r="AN858" t="e">
        <f>VLOOKUP(AM858,'Exp Bucket '!$B$1:C1082,2,FALSE)</f>
        <v>#N/A</v>
      </c>
      <c r="AO858" t="s">
        <v>108</v>
      </c>
      <c r="AP858" t="s">
        <v>144</v>
      </c>
      <c r="AQ858" t="s">
        <v>145</v>
      </c>
      <c r="AR858" t="s">
        <v>145</v>
      </c>
      <c r="AS858" t="s">
        <v>146</v>
      </c>
      <c r="AT858" t="s">
        <v>146</v>
      </c>
      <c r="AU858" t="s">
        <v>113</v>
      </c>
      <c r="AV858" t="s">
        <v>114</v>
      </c>
      <c r="AW858" t="s">
        <v>115</v>
      </c>
      <c r="AX858" t="s">
        <v>116</v>
      </c>
      <c r="AY858" t="s">
        <v>117</v>
      </c>
      <c r="AZ858" t="s">
        <v>118</v>
      </c>
      <c r="BA858" t="s">
        <v>119</v>
      </c>
      <c r="BB858" t="s">
        <v>147</v>
      </c>
      <c r="BC858" t="s">
        <v>141</v>
      </c>
      <c r="BD858" t="s">
        <v>141</v>
      </c>
      <c r="BE858" t="s">
        <v>148</v>
      </c>
      <c r="BF858" t="s">
        <v>149</v>
      </c>
      <c r="BG858" t="s">
        <v>149</v>
      </c>
      <c r="BH858" t="s">
        <v>149</v>
      </c>
      <c r="BI858" t="s">
        <v>149</v>
      </c>
      <c r="BJ858" t="s">
        <v>149</v>
      </c>
      <c r="BK858">
        <v>64</v>
      </c>
      <c r="BL858">
        <v>337</v>
      </c>
      <c r="BM858">
        <v>849</v>
      </c>
      <c r="BN858">
        <v>2170</v>
      </c>
      <c r="BO858">
        <v>3</v>
      </c>
      <c r="BP858">
        <v>235</v>
      </c>
      <c r="BQ858">
        <v>0</v>
      </c>
      <c r="BR858">
        <v>1</v>
      </c>
      <c r="BS858">
        <v>72</v>
      </c>
      <c r="BT858">
        <v>75</v>
      </c>
      <c r="BU858">
        <v>76</v>
      </c>
      <c r="BV858">
        <v>95</v>
      </c>
      <c r="BW858">
        <v>4</v>
      </c>
      <c r="BX858">
        <v>0</v>
      </c>
      <c r="BY858">
        <v>0</v>
      </c>
      <c r="BZ858">
        <v>0</v>
      </c>
      <c r="CA858" t="s">
        <v>126</v>
      </c>
      <c r="CB858">
        <v>3531252</v>
      </c>
      <c r="CC858">
        <v>3565252</v>
      </c>
      <c r="CD858" t="s">
        <v>473</v>
      </c>
    </row>
    <row r="859" spans="1:82" hidden="1" x14ac:dyDescent="0.25">
      <c r="A859" t="s">
        <v>80</v>
      </c>
      <c r="B859" t="s">
        <v>81</v>
      </c>
      <c r="C859" t="s">
        <v>82</v>
      </c>
      <c r="D859" t="s">
        <v>83</v>
      </c>
      <c r="E859" t="s">
        <v>84</v>
      </c>
      <c r="F859" t="s">
        <v>85</v>
      </c>
      <c r="G859" t="s">
        <v>161</v>
      </c>
      <c r="H859" t="s">
        <v>161</v>
      </c>
      <c r="I859" t="s">
        <v>161</v>
      </c>
      <c r="J859" t="str">
        <f>VLOOKUP(I859,'Resp Clean'!$A$1:B865,2,FALSE)</f>
        <v>EMS: THABO MOFUTSANYANA</v>
      </c>
      <c r="K859" t="s">
        <v>136</v>
      </c>
      <c r="L859" t="s">
        <v>488</v>
      </c>
      <c r="M859" s="4">
        <v>28018.2</v>
      </c>
      <c r="N859" t="s">
        <v>89</v>
      </c>
      <c r="O859" t="s">
        <v>90</v>
      </c>
      <c r="P859" t="s">
        <v>91</v>
      </c>
      <c r="Q859" t="s">
        <v>153</v>
      </c>
      <c r="R859" t="s">
        <v>93</v>
      </c>
      <c r="S859" t="s">
        <v>94</v>
      </c>
      <c r="T859" t="s">
        <v>95</v>
      </c>
      <c r="U859" t="s">
        <v>96</v>
      </c>
      <c r="V859" t="s">
        <v>96</v>
      </c>
      <c r="W859" t="s">
        <v>97</v>
      </c>
      <c r="X859" t="s">
        <v>98</v>
      </c>
      <c r="Y859" t="s">
        <v>98</v>
      </c>
      <c r="Z859" t="s">
        <v>98</v>
      </c>
      <c r="AA859" t="s">
        <v>140</v>
      </c>
      <c r="AB859" t="s">
        <v>140</v>
      </c>
      <c r="AC859" t="s">
        <v>140</v>
      </c>
      <c r="AD859" t="s">
        <v>102</v>
      </c>
      <c r="AE859" t="s">
        <v>102</v>
      </c>
      <c r="AF859" t="s">
        <v>102</v>
      </c>
      <c r="AG859" t="s">
        <v>103</v>
      </c>
      <c r="AH859" t="s">
        <v>103</v>
      </c>
      <c r="AI859" t="s">
        <v>141</v>
      </c>
      <c r="AJ859" t="s">
        <v>473</v>
      </c>
      <c r="AK859" t="s">
        <v>474</v>
      </c>
      <c r="AL859" t="s">
        <v>484</v>
      </c>
      <c r="AM859" t="s">
        <v>484</v>
      </c>
      <c r="AN859" t="e">
        <f>VLOOKUP(AM859,'Exp Bucket '!$B$1:C1083,2,FALSE)</f>
        <v>#N/A</v>
      </c>
      <c r="AO859" t="s">
        <v>108</v>
      </c>
      <c r="AP859" t="s">
        <v>144</v>
      </c>
      <c r="AQ859" t="s">
        <v>145</v>
      </c>
      <c r="AR859" t="s">
        <v>145</v>
      </c>
      <c r="AS859" t="s">
        <v>146</v>
      </c>
      <c r="AT859" t="s">
        <v>146</v>
      </c>
      <c r="AU859" t="s">
        <v>113</v>
      </c>
      <c r="AV859" t="s">
        <v>114</v>
      </c>
      <c r="AW859" t="s">
        <v>115</v>
      </c>
      <c r="AX859" t="s">
        <v>116</v>
      </c>
      <c r="AY859" t="s">
        <v>117</v>
      </c>
      <c r="AZ859" t="s">
        <v>118</v>
      </c>
      <c r="BA859" t="s">
        <v>119</v>
      </c>
      <c r="BB859" t="s">
        <v>147</v>
      </c>
      <c r="BC859" t="s">
        <v>141</v>
      </c>
      <c r="BD859" t="s">
        <v>141</v>
      </c>
      <c r="BE859" t="s">
        <v>148</v>
      </c>
      <c r="BF859" t="s">
        <v>149</v>
      </c>
      <c r="BG859" t="s">
        <v>149</v>
      </c>
      <c r="BH859" t="s">
        <v>149</v>
      </c>
      <c r="BI859" t="s">
        <v>149</v>
      </c>
      <c r="BJ859" t="s">
        <v>149</v>
      </c>
      <c r="BK859">
        <v>64</v>
      </c>
      <c r="BL859">
        <v>337</v>
      </c>
      <c r="BM859">
        <v>849</v>
      </c>
      <c r="BN859">
        <v>2169</v>
      </c>
      <c r="BO859">
        <v>3</v>
      </c>
      <c r="BP859">
        <v>235</v>
      </c>
      <c r="BQ859">
        <v>0</v>
      </c>
      <c r="BR859">
        <v>1</v>
      </c>
      <c r="BS859">
        <v>72</v>
      </c>
      <c r="BT859">
        <v>75</v>
      </c>
      <c r="BU859">
        <v>76</v>
      </c>
      <c r="BV859">
        <v>95</v>
      </c>
      <c r="BW859">
        <v>4</v>
      </c>
      <c r="BX859">
        <v>0</v>
      </c>
      <c r="BY859">
        <v>0</v>
      </c>
      <c r="BZ859">
        <v>0</v>
      </c>
      <c r="CA859" t="s">
        <v>126</v>
      </c>
      <c r="CB859">
        <v>3533252</v>
      </c>
      <c r="CC859">
        <v>3554252</v>
      </c>
      <c r="CD859" t="s">
        <v>473</v>
      </c>
    </row>
    <row r="860" spans="1:82" hidden="1" x14ac:dyDescent="0.25">
      <c r="A860" t="s">
        <v>80</v>
      </c>
      <c r="B860" t="s">
        <v>81</v>
      </c>
      <c r="C860" t="s">
        <v>82</v>
      </c>
      <c r="D860" t="s">
        <v>83</v>
      </c>
      <c r="E860" t="s">
        <v>84</v>
      </c>
      <c r="F860" t="s">
        <v>85</v>
      </c>
      <c r="G860" t="s">
        <v>152</v>
      </c>
      <c r="H860" t="s">
        <v>152</v>
      </c>
      <c r="I860" t="s">
        <v>152</v>
      </c>
      <c r="J860" t="str">
        <f>VLOOKUP(I860,'Resp Clean'!$A$1:B866,2,FALSE)</f>
        <v>EMS: FEZILE DABI</v>
      </c>
      <c r="K860" t="s">
        <v>136</v>
      </c>
      <c r="L860" t="s">
        <v>488</v>
      </c>
      <c r="M860" s="4">
        <v>12817.18</v>
      </c>
      <c r="N860" t="s">
        <v>89</v>
      </c>
      <c r="O860" t="s">
        <v>90</v>
      </c>
      <c r="P860" t="s">
        <v>91</v>
      </c>
      <c r="Q860" t="s">
        <v>153</v>
      </c>
      <c r="R860" t="s">
        <v>93</v>
      </c>
      <c r="S860" t="s">
        <v>94</v>
      </c>
      <c r="T860" t="s">
        <v>95</v>
      </c>
      <c r="U860" t="s">
        <v>96</v>
      </c>
      <c r="V860" t="s">
        <v>96</v>
      </c>
      <c r="W860" t="s">
        <v>97</v>
      </c>
      <c r="X860" t="s">
        <v>98</v>
      </c>
      <c r="Y860" t="s">
        <v>98</v>
      </c>
      <c r="Z860" t="s">
        <v>98</v>
      </c>
      <c r="AA860" t="s">
        <v>140</v>
      </c>
      <c r="AB860" t="s">
        <v>140</v>
      </c>
      <c r="AC860" t="s">
        <v>140</v>
      </c>
      <c r="AD860" t="s">
        <v>102</v>
      </c>
      <c r="AE860" t="s">
        <v>102</v>
      </c>
      <c r="AF860" t="s">
        <v>102</v>
      </c>
      <c r="AG860" t="s">
        <v>103</v>
      </c>
      <c r="AH860" t="s">
        <v>103</v>
      </c>
      <c r="AI860" t="s">
        <v>141</v>
      </c>
      <c r="AJ860" t="s">
        <v>473</v>
      </c>
      <c r="AK860" t="s">
        <v>474</v>
      </c>
      <c r="AL860" t="s">
        <v>484</v>
      </c>
      <c r="AM860" t="s">
        <v>484</v>
      </c>
      <c r="AN860" t="e">
        <f>VLOOKUP(AM860,'Exp Bucket '!$B$1:C1084,2,FALSE)</f>
        <v>#N/A</v>
      </c>
      <c r="AO860" t="s">
        <v>108</v>
      </c>
      <c r="AP860" t="s">
        <v>144</v>
      </c>
      <c r="AQ860" t="s">
        <v>145</v>
      </c>
      <c r="AR860" t="s">
        <v>145</v>
      </c>
      <c r="AS860" t="s">
        <v>146</v>
      </c>
      <c r="AT860" t="s">
        <v>146</v>
      </c>
      <c r="AU860" t="s">
        <v>113</v>
      </c>
      <c r="AV860" t="s">
        <v>114</v>
      </c>
      <c r="AW860" t="s">
        <v>115</v>
      </c>
      <c r="AX860" t="s">
        <v>116</v>
      </c>
      <c r="AY860" t="s">
        <v>117</v>
      </c>
      <c r="AZ860" t="s">
        <v>118</v>
      </c>
      <c r="BA860" t="s">
        <v>119</v>
      </c>
      <c r="BB860" t="s">
        <v>147</v>
      </c>
      <c r="BC860" t="s">
        <v>141</v>
      </c>
      <c r="BD860" t="s">
        <v>141</v>
      </c>
      <c r="BE860" t="s">
        <v>148</v>
      </c>
      <c r="BF860" t="s">
        <v>149</v>
      </c>
      <c r="BG860" t="s">
        <v>149</v>
      </c>
      <c r="BH860" t="s">
        <v>149</v>
      </c>
      <c r="BI860" t="s">
        <v>149</v>
      </c>
      <c r="BJ860" t="s">
        <v>149</v>
      </c>
      <c r="BK860">
        <v>64</v>
      </c>
      <c r="BL860">
        <v>337</v>
      </c>
      <c r="BM860">
        <v>849</v>
      </c>
      <c r="BN860">
        <v>2169</v>
      </c>
      <c r="BO860">
        <v>3</v>
      </c>
      <c r="BP860">
        <v>235</v>
      </c>
      <c r="BQ860">
        <v>0</v>
      </c>
      <c r="BR860">
        <v>1</v>
      </c>
      <c r="BS860">
        <v>72</v>
      </c>
      <c r="BT860">
        <v>75</v>
      </c>
      <c r="BU860">
        <v>76</v>
      </c>
      <c r="BV860">
        <v>95</v>
      </c>
      <c r="BW860">
        <v>4</v>
      </c>
      <c r="BX860">
        <v>0</v>
      </c>
      <c r="BY860">
        <v>0</v>
      </c>
      <c r="BZ860">
        <v>0</v>
      </c>
      <c r="CA860" t="s">
        <v>126</v>
      </c>
      <c r="CB860">
        <v>3533252</v>
      </c>
      <c r="CC860">
        <v>3554252</v>
      </c>
      <c r="CD860" t="s">
        <v>473</v>
      </c>
    </row>
    <row r="861" spans="1:82" hidden="1" x14ac:dyDescent="0.25">
      <c r="A861" t="s">
        <v>80</v>
      </c>
      <c r="B861" t="s">
        <v>81</v>
      </c>
      <c r="C861" t="s">
        <v>82</v>
      </c>
      <c r="D861" t="s">
        <v>83</v>
      </c>
      <c r="E861" t="s">
        <v>84</v>
      </c>
      <c r="F861" t="s">
        <v>85</v>
      </c>
      <c r="G861" t="s">
        <v>157</v>
      </c>
      <c r="H861" t="s">
        <v>157</v>
      </c>
      <c r="I861" t="s">
        <v>157</v>
      </c>
      <c r="J861" t="str">
        <f>VLOOKUP(I861,'Resp Clean'!$A$1:B867,2,FALSE)</f>
        <v>EMS: LEJWELEPUTSWA</v>
      </c>
      <c r="K861" t="s">
        <v>136</v>
      </c>
      <c r="L861" t="s">
        <v>488</v>
      </c>
      <c r="M861" s="4">
        <v>19152</v>
      </c>
      <c r="N861" t="s">
        <v>89</v>
      </c>
      <c r="O861" t="s">
        <v>90</v>
      </c>
      <c r="P861" t="s">
        <v>91</v>
      </c>
      <c r="Q861" t="s">
        <v>153</v>
      </c>
      <c r="R861" t="s">
        <v>93</v>
      </c>
      <c r="S861" t="s">
        <v>94</v>
      </c>
      <c r="T861" t="s">
        <v>95</v>
      </c>
      <c r="U861" t="s">
        <v>96</v>
      </c>
      <c r="V861" t="s">
        <v>96</v>
      </c>
      <c r="W861" t="s">
        <v>97</v>
      </c>
      <c r="X861" t="s">
        <v>98</v>
      </c>
      <c r="Y861" t="s">
        <v>98</v>
      </c>
      <c r="Z861" t="s">
        <v>98</v>
      </c>
      <c r="AA861" t="s">
        <v>140</v>
      </c>
      <c r="AB861" t="s">
        <v>140</v>
      </c>
      <c r="AC861" t="s">
        <v>140</v>
      </c>
      <c r="AD861" t="s">
        <v>102</v>
      </c>
      <c r="AE861" t="s">
        <v>102</v>
      </c>
      <c r="AF861" t="s">
        <v>102</v>
      </c>
      <c r="AG861" t="s">
        <v>103</v>
      </c>
      <c r="AH861" t="s">
        <v>103</v>
      </c>
      <c r="AI861" t="s">
        <v>141</v>
      </c>
      <c r="AJ861" t="s">
        <v>473</v>
      </c>
      <c r="AK861" t="s">
        <v>474</v>
      </c>
      <c r="AL861" t="s">
        <v>484</v>
      </c>
      <c r="AM861" t="s">
        <v>484</v>
      </c>
      <c r="AN861" t="e">
        <f>VLOOKUP(AM861,'Exp Bucket '!$B$1:C1085,2,FALSE)</f>
        <v>#N/A</v>
      </c>
      <c r="AO861" t="s">
        <v>108</v>
      </c>
      <c r="AP861" t="s">
        <v>144</v>
      </c>
      <c r="AQ861" t="s">
        <v>145</v>
      </c>
      <c r="AR861" t="s">
        <v>145</v>
      </c>
      <c r="AS861" t="s">
        <v>146</v>
      </c>
      <c r="AT861" t="s">
        <v>146</v>
      </c>
      <c r="AU861" t="s">
        <v>113</v>
      </c>
      <c r="AV861" t="s">
        <v>114</v>
      </c>
      <c r="AW861" t="s">
        <v>115</v>
      </c>
      <c r="AX861" t="s">
        <v>116</v>
      </c>
      <c r="AY861" t="s">
        <v>117</v>
      </c>
      <c r="AZ861" t="s">
        <v>118</v>
      </c>
      <c r="BA861" t="s">
        <v>119</v>
      </c>
      <c r="BB861" t="s">
        <v>147</v>
      </c>
      <c r="BC861" t="s">
        <v>141</v>
      </c>
      <c r="BD861" t="s">
        <v>141</v>
      </c>
      <c r="BE861" t="s">
        <v>148</v>
      </c>
      <c r="BF861" t="s">
        <v>149</v>
      </c>
      <c r="BG861" t="s">
        <v>149</v>
      </c>
      <c r="BH861" t="s">
        <v>149</v>
      </c>
      <c r="BI861" t="s">
        <v>149</v>
      </c>
      <c r="BJ861" t="s">
        <v>149</v>
      </c>
      <c r="BK861">
        <v>64</v>
      </c>
      <c r="BL861">
        <v>337</v>
      </c>
      <c r="BM861">
        <v>849</v>
      </c>
      <c r="BN861">
        <v>2169</v>
      </c>
      <c r="BO861">
        <v>3</v>
      </c>
      <c r="BP861">
        <v>235</v>
      </c>
      <c r="BQ861">
        <v>0</v>
      </c>
      <c r="BR861">
        <v>1</v>
      </c>
      <c r="BS861">
        <v>72</v>
      </c>
      <c r="BT861">
        <v>75</v>
      </c>
      <c r="BU861">
        <v>76</v>
      </c>
      <c r="BV861">
        <v>95</v>
      </c>
      <c r="BW861">
        <v>4</v>
      </c>
      <c r="BX861">
        <v>0</v>
      </c>
      <c r="BY861">
        <v>0</v>
      </c>
      <c r="BZ861">
        <v>0</v>
      </c>
      <c r="CA861" t="s">
        <v>126</v>
      </c>
      <c r="CB861">
        <v>3533252</v>
      </c>
      <c r="CC861">
        <v>3554252</v>
      </c>
      <c r="CD861" t="s">
        <v>473</v>
      </c>
    </row>
    <row r="862" spans="1:82" hidden="1" x14ac:dyDescent="0.25">
      <c r="A862" t="s">
        <v>80</v>
      </c>
      <c r="B862" t="s">
        <v>81</v>
      </c>
      <c r="C862" t="s">
        <v>82</v>
      </c>
      <c r="D862" t="s">
        <v>83</v>
      </c>
      <c r="E862" t="s">
        <v>84</v>
      </c>
      <c r="F862" t="s">
        <v>85</v>
      </c>
      <c r="G862" t="s">
        <v>158</v>
      </c>
      <c r="H862" t="s">
        <v>158</v>
      </c>
      <c r="I862" t="s">
        <v>158</v>
      </c>
      <c r="J862" t="str">
        <f>VLOOKUP(I862,'Resp Clean'!$A$1:B868,2,FALSE)</f>
        <v>EMS: MOTHEO</v>
      </c>
      <c r="K862" t="s">
        <v>136</v>
      </c>
      <c r="L862" t="s">
        <v>488</v>
      </c>
      <c r="M862" s="4">
        <v>15784.6</v>
      </c>
      <c r="N862" t="s">
        <v>89</v>
      </c>
      <c r="O862" t="s">
        <v>90</v>
      </c>
      <c r="P862" t="s">
        <v>91</v>
      </c>
      <c r="Q862" t="s">
        <v>159</v>
      </c>
      <c r="R862" t="s">
        <v>93</v>
      </c>
      <c r="S862" t="s">
        <v>94</v>
      </c>
      <c r="T862" t="s">
        <v>95</v>
      </c>
      <c r="U862" t="s">
        <v>96</v>
      </c>
      <c r="V862" t="s">
        <v>96</v>
      </c>
      <c r="W862" t="s">
        <v>97</v>
      </c>
      <c r="X862" t="s">
        <v>98</v>
      </c>
      <c r="Y862" t="s">
        <v>98</v>
      </c>
      <c r="Z862" t="s">
        <v>98</v>
      </c>
      <c r="AA862" t="s">
        <v>140</v>
      </c>
      <c r="AB862" t="s">
        <v>140</v>
      </c>
      <c r="AC862" t="s">
        <v>140</v>
      </c>
      <c r="AD862" t="s">
        <v>102</v>
      </c>
      <c r="AE862" t="s">
        <v>102</v>
      </c>
      <c r="AF862" t="s">
        <v>102</v>
      </c>
      <c r="AG862" t="s">
        <v>103</v>
      </c>
      <c r="AH862" t="s">
        <v>103</v>
      </c>
      <c r="AI862" t="s">
        <v>141</v>
      </c>
      <c r="AJ862" t="s">
        <v>473</v>
      </c>
      <c r="AK862" t="s">
        <v>474</v>
      </c>
      <c r="AL862" t="s">
        <v>484</v>
      </c>
      <c r="AM862" t="s">
        <v>484</v>
      </c>
      <c r="AN862" t="e">
        <f>VLOOKUP(AM862,'Exp Bucket '!$B$1:C1086,2,FALSE)</f>
        <v>#N/A</v>
      </c>
      <c r="AO862" t="s">
        <v>108</v>
      </c>
      <c r="AP862" t="s">
        <v>144</v>
      </c>
      <c r="AQ862" t="s">
        <v>145</v>
      </c>
      <c r="AR862" t="s">
        <v>145</v>
      </c>
      <c r="AS862" t="s">
        <v>146</v>
      </c>
      <c r="AT862" t="s">
        <v>146</v>
      </c>
      <c r="AU862" t="s">
        <v>113</v>
      </c>
      <c r="AV862" t="s">
        <v>114</v>
      </c>
      <c r="AW862" t="s">
        <v>115</v>
      </c>
      <c r="AX862" t="s">
        <v>116</v>
      </c>
      <c r="AY862" t="s">
        <v>117</v>
      </c>
      <c r="AZ862" t="s">
        <v>118</v>
      </c>
      <c r="BA862" t="s">
        <v>119</v>
      </c>
      <c r="BB862" t="s">
        <v>147</v>
      </c>
      <c r="BC862" t="s">
        <v>141</v>
      </c>
      <c r="BD862" t="s">
        <v>141</v>
      </c>
      <c r="BE862" t="s">
        <v>148</v>
      </c>
      <c r="BF862" t="s">
        <v>149</v>
      </c>
      <c r="BG862" t="s">
        <v>149</v>
      </c>
      <c r="BH862" t="s">
        <v>149</v>
      </c>
      <c r="BI862" t="s">
        <v>149</v>
      </c>
      <c r="BJ862" t="s">
        <v>149</v>
      </c>
      <c r="BK862">
        <v>64</v>
      </c>
      <c r="BL862">
        <v>337</v>
      </c>
      <c r="BM862">
        <v>849</v>
      </c>
      <c r="BN862">
        <v>2169</v>
      </c>
      <c r="BO862">
        <v>3</v>
      </c>
      <c r="BP862">
        <v>235</v>
      </c>
      <c r="BQ862">
        <v>0</v>
      </c>
      <c r="BR862">
        <v>1</v>
      </c>
      <c r="BS862">
        <v>72</v>
      </c>
      <c r="BT862">
        <v>75</v>
      </c>
      <c r="BU862">
        <v>76</v>
      </c>
      <c r="BV862">
        <v>95</v>
      </c>
      <c r="BW862">
        <v>4</v>
      </c>
      <c r="BX862">
        <v>0</v>
      </c>
      <c r="BY862">
        <v>0</v>
      </c>
      <c r="BZ862">
        <v>0</v>
      </c>
      <c r="CA862" t="s">
        <v>126</v>
      </c>
      <c r="CB862">
        <v>3533252</v>
      </c>
      <c r="CC862">
        <v>3554252</v>
      </c>
      <c r="CD862" t="s">
        <v>473</v>
      </c>
    </row>
    <row r="863" spans="1:82" hidden="1" x14ac:dyDescent="0.25">
      <c r="A863" t="s">
        <v>80</v>
      </c>
      <c r="B863" t="s">
        <v>81</v>
      </c>
      <c r="C863" t="s">
        <v>82</v>
      </c>
      <c r="D863" t="s">
        <v>83</v>
      </c>
      <c r="E863" t="s">
        <v>84</v>
      </c>
      <c r="F863" t="s">
        <v>85</v>
      </c>
      <c r="G863" t="s">
        <v>160</v>
      </c>
      <c r="H863" t="s">
        <v>160</v>
      </c>
      <c r="I863" t="s">
        <v>160</v>
      </c>
      <c r="J863" t="str">
        <f>VLOOKUP(I863,'Resp Clean'!$A$1:B869,2,FALSE)</f>
        <v>EMS: XHARIEP</v>
      </c>
      <c r="K863" t="s">
        <v>136</v>
      </c>
      <c r="L863" t="s">
        <v>488</v>
      </c>
      <c r="M863" s="4">
        <v>8910</v>
      </c>
      <c r="N863" t="s">
        <v>89</v>
      </c>
      <c r="O863" t="s">
        <v>90</v>
      </c>
      <c r="P863" t="s">
        <v>91</v>
      </c>
      <c r="Q863" t="s">
        <v>153</v>
      </c>
      <c r="R863" t="s">
        <v>93</v>
      </c>
      <c r="S863" t="s">
        <v>94</v>
      </c>
      <c r="T863" t="s">
        <v>95</v>
      </c>
      <c r="U863" t="s">
        <v>96</v>
      </c>
      <c r="V863" t="s">
        <v>96</v>
      </c>
      <c r="W863" t="s">
        <v>97</v>
      </c>
      <c r="X863" t="s">
        <v>98</v>
      </c>
      <c r="Y863" t="s">
        <v>98</v>
      </c>
      <c r="Z863" t="s">
        <v>98</v>
      </c>
      <c r="AA863" t="s">
        <v>140</v>
      </c>
      <c r="AB863" t="s">
        <v>140</v>
      </c>
      <c r="AC863" t="s">
        <v>140</v>
      </c>
      <c r="AD863" t="s">
        <v>102</v>
      </c>
      <c r="AE863" t="s">
        <v>102</v>
      </c>
      <c r="AF863" t="s">
        <v>102</v>
      </c>
      <c r="AG863" t="s">
        <v>103</v>
      </c>
      <c r="AH863" t="s">
        <v>103</v>
      </c>
      <c r="AI863" t="s">
        <v>141</v>
      </c>
      <c r="AJ863" t="s">
        <v>473</v>
      </c>
      <c r="AK863" t="s">
        <v>474</v>
      </c>
      <c r="AL863" t="s">
        <v>484</v>
      </c>
      <c r="AM863" t="s">
        <v>484</v>
      </c>
      <c r="AN863" t="e">
        <f>VLOOKUP(AM863,'Exp Bucket '!$B$1:C1087,2,FALSE)</f>
        <v>#N/A</v>
      </c>
      <c r="AO863" t="s">
        <v>108</v>
      </c>
      <c r="AP863" t="s">
        <v>144</v>
      </c>
      <c r="AQ863" t="s">
        <v>145</v>
      </c>
      <c r="AR863" t="s">
        <v>145</v>
      </c>
      <c r="AS863" t="s">
        <v>146</v>
      </c>
      <c r="AT863" t="s">
        <v>146</v>
      </c>
      <c r="AU863" t="s">
        <v>113</v>
      </c>
      <c r="AV863" t="s">
        <v>114</v>
      </c>
      <c r="AW863" t="s">
        <v>115</v>
      </c>
      <c r="AX863" t="s">
        <v>116</v>
      </c>
      <c r="AY863" t="s">
        <v>117</v>
      </c>
      <c r="AZ863" t="s">
        <v>118</v>
      </c>
      <c r="BA863" t="s">
        <v>119</v>
      </c>
      <c r="BB863" t="s">
        <v>147</v>
      </c>
      <c r="BC863" t="s">
        <v>141</v>
      </c>
      <c r="BD863" t="s">
        <v>141</v>
      </c>
      <c r="BE863" t="s">
        <v>148</v>
      </c>
      <c r="BF863" t="s">
        <v>149</v>
      </c>
      <c r="BG863" t="s">
        <v>149</v>
      </c>
      <c r="BH863" t="s">
        <v>149</v>
      </c>
      <c r="BI863" t="s">
        <v>149</v>
      </c>
      <c r="BJ863" t="s">
        <v>149</v>
      </c>
      <c r="BK863">
        <v>64</v>
      </c>
      <c r="BL863">
        <v>337</v>
      </c>
      <c r="BM863">
        <v>849</v>
      </c>
      <c r="BN863">
        <v>2169</v>
      </c>
      <c r="BO863">
        <v>3</v>
      </c>
      <c r="BP863">
        <v>235</v>
      </c>
      <c r="BQ863">
        <v>0</v>
      </c>
      <c r="BR863">
        <v>1</v>
      </c>
      <c r="BS863">
        <v>72</v>
      </c>
      <c r="BT863">
        <v>75</v>
      </c>
      <c r="BU863">
        <v>76</v>
      </c>
      <c r="BV863">
        <v>95</v>
      </c>
      <c r="BW863">
        <v>4</v>
      </c>
      <c r="BX863">
        <v>0</v>
      </c>
      <c r="BY863">
        <v>0</v>
      </c>
      <c r="BZ863">
        <v>0</v>
      </c>
      <c r="CA863" t="s">
        <v>126</v>
      </c>
      <c r="CB863">
        <v>3533252</v>
      </c>
      <c r="CC863">
        <v>3554252</v>
      </c>
      <c r="CD863" t="s">
        <v>473</v>
      </c>
    </row>
    <row r="864" spans="1:82" hidden="1" x14ac:dyDescent="0.25">
      <c r="A864" t="s">
        <v>80</v>
      </c>
      <c r="B864" t="s">
        <v>81</v>
      </c>
      <c r="C864" t="s">
        <v>82</v>
      </c>
      <c r="D864" t="s">
        <v>83</v>
      </c>
      <c r="E864" t="s">
        <v>84</v>
      </c>
      <c r="F864" t="s">
        <v>85</v>
      </c>
      <c r="G864" t="s">
        <v>86</v>
      </c>
      <c r="H864" t="s">
        <v>86</v>
      </c>
      <c r="I864" t="s">
        <v>86</v>
      </c>
      <c r="J864" t="str">
        <f>VLOOKUP(I864,'Resp Clean'!$A$1:B870,2,FALSE)</f>
        <v>EMS MANAGEMENT</v>
      </c>
      <c r="K864" t="s">
        <v>136</v>
      </c>
      <c r="L864" t="s">
        <v>488</v>
      </c>
      <c r="M864" s="4">
        <v>225717.76000000001</v>
      </c>
      <c r="N864" t="s">
        <v>89</v>
      </c>
      <c r="O864" t="s">
        <v>90</v>
      </c>
      <c r="P864" t="s">
        <v>91</v>
      </c>
      <c r="Q864" t="s">
        <v>92</v>
      </c>
      <c r="R864" t="s">
        <v>93</v>
      </c>
      <c r="S864" t="s">
        <v>94</v>
      </c>
      <c r="T864" t="s">
        <v>95</v>
      </c>
      <c r="U864" t="s">
        <v>96</v>
      </c>
      <c r="V864" t="s">
        <v>96</v>
      </c>
      <c r="W864" t="s">
        <v>97</v>
      </c>
      <c r="X864" t="s">
        <v>98</v>
      </c>
      <c r="Y864" t="s">
        <v>98</v>
      </c>
      <c r="Z864" t="s">
        <v>98</v>
      </c>
      <c r="AA864" t="s">
        <v>140</v>
      </c>
      <c r="AB864" t="s">
        <v>140</v>
      </c>
      <c r="AC864" t="s">
        <v>140</v>
      </c>
      <c r="AD864" t="s">
        <v>102</v>
      </c>
      <c r="AE864" t="s">
        <v>102</v>
      </c>
      <c r="AF864" t="s">
        <v>102</v>
      </c>
      <c r="AG864" t="s">
        <v>103</v>
      </c>
      <c r="AH864" t="s">
        <v>103</v>
      </c>
      <c r="AI864" t="s">
        <v>141</v>
      </c>
      <c r="AJ864" t="s">
        <v>473</v>
      </c>
      <c r="AK864" t="s">
        <v>474</v>
      </c>
      <c r="AL864" t="s">
        <v>484</v>
      </c>
      <c r="AM864" t="s">
        <v>484</v>
      </c>
      <c r="AN864" t="e">
        <f>VLOOKUP(AM864,'Exp Bucket '!$B$1:C1088,2,FALSE)</f>
        <v>#N/A</v>
      </c>
      <c r="AO864" t="s">
        <v>108</v>
      </c>
      <c r="AP864" t="s">
        <v>144</v>
      </c>
      <c r="AQ864" t="s">
        <v>145</v>
      </c>
      <c r="AR864" t="s">
        <v>145</v>
      </c>
      <c r="AS864" t="s">
        <v>146</v>
      </c>
      <c r="AT864" t="s">
        <v>146</v>
      </c>
      <c r="AU864" t="s">
        <v>113</v>
      </c>
      <c r="AV864" t="s">
        <v>114</v>
      </c>
      <c r="AW864" t="s">
        <v>115</v>
      </c>
      <c r="AX864" t="s">
        <v>116</v>
      </c>
      <c r="AY864" t="s">
        <v>117</v>
      </c>
      <c r="AZ864" t="s">
        <v>118</v>
      </c>
      <c r="BA864" t="s">
        <v>119</v>
      </c>
      <c r="BB864" t="s">
        <v>147</v>
      </c>
      <c r="BC864" t="s">
        <v>141</v>
      </c>
      <c r="BD864" t="s">
        <v>141</v>
      </c>
      <c r="BE864" t="s">
        <v>148</v>
      </c>
      <c r="BF864" t="s">
        <v>149</v>
      </c>
      <c r="BG864" t="s">
        <v>149</v>
      </c>
      <c r="BH864" t="s">
        <v>149</v>
      </c>
      <c r="BI864" t="s">
        <v>149</v>
      </c>
      <c r="BJ864" t="s">
        <v>149</v>
      </c>
      <c r="BK864">
        <v>64</v>
      </c>
      <c r="BL864">
        <v>337</v>
      </c>
      <c r="BM864">
        <v>849</v>
      </c>
      <c r="BN864">
        <v>2169</v>
      </c>
      <c r="BO864">
        <v>3</v>
      </c>
      <c r="BP864">
        <v>235</v>
      </c>
      <c r="BQ864">
        <v>0</v>
      </c>
      <c r="BR864">
        <v>1</v>
      </c>
      <c r="BS864">
        <v>72</v>
      </c>
      <c r="BT864">
        <v>75</v>
      </c>
      <c r="BU864">
        <v>76</v>
      </c>
      <c r="BV864">
        <v>95</v>
      </c>
      <c r="BW864">
        <v>4</v>
      </c>
      <c r="BX864">
        <v>0</v>
      </c>
      <c r="BY864">
        <v>0</v>
      </c>
      <c r="BZ864">
        <v>0</v>
      </c>
      <c r="CA864" t="s">
        <v>126</v>
      </c>
      <c r="CB864">
        <v>3533252</v>
      </c>
      <c r="CC864">
        <v>3554252</v>
      </c>
      <c r="CD864" t="s">
        <v>473</v>
      </c>
    </row>
    <row r="865" spans="1:82" hidden="1" x14ac:dyDescent="0.25">
      <c r="A865" t="s">
        <v>80</v>
      </c>
      <c r="B865" t="s">
        <v>81</v>
      </c>
      <c r="C865" t="s">
        <v>82</v>
      </c>
      <c r="D865" t="s">
        <v>83</v>
      </c>
      <c r="E865" t="s">
        <v>84</v>
      </c>
      <c r="F865" t="s">
        <v>85</v>
      </c>
      <c r="G865" t="s">
        <v>86</v>
      </c>
      <c r="H865" t="s">
        <v>86</v>
      </c>
      <c r="I865" t="s">
        <v>86</v>
      </c>
      <c r="J865" t="str">
        <f>VLOOKUP(I865,'Resp Clean'!$A$1:B871,2,FALSE)</f>
        <v>EMS MANAGEMENT</v>
      </c>
      <c r="K865" t="s">
        <v>136</v>
      </c>
      <c r="L865" t="s">
        <v>488</v>
      </c>
      <c r="M865" s="4">
        <v>108.97</v>
      </c>
      <c r="N865" t="s">
        <v>89</v>
      </c>
      <c r="O865" t="s">
        <v>90</v>
      </c>
      <c r="P865" t="s">
        <v>91</v>
      </c>
      <c r="Q865" t="s">
        <v>92</v>
      </c>
      <c r="R865" t="s">
        <v>93</v>
      </c>
      <c r="S865" t="s">
        <v>94</v>
      </c>
      <c r="T865" t="s">
        <v>95</v>
      </c>
      <c r="U865" t="s">
        <v>96</v>
      </c>
      <c r="V865" t="s">
        <v>96</v>
      </c>
      <c r="W865" t="s">
        <v>443</v>
      </c>
      <c r="X865" t="s">
        <v>444</v>
      </c>
      <c r="Y865" t="s">
        <v>445</v>
      </c>
      <c r="Z865" t="s">
        <v>445</v>
      </c>
      <c r="AA865" t="s">
        <v>140</v>
      </c>
      <c r="AB865" t="s">
        <v>140</v>
      </c>
      <c r="AC865" t="s">
        <v>140</v>
      </c>
      <c r="AD865" t="s">
        <v>102</v>
      </c>
      <c r="AE865" t="s">
        <v>102</v>
      </c>
      <c r="AF865" t="s">
        <v>102</v>
      </c>
      <c r="AG865" t="s">
        <v>103</v>
      </c>
      <c r="AH865" t="s">
        <v>103</v>
      </c>
      <c r="AI865" t="s">
        <v>141</v>
      </c>
      <c r="AJ865" t="s">
        <v>473</v>
      </c>
      <c r="AK865" t="s">
        <v>474</v>
      </c>
      <c r="AL865" t="s">
        <v>484</v>
      </c>
      <c r="AM865" t="s">
        <v>484</v>
      </c>
      <c r="AN865" t="e">
        <f>VLOOKUP(AM865,'Exp Bucket '!$B$1:C1089,2,FALSE)</f>
        <v>#N/A</v>
      </c>
      <c r="AO865" t="s">
        <v>108</v>
      </c>
      <c r="AP865" t="s">
        <v>144</v>
      </c>
      <c r="AQ865" t="s">
        <v>145</v>
      </c>
      <c r="AR865" t="s">
        <v>145</v>
      </c>
      <c r="AS865" t="s">
        <v>146</v>
      </c>
      <c r="AT865" t="s">
        <v>146</v>
      </c>
      <c r="AU865" t="s">
        <v>113</v>
      </c>
      <c r="AV865" t="s">
        <v>114</v>
      </c>
      <c r="AW865" t="s">
        <v>115</v>
      </c>
      <c r="AX865" t="s">
        <v>116</v>
      </c>
      <c r="AY865" t="s">
        <v>117</v>
      </c>
      <c r="AZ865" t="s">
        <v>118</v>
      </c>
      <c r="BA865" t="s">
        <v>119</v>
      </c>
      <c r="BB865" t="s">
        <v>147</v>
      </c>
      <c r="BC865" t="s">
        <v>141</v>
      </c>
      <c r="BD865" t="s">
        <v>141</v>
      </c>
      <c r="BE865" t="s">
        <v>148</v>
      </c>
      <c r="BF865" t="s">
        <v>149</v>
      </c>
      <c r="BG865" t="s">
        <v>149</v>
      </c>
      <c r="BH865" t="s">
        <v>149</v>
      </c>
      <c r="BI865" t="s">
        <v>149</v>
      </c>
      <c r="BJ865" t="s">
        <v>149</v>
      </c>
      <c r="BK865">
        <v>64</v>
      </c>
      <c r="BL865">
        <v>337</v>
      </c>
      <c r="BM865">
        <v>849</v>
      </c>
      <c r="BN865">
        <v>2169</v>
      </c>
      <c r="BO865">
        <v>3</v>
      </c>
      <c r="BP865">
        <v>235</v>
      </c>
      <c r="BQ865">
        <v>0</v>
      </c>
      <c r="BR865">
        <v>1</v>
      </c>
      <c r="BS865">
        <v>72</v>
      </c>
      <c r="BT865">
        <v>75</v>
      </c>
      <c r="BU865">
        <v>76</v>
      </c>
      <c r="BV865">
        <v>95</v>
      </c>
      <c r="BW865">
        <v>4</v>
      </c>
      <c r="BX865">
        <v>0</v>
      </c>
      <c r="BY865">
        <v>0</v>
      </c>
      <c r="BZ865">
        <v>0</v>
      </c>
      <c r="CA865" t="s">
        <v>126</v>
      </c>
      <c r="CB865">
        <v>3531252</v>
      </c>
      <c r="CC865">
        <v>3565252</v>
      </c>
      <c r="CD865" t="s">
        <v>473</v>
      </c>
    </row>
    <row r="866" spans="1:82" hidden="1" x14ac:dyDescent="0.25">
      <c r="A866" t="s">
        <v>80</v>
      </c>
      <c r="B866" t="s">
        <v>81</v>
      </c>
      <c r="C866" t="s">
        <v>82</v>
      </c>
      <c r="D866" t="s">
        <v>83</v>
      </c>
      <c r="E866" t="s">
        <v>84</v>
      </c>
      <c r="F866" t="s">
        <v>85</v>
      </c>
      <c r="G866" t="s">
        <v>86</v>
      </c>
      <c r="H866" t="s">
        <v>86</v>
      </c>
      <c r="I866" t="s">
        <v>86</v>
      </c>
      <c r="J866" t="str">
        <f>VLOOKUP(I866,'Resp Clean'!$A$1:B872,2,FALSE)</f>
        <v>EMS MANAGEMENT</v>
      </c>
      <c r="K866" t="s">
        <v>136</v>
      </c>
      <c r="L866" t="s">
        <v>488</v>
      </c>
      <c r="M866" s="4">
        <v>16005.13</v>
      </c>
      <c r="N866" t="s">
        <v>89</v>
      </c>
      <c r="O866" t="s">
        <v>90</v>
      </c>
      <c r="P866" t="s">
        <v>91</v>
      </c>
      <c r="Q866" t="s">
        <v>92</v>
      </c>
      <c r="R866" t="s">
        <v>93</v>
      </c>
      <c r="S866" t="s">
        <v>94</v>
      </c>
      <c r="T866" t="s">
        <v>95</v>
      </c>
      <c r="U866" t="s">
        <v>96</v>
      </c>
      <c r="V866" t="s">
        <v>96</v>
      </c>
      <c r="W866" t="s">
        <v>97</v>
      </c>
      <c r="X866" t="s">
        <v>98</v>
      </c>
      <c r="Y866" t="s">
        <v>98</v>
      </c>
      <c r="Z866" t="s">
        <v>98</v>
      </c>
      <c r="AA866" t="s">
        <v>140</v>
      </c>
      <c r="AB866" t="s">
        <v>140</v>
      </c>
      <c r="AC866" t="s">
        <v>140</v>
      </c>
      <c r="AD866" t="s">
        <v>102</v>
      </c>
      <c r="AE866" t="s">
        <v>102</v>
      </c>
      <c r="AF866" t="s">
        <v>102</v>
      </c>
      <c r="AG866" t="s">
        <v>103</v>
      </c>
      <c r="AH866" t="s">
        <v>103</v>
      </c>
      <c r="AI866" t="s">
        <v>141</v>
      </c>
      <c r="AJ866" t="s">
        <v>473</v>
      </c>
      <c r="AK866" t="s">
        <v>499</v>
      </c>
      <c r="AL866" t="s">
        <v>503</v>
      </c>
      <c r="AM866" t="s">
        <v>503</v>
      </c>
      <c r="AN866" t="e">
        <f>VLOOKUP(AM866,'Exp Bucket '!$B$1:C1090,2,FALSE)</f>
        <v>#N/A</v>
      </c>
      <c r="AO866" t="s">
        <v>108</v>
      </c>
      <c r="AP866" t="s">
        <v>144</v>
      </c>
      <c r="AQ866" t="s">
        <v>145</v>
      </c>
      <c r="AR866" t="s">
        <v>145</v>
      </c>
      <c r="AS866" t="s">
        <v>146</v>
      </c>
      <c r="AT866" t="s">
        <v>146</v>
      </c>
      <c r="AU866" t="s">
        <v>113</v>
      </c>
      <c r="AV866" t="s">
        <v>114</v>
      </c>
      <c r="AW866" t="s">
        <v>115</v>
      </c>
      <c r="AX866" t="s">
        <v>116</v>
      </c>
      <c r="AY866" t="s">
        <v>117</v>
      </c>
      <c r="AZ866" t="s">
        <v>118</v>
      </c>
      <c r="BA866" t="s">
        <v>119</v>
      </c>
      <c r="BB866" t="s">
        <v>147</v>
      </c>
      <c r="BC866" t="s">
        <v>141</v>
      </c>
      <c r="BD866" t="s">
        <v>141</v>
      </c>
      <c r="BE866" t="s">
        <v>148</v>
      </c>
      <c r="BF866" t="s">
        <v>149</v>
      </c>
      <c r="BG866" t="s">
        <v>149</v>
      </c>
      <c r="BH866" t="s">
        <v>149</v>
      </c>
      <c r="BI866" t="s">
        <v>149</v>
      </c>
      <c r="BJ866" t="s">
        <v>149</v>
      </c>
      <c r="BK866">
        <v>64</v>
      </c>
      <c r="BL866">
        <v>337</v>
      </c>
      <c r="BM866">
        <v>850</v>
      </c>
      <c r="BN866">
        <v>2164</v>
      </c>
      <c r="BO866">
        <v>3</v>
      </c>
      <c r="BP866">
        <v>235</v>
      </c>
      <c r="BQ866">
        <v>0</v>
      </c>
      <c r="BR866">
        <v>1</v>
      </c>
      <c r="BS866">
        <v>72</v>
      </c>
      <c r="BT866">
        <v>75</v>
      </c>
      <c r="BU866">
        <v>76</v>
      </c>
      <c r="BV866">
        <v>95</v>
      </c>
      <c r="BW866">
        <v>4</v>
      </c>
      <c r="BX866">
        <v>0</v>
      </c>
      <c r="BY866">
        <v>0</v>
      </c>
      <c r="BZ866">
        <v>0</v>
      </c>
      <c r="CA866" t="s">
        <v>126</v>
      </c>
      <c r="CB866">
        <v>3533252</v>
      </c>
      <c r="CC866">
        <v>3554252</v>
      </c>
      <c r="CD866" t="s">
        <v>473</v>
      </c>
    </row>
    <row r="867" spans="1:82" hidden="1" x14ac:dyDescent="0.25">
      <c r="A867" t="s">
        <v>80</v>
      </c>
      <c r="B867" t="s">
        <v>81</v>
      </c>
      <c r="C867" t="s">
        <v>82</v>
      </c>
      <c r="D867" t="s">
        <v>83</v>
      </c>
      <c r="E867" t="s">
        <v>84</v>
      </c>
      <c r="F867" t="s">
        <v>85</v>
      </c>
      <c r="G867" t="s">
        <v>86</v>
      </c>
      <c r="H867" t="s">
        <v>86</v>
      </c>
      <c r="I867" t="s">
        <v>86</v>
      </c>
      <c r="J867" t="str">
        <f>VLOOKUP(I867,'Resp Clean'!$A$1:B873,2,FALSE)</f>
        <v>EMS MANAGEMENT</v>
      </c>
      <c r="K867" t="s">
        <v>504</v>
      </c>
      <c r="L867" t="s">
        <v>505</v>
      </c>
      <c r="M867" s="4">
        <v>1692073.56</v>
      </c>
      <c r="N867" t="s">
        <v>89</v>
      </c>
      <c r="O867" t="s">
        <v>90</v>
      </c>
      <c r="P867" t="s">
        <v>91</v>
      </c>
      <c r="Q867" t="s">
        <v>92</v>
      </c>
      <c r="R867" t="s">
        <v>93</v>
      </c>
      <c r="S867" t="s">
        <v>94</v>
      </c>
      <c r="T867" t="s">
        <v>95</v>
      </c>
      <c r="U867" t="s">
        <v>506</v>
      </c>
      <c r="V867" t="s">
        <v>96</v>
      </c>
      <c r="W867" t="s">
        <v>97</v>
      </c>
      <c r="X867" t="s">
        <v>98</v>
      </c>
      <c r="Y867" t="s">
        <v>98</v>
      </c>
      <c r="Z867" t="s">
        <v>98</v>
      </c>
      <c r="AA867" t="s">
        <v>507</v>
      </c>
      <c r="AB867" t="s">
        <v>100</v>
      </c>
      <c r="AC867" t="s">
        <v>101</v>
      </c>
      <c r="AD867" t="s">
        <v>102</v>
      </c>
      <c r="AE867" t="s">
        <v>102</v>
      </c>
      <c r="AF867" t="s">
        <v>102</v>
      </c>
      <c r="AG867" t="s">
        <v>103</v>
      </c>
      <c r="AH867" t="s">
        <v>104</v>
      </c>
      <c r="AI867" t="s">
        <v>105</v>
      </c>
      <c r="AJ867" t="s">
        <v>508</v>
      </c>
      <c r="AK867" t="s">
        <v>509</v>
      </c>
      <c r="AL867" t="s">
        <v>510</v>
      </c>
      <c r="AM867" t="s">
        <v>511</v>
      </c>
      <c r="AN867" t="e">
        <f>VLOOKUP(AM867,'Exp Bucket '!$B$1:C1091,2,FALSE)</f>
        <v>#N/A</v>
      </c>
      <c r="AO867" t="s">
        <v>108</v>
      </c>
      <c r="AP867" t="s">
        <v>109</v>
      </c>
      <c r="AQ867" t="s">
        <v>130</v>
      </c>
      <c r="AR867" t="s">
        <v>131</v>
      </c>
      <c r="AS867" t="s">
        <v>512</v>
      </c>
      <c r="AT867" t="s">
        <v>513</v>
      </c>
      <c r="AU867" t="s">
        <v>113</v>
      </c>
      <c r="AV867" t="s">
        <v>114</v>
      </c>
      <c r="AW867" t="s">
        <v>115</v>
      </c>
      <c r="AX867" t="s">
        <v>514</v>
      </c>
      <c r="AY867" t="s">
        <v>117</v>
      </c>
      <c r="AZ867" t="s">
        <v>118</v>
      </c>
      <c r="BA867" t="s">
        <v>119</v>
      </c>
      <c r="BB867" t="s">
        <v>104</v>
      </c>
      <c r="BC867" t="s">
        <v>121</v>
      </c>
      <c r="BD867" t="s">
        <v>121</v>
      </c>
      <c r="BE867" t="s">
        <v>515</v>
      </c>
      <c r="BF867" t="s">
        <v>515</v>
      </c>
      <c r="BG867" t="s">
        <v>515</v>
      </c>
      <c r="BH867" t="s">
        <v>515</v>
      </c>
      <c r="BI867" t="s">
        <v>515</v>
      </c>
      <c r="BJ867" t="s">
        <v>515</v>
      </c>
      <c r="BK867">
        <v>35</v>
      </c>
      <c r="BL867">
        <v>599</v>
      </c>
      <c r="BM867">
        <v>675</v>
      </c>
      <c r="BN867">
        <v>734</v>
      </c>
      <c r="BO867">
        <v>1</v>
      </c>
      <c r="BP867">
        <v>3</v>
      </c>
      <c r="BQ867">
        <v>25</v>
      </c>
      <c r="BR867">
        <v>1</v>
      </c>
      <c r="BS867">
        <v>2</v>
      </c>
      <c r="BT867">
        <v>3</v>
      </c>
      <c r="BU867">
        <v>42</v>
      </c>
      <c r="BV867">
        <v>59</v>
      </c>
      <c r="BW867">
        <v>18</v>
      </c>
      <c r="BX867">
        <v>0</v>
      </c>
      <c r="BY867">
        <v>0</v>
      </c>
      <c r="BZ867">
        <v>0</v>
      </c>
      <c r="CA867" t="s">
        <v>126</v>
      </c>
      <c r="CB867">
        <v>2992935</v>
      </c>
      <c r="CC867">
        <v>2993935</v>
      </c>
      <c r="CD867" t="s">
        <v>127</v>
      </c>
    </row>
    <row r="868" spans="1:82" hidden="1" x14ac:dyDescent="0.25">
      <c r="A868" t="s">
        <v>80</v>
      </c>
      <c r="B868" t="s">
        <v>81</v>
      </c>
      <c r="C868" t="s">
        <v>82</v>
      </c>
      <c r="D868" t="s">
        <v>83</v>
      </c>
      <c r="E868" t="s">
        <v>84</v>
      </c>
      <c r="F868" t="s">
        <v>85</v>
      </c>
      <c r="G868" t="s">
        <v>86</v>
      </c>
      <c r="H868" t="s">
        <v>86</v>
      </c>
      <c r="I868" t="s">
        <v>86</v>
      </c>
      <c r="J868" t="str">
        <f>VLOOKUP(I868,'Resp Clean'!$A$1:B874,2,FALSE)</f>
        <v>EMS MANAGEMENT</v>
      </c>
      <c r="K868" t="s">
        <v>516</v>
      </c>
      <c r="L868" t="s">
        <v>505</v>
      </c>
      <c r="M868" s="4">
        <v>98883.04</v>
      </c>
      <c r="N868" t="s">
        <v>89</v>
      </c>
      <c r="O868" t="s">
        <v>90</v>
      </c>
      <c r="P868" t="s">
        <v>91</v>
      </c>
      <c r="Q868" t="s">
        <v>92</v>
      </c>
      <c r="R868" t="s">
        <v>93</v>
      </c>
      <c r="S868" t="s">
        <v>94</v>
      </c>
      <c r="T868" t="s">
        <v>95</v>
      </c>
      <c r="U868" t="s">
        <v>506</v>
      </c>
      <c r="V868" t="s">
        <v>96</v>
      </c>
      <c r="W868" t="s">
        <v>97</v>
      </c>
      <c r="X868" t="s">
        <v>98</v>
      </c>
      <c r="Y868" t="s">
        <v>98</v>
      </c>
      <c r="Z868" t="s">
        <v>98</v>
      </c>
      <c r="AA868" t="s">
        <v>140</v>
      </c>
      <c r="AB868" t="s">
        <v>140</v>
      </c>
      <c r="AC868" t="s">
        <v>140</v>
      </c>
      <c r="AD868" t="s">
        <v>102</v>
      </c>
      <c r="AE868" t="s">
        <v>102</v>
      </c>
      <c r="AF868" t="s">
        <v>102</v>
      </c>
      <c r="AG868" t="s">
        <v>103</v>
      </c>
      <c r="AH868" t="s">
        <v>103</v>
      </c>
      <c r="AI868" t="s">
        <v>141</v>
      </c>
      <c r="AJ868" t="s">
        <v>142</v>
      </c>
      <c r="AK868" t="s">
        <v>151</v>
      </c>
      <c r="AM868" t="s">
        <v>151</v>
      </c>
      <c r="AN868" t="e">
        <f>VLOOKUP(AM868,'Exp Bucket '!$B$1:C1092,2,FALSE)</f>
        <v>#N/A</v>
      </c>
      <c r="AO868" t="s">
        <v>108</v>
      </c>
      <c r="AP868" t="s">
        <v>144</v>
      </c>
      <c r="AQ868" t="s">
        <v>145</v>
      </c>
      <c r="AR868" t="s">
        <v>145</v>
      </c>
      <c r="AS868" t="s">
        <v>517</v>
      </c>
      <c r="AT868" t="s">
        <v>517</v>
      </c>
      <c r="AU868" t="s">
        <v>113</v>
      </c>
      <c r="AV868" t="s">
        <v>114</v>
      </c>
      <c r="AW868" t="s">
        <v>115</v>
      </c>
      <c r="AX868" t="s">
        <v>514</v>
      </c>
      <c r="AY868" t="s">
        <v>117</v>
      </c>
      <c r="AZ868" t="s">
        <v>118</v>
      </c>
      <c r="BA868" t="s">
        <v>119</v>
      </c>
      <c r="BB868" t="s">
        <v>103</v>
      </c>
      <c r="BC868" t="s">
        <v>141</v>
      </c>
      <c r="BD868" t="s">
        <v>141</v>
      </c>
      <c r="BE868" t="s">
        <v>515</v>
      </c>
      <c r="BF868" t="s">
        <v>515</v>
      </c>
      <c r="BG868" t="s">
        <v>515</v>
      </c>
      <c r="BH868" t="s">
        <v>515</v>
      </c>
      <c r="BI868" t="s">
        <v>515</v>
      </c>
      <c r="BJ868" t="s">
        <v>515</v>
      </c>
      <c r="BK868">
        <v>26</v>
      </c>
      <c r="BL868">
        <v>652</v>
      </c>
      <c r="BM868">
        <v>1199</v>
      </c>
      <c r="BN868">
        <v>0</v>
      </c>
      <c r="BO868">
        <v>2</v>
      </c>
      <c r="BP868">
        <v>22</v>
      </c>
      <c r="BQ868">
        <v>0</v>
      </c>
      <c r="BR868">
        <v>1</v>
      </c>
      <c r="BS868">
        <v>8</v>
      </c>
      <c r="BT868">
        <v>9</v>
      </c>
      <c r="BU868">
        <v>26</v>
      </c>
      <c r="BV868">
        <v>49</v>
      </c>
      <c r="BW868">
        <v>18</v>
      </c>
      <c r="BX868">
        <v>0</v>
      </c>
      <c r="BY868">
        <v>0</v>
      </c>
      <c r="BZ868">
        <v>0</v>
      </c>
      <c r="CA868" t="s">
        <v>126</v>
      </c>
      <c r="CB868">
        <v>2992935</v>
      </c>
      <c r="CC868">
        <v>2993935</v>
      </c>
      <c r="CD868" t="s">
        <v>150</v>
      </c>
    </row>
    <row r="869" spans="1:82" hidden="1" x14ac:dyDescent="0.25">
      <c r="A869" t="s">
        <v>80</v>
      </c>
      <c r="B869" t="s">
        <v>81</v>
      </c>
      <c r="C869" t="s">
        <v>82</v>
      </c>
      <c r="D869" t="s">
        <v>83</v>
      </c>
      <c r="E869" t="s">
        <v>84</v>
      </c>
      <c r="F869" t="s">
        <v>85</v>
      </c>
      <c r="G869" t="s">
        <v>86</v>
      </c>
      <c r="H869" t="s">
        <v>86</v>
      </c>
      <c r="I869" t="s">
        <v>86</v>
      </c>
      <c r="J869" t="str">
        <f>VLOOKUP(I869,'Resp Clean'!$A$1:B875,2,FALSE)</f>
        <v>EMS MANAGEMENT</v>
      </c>
      <c r="K869" t="s">
        <v>516</v>
      </c>
      <c r="L869" t="s">
        <v>505</v>
      </c>
      <c r="M869" s="4">
        <v>23836.29</v>
      </c>
      <c r="N869" t="s">
        <v>89</v>
      </c>
      <c r="O869" t="s">
        <v>90</v>
      </c>
      <c r="P869" t="s">
        <v>91</v>
      </c>
      <c r="Q869" t="s">
        <v>92</v>
      </c>
      <c r="R869" t="s">
        <v>93</v>
      </c>
      <c r="S869" t="s">
        <v>94</v>
      </c>
      <c r="T869" t="s">
        <v>95</v>
      </c>
      <c r="U869" t="s">
        <v>506</v>
      </c>
      <c r="V869" t="s">
        <v>96</v>
      </c>
      <c r="W869" t="s">
        <v>97</v>
      </c>
      <c r="X869" t="s">
        <v>98</v>
      </c>
      <c r="Y869" t="s">
        <v>98</v>
      </c>
      <c r="Z869" t="s">
        <v>98</v>
      </c>
      <c r="AA869" t="s">
        <v>140</v>
      </c>
      <c r="AB869" t="s">
        <v>140</v>
      </c>
      <c r="AC869" t="s">
        <v>140</v>
      </c>
      <c r="AD869" t="s">
        <v>102</v>
      </c>
      <c r="AE869" t="s">
        <v>102</v>
      </c>
      <c r="AF869" t="s">
        <v>102</v>
      </c>
      <c r="AG869" t="s">
        <v>103</v>
      </c>
      <c r="AH869" t="s">
        <v>103</v>
      </c>
      <c r="AI869" t="s">
        <v>141</v>
      </c>
      <c r="AJ869" t="s">
        <v>142</v>
      </c>
      <c r="AK869" t="s">
        <v>143</v>
      </c>
      <c r="AM869" t="s">
        <v>143</v>
      </c>
      <c r="AN869" t="e">
        <f>VLOOKUP(AM869,'Exp Bucket '!$B$1:C1093,2,FALSE)</f>
        <v>#N/A</v>
      </c>
      <c r="AO869" t="s">
        <v>108</v>
      </c>
      <c r="AP869" t="s">
        <v>144</v>
      </c>
      <c r="AQ869" t="s">
        <v>145</v>
      </c>
      <c r="AR869" t="s">
        <v>145</v>
      </c>
      <c r="AS869" t="s">
        <v>517</v>
      </c>
      <c r="AT869" t="s">
        <v>517</v>
      </c>
      <c r="AU869" t="s">
        <v>113</v>
      </c>
      <c r="AV869" t="s">
        <v>114</v>
      </c>
      <c r="AW869" t="s">
        <v>115</v>
      </c>
      <c r="AX869" t="s">
        <v>514</v>
      </c>
      <c r="AY869" t="s">
        <v>117</v>
      </c>
      <c r="AZ869" t="s">
        <v>118</v>
      </c>
      <c r="BA869" t="s">
        <v>119</v>
      </c>
      <c r="BB869" t="s">
        <v>103</v>
      </c>
      <c r="BC869" t="s">
        <v>141</v>
      </c>
      <c r="BD869" t="s">
        <v>141</v>
      </c>
      <c r="BE869" t="s">
        <v>515</v>
      </c>
      <c r="BF869" t="s">
        <v>515</v>
      </c>
      <c r="BG869" t="s">
        <v>515</v>
      </c>
      <c r="BH869" t="s">
        <v>515</v>
      </c>
      <c r="BI869" t="s">
        <v>515</v>
      </c>
      <c r="BJ869" t="s">
        <v>515</v>
      </c>
      <c r="BK869">
        <v>26</v>
      </c>
      <c r="BL869">
        <v>652</v>
      </c>
      <c r="BM869">
        <v>1208</v>
      </c>
      <c r="BN869">
        <v>0</v>
      </c>
      <c r="BO869">
        <v>2</v>
      </c>
      <c r="BP869">
        <v>22</v>
      </c>
      <c r="BQ869">
        <v>0</v>
      </c>
      <c r="BR869">
        <v>1</v>
      </c>
      <c r="BS869">
        <v>8</v>
      </c>
      <c r="BT869">
        <v>9</v>
      </c>
      <c r="BU869">
        <v>26</v>
      </c>
      <c r="BV869">
        <v>49</v>
      </c>
      <c r="BW869">
        <v>18</v>
      </c>
      <c r="BX869">
        <v>0</v>
      </c>
      <c r="BY869">
        <v>0</v>
      </c>
      <c r="BZ869">
        <v>0</v>
      </c>
      <c r="CA869" t="s">
        <v>126</v>
      </c>
      <c r="CB869">
        <v>2992935</v>
      </c>
      <c r="CC869">
        <v>2993935</v>
      </c>
      <c r="CD869" t="s">
        <v>150</v>
      </c>
    </row>
    <row r="870" spans="1:82" x14ac:dyDescent="0.25">
      <c r="A870" t="s">
        <v>80</v>
      </c>
      <c r="B870" t="s">
        <v>81</v>
      </c>
      <c r="C870" t="s">
        <v>82</v>
      </c>
      <c r="D870" t="s">
        <v>83</v>
      </c>
      <c r="E870" t="s">
        <v>84</v>
      </c>
      <c r="F870" t="s">
        <v>85</v>
      </c>
      <c r="G870" t="s">
        <v>86</v>
      </c>
      <c r="H870" t="s">
        <v>86</v>
      </c>
      <c r="I870" t="s">
        <v>86</v>
      </c>
      <c r="J870" t="str">
        <f>VLOOKUP(I870,'Resp Clean'!$A$1:B876,2,FALSE)</f>
        <v>EMS MANAGEMENT</v>
      </c>
      <c r="K870" t="s">
        <v>516</v>
      </c>
      <c r="L870" t="s">
        <v>505</v>
      </c>
      <c r="M870" s="4">
        <v>150953270.22999999</v>
      </c>
      <c r="N870" t="s">
        <v>89</v>
      </c>
      <c r="O870" t="s">
        <v>90</v>
      </c>
      <c r="P870" t="s">
        <v>91</v>
      </c>
      <c r="Q870" t="s">
        <v>92</v>
      </c>
      <c r="R870" t="s">
        <v>93</v>
      </c>
      <c r="S870" t="s">
        <v>94</v>
      </c>
      <c r="T870" t="s">
        <v>95</v>
      </c>
      <c r="U870" t="s">
        <v>506</v>
      </c>
      <c r="V870" t="s">
        <v>96</v>
      </c>
      <c r="W870" t="s">
        <v>97</v>
      </c>
      <c r="X870" t="s">
        <v>98</v>
      </c>
      <c r="Y870" t="s">
        <v>98</v>
      </c>
      <c r="Z870" t="s">
        <v>98</v>
      </c>
      <c r="AA870" t="s">
        <v>140</v>
      </c>
      <c r="AB870" t="s">
        <v>140</v>
      </c>
      <c r="AC870" t="s">
        <v>140</v>
      </c>
      <c r="AD870" t="s">
        <v>102</v>
      </c>
      <c r="AE870" t="s">
        <v>102</v>
      </c>
      <c r="AF870" t="s">
        <v>102</v>
      </c>
      <c r="AG870" t="s">
        <v>103</v>
      </c>
      <c r="AH870" t="s">
        <v>103</v>
      </c>
      <c r="AI870" t="s">
        <v>141</v>
      </c>
      <c r="AJ870" t="s">
        <v>154</v>
      </c>
      <c r="AK870" t="s">
        <v>162</v>
      </c>
      <c r="AM870" t="s">
        <v>162</v>
      </c>
      <c r="AN870" t="str">
        <f>VLOOKUP(AM870,'Exp Bucket '!$B$1:C1094,2,FALSE)</f>
        <v>OUTSOURCED MEDICAL SERVICES (STAFF)</v>
      </c>
      <c r="AO870" t="s">
        <v>108</v>
      </c>
      <c r="AP870" t="s">
        <v>144</v>
      </c>
      <c r="AQ870" t="s">
        <v>145</v>
      </c>
      <c r="AR870" t="s">
        <v>145</v>
      </c>
      <c r="AS870" t="s">
        <v>517</v>
      </c>
      <c r="AT870" t="s">
        <v>517</v>
      </c>
      <c r="AU870" t="s">
        <v>113</v>
      </c>
      <c r="AV870" t="s">
        <v>114</v>
      </c>
      <c r="AW870" t="s">
        <v>115</v>
      </c>
      <c r="AX870" t="s">
        <v>514</v>
      </c>
      <c r="AY870" t="s">
        <v>117</v>
      </c>
      <c r="AZ870" t="s">
        <v>118</v>
      </c>
      <c r="BA870" t="s">
        <v>119</v>
      </c>
      <c r="BB870" t="s">
        <v>103</v>
      </c>
      <c r="BC870" t="s">
        <v>141</v>
      </c>
      <c r="BD870" t="s">
        <v>141</v>
      </c>
      <c r="BE870" t="s">
        <v>515</v>
      </c>
      <c r="BF870" t="s">
        <v>515</v>
      </c>
      <c r="BG870" t="s">
        <v>515</v>
      </c>
      <c r="BH870" t="s">
        <v>515</v>
      </c>
      <c r="BI870" t="s">
        <v>515</v>
      </c>
      <c r="BJ870" t="s">
        <v>515</v>
      </c>
      <c r="BK870">
        <v>26</v>
      </c>
      <c r="BL870">
        <v>638</v>
      </c>
      <c r="BM870">
        <v>1467</v>
      </c>
      <c r="BN870">
        <v>0</v>
      </c>
      <c r="BO870">
        <v>2</v>
      </c>
      <c r="BP870">
        <v>22</v>
      </c>
      <c r="BQ870">
        <v>0</v>
      </c>
      <c r="BR870">
        <v>1</v>
      </c>
      <c r="BS870">
        <v>8</v>
      </c>
      <c r="BT870">
        <v>9</v>
      </c>
      <c r="BU870">
        <v>26</v>
      </c>
      <c r="BV870">
        <v>49</v>
      </c>
      <c r="BW870">
        <v>18</v>
      </c>
      <c r="BX870">
        <v>0</v>
      </c>
      <c r="BY870">
        <v>0</v>
      </c>
      <c r="BZ870">
        <v>0</v>
      </c>
      <c r="CA870" t="s">
        <v>126</v>
      </c>
      <c r="CB870">
        <v>2992935</v>
      </c>
      <c r="CC870">
        <v>2993935</v>
      </c>
      <c r="CD870" t="s">
        <v>156</v>
      </c>
    </row>
    <row r="871" spans="1:82" hidden="1" x14ac:dyDescent="0.25">
      <c r="A871" t="s">
        <v>80</v>
      </c>
      <c r="B871" t="s">
        <v>81</v>
      </c>
      <c r="C871" t="s">
        <v>82</v>
      </c>
      <c r="D871" t="s">
        <v>83</v>
      </c>
      <c r="E871" t="s">
        <v>84</v>
      </c>
      <c r="F871" t="s">
        <v>85</v>
      </c>
      <c r="G871" t="s">
        <v>86</v>
      </c>
      <c r="H871" t="s">
        <v>86</v>
      </c>
      <c r="I871" t="s">
        <v>86</v>
      </c>
      <c r="J871" t="str">
        <f>VLOOKUP(I871,'Resp Clean'!$A$1:B877,2,FALSE)</f>
        <v>EMS MANAGEMENT</v>
      </c>
      <c r="K871" t="s">
        <v>516</v>
      </c>
      <c r="L871" t="s">
        <v>505</v>
      </c>
      <c r="M871" s="4">
        <v>102625.24</v>
      </c>
      <c r="N871" t="s">
        <v>89</v>
      </c>
      <c r="O871" t="s">
        <v>90</v>
      </c>
      <c r="P871" t="s">
        <v>91</v>
      </c>
      <c r="Q871" t="s">
        <v>92</v>
      </c>
      <c r="R871" t="s">
        <v>93</v>
      </c>
      <c r="S871" t="s">
        <v>94</v>
      </c>
      <c r="T871" t="s">
        <v>95</v>
      </c>
      <c r="U871" t="s">
        <v>506</v>
      </c>
      <c r="V871" t="s">
        <v>96</v>
      </c>
      <c r="W871" t="s">
        <v>97</v>
      </c>
      <c r="X871" t="s">
        <v>98</v>
      </c>
      <c r="Y871" t="s">
        <v>98</v>
      </c>
      <c r="Z871" t="s">
        <v>98</v>
      </c>
      <c r="AA871" t="s">
        <v>140</v>
      </c>
      <c r="AB871" t="s">
        <v>140</v>
      </c>
      <c r="AC871" t="s">
        <v>140</v>
      </c>
      <c r="AD871" t="s">
        <v>102</v>
      </c>
      <c r="AE871" t="s">
        <v>102</v>
      </c>
      <c r="AF871" t="s">
        <v>102</v>
      </c>
      <c r="AG871" t="s">
        <v>103</v>
      </c>
      <c r="AH871" t="s">
        <v>103</v>
      </c>
      <c r="AI871" t="s">
        <v>141</v>
      </c>
      <c r="AJ871" t="s">
        <v>154</v>
      </c>
      <c r="AK871" t="s">
        <v>155</v>
      </c>
      <c r="AM871" t="s">
        <v>155</v>
      </c>
      <c r="AN871" t="e">
        <f>VLOOKUP(AM871,'Exp Bucket '!$B$1:C1095,2,FALSE)</f>
        <v>#N/A</v>
      </c>
      <c r="AO871" t="s">
        <v>108</v>
      </c>
      <c r="AP871" t="s">
        <v>144</v>
      </c>
      <c r="AQ871" t="s">
        <v>145</v>
      </c>
      <c r="AR871" t="s">
        <v>145</v>
      </c>
      <c r="AS871" t="s">
        <v>517</v>
      </c>
      <c r="AT871" t="s">
        <v>517</v>
      </c>
      <c r="AU871" t="s">
        <v>113</v>
      </c>
      <c r="AV871" t="s">
        <v>114</v>
      </c>
      <c r="AW871" t="s">
        <v>115</v>
      </c>
      <c r="AX871" t="s">
        <v>514</v>
      </c>
      <c r="AY871" t="s">
        <v>117</v>
      </c>
      <c r="AZ871" t="s">
        <v>118</v>
      </c>
      <c r="BA871" t="s">
        <v>119</v>
      </c>
      <c r="BB871" t="s">
        <v>103</v>
      </c>
      <c r="BC871" t="s">
        <v>141</v>
      </c>
      <c r="BD871" t="s">
        <v>141</v>
      </c>
      <c r="BE871" t="s">
        <v>515</v>
      </c>
      <c r="BF871" t="s">
        <v>515</v>
      </c>
      <c r="BG871" t="s">
        <v>515</v>
      </c>
      <c r="BH871" t="s">
        <v>515</v>
      </c>
      <c r="BI871" t="s">
        <v>515</v>
      </c>
      <c r="BJ871" t="s">
        <v>515</v>
      </c>
      <c r="BK871">
        <v>26</v>
      </c>
      <c r="BL871">
        <v>638</v>
      </c>
      <c r="BM871">
        <v>1487</v>
      </c>
      <c r="BN871">
        <v>0</v>
      </c>
      <c r="BO871">
        <v>2</v>
      </c>
      <c r="BP871">
        <v>22</v>
      </c>
      <c r="BQ871">
        <v>0</v>
      </c>
      <c r="BR871">
        <v>1</v>
      </c>
      <c r="BS871">
        <v>8</v>
      </c>
      <c r="BT871">
        <v>9</v>
      </c>
      <c r="BU871">
        <v>26</v>
      </c>
      <c r="BV871">
        <v>49</v>
      </c>
      <c r="BW871">
        <v>18</v>
      </c>
      <c r="BX871">
        <v>0</v>
      </c>
      <c r="BY871">
        <v>0</v>
      </c>
      <c r="BZ871">
        <v>0</v>
      </c>
      <c r="CA871" t="s">
        <v>126</v>
      </c>
      <c r="CB871">
        <v>2992935</v>
      </c>
      <c r="CC871">
        <v>2993935</v>
      </c>
      <c r="CD871" t="s">
        <v>156</v>
      </c>
    </row>
    <row r="872" spans="1:82" hidden="1" x14ac:dyDescent="0.25">
      <c r="A872" t="s">
        <v>80</v>
      </c>
      <c r="B872" t="s">
        <v>81</v>
      </c>
      <c r="C872" t="s">
        <v>82</v>
      </c>
      <c r="D872" t="s">
        <v>83</v>
      </c>
      <c r="E872" t="s">
        <v>84</v>
      </c>
      <c r="F872" t="s">
        <v>85</v>
      </c>
      <c r="G872" t="s">
        <v>86</v>
      </c>
      <c r="H872" t="s">
        <v>86</v>
      </c>
      <c r="I872" t="s">
        <v>86</v>
      </c>
      <c r="J872" t="str">
        <f>VLOOKUP(I872,'Resp Clean'!$A$1:B878,2,FALSE)</f>
        <v>EMS MANAGEMENT</v>
      </c>
      <c r="K872" t="s">
        <v>516</v>
      </c>
      <c r="L872" t="s">
        <v>505</v>
      </c>
      <c r="M872" s="4">
        <v>2298.2399999999998</v>
      </c>
      <c r="N872" t="s">
        <v>89</v>
      </c>
      <c r="O872" t="s">
        <v>90</v>
      </c>
      <c r="P872" t="s">
        <v>91</v>
      </c>
      <c r="Q872" t="s">
        <v>92</v>
      </c>
      <c r="R872" t="s">
        <v>93</v>
      </c>
      <c r="S872" t="s">
        <v>94</v>
      </c>
      <c r="T872" t="s">
        <v>95</v>
      </c>
      <c r="U872" t="s">
        <v>506</v>
      </c>
      <c r="V872" t="s">
        <v>96</v>
      </c>
      <c r="W872" t="s">
        <v>97</v>
      </c>
      <c r="X872" t="s">
        <v>98</v>
      </c>
      <c r="Y872" t="s">
        <v>98</v>
      </c>
      <c r="Z872" t="s">
        <v>98</v>
      </c>
      <c r="AA872" t="s">
        <v>140</v>
      </c>
      <c r="AB872" t="s">
        <v>140</v>
      </c>
      <c r="AC872" t="s">
        <v>140</v>
      </c>
      <c r="AD872" t="s">
        <v>102</v>
      </c>
      <c r="AE872" t="s">
        <v>102</v>
      </c>
      <c r="AF872" t="s">
        <v>102</v>
      </c>
      <c r="AG872" t="s">
        <v>103</v>
      </c>
      <c r="AH872" t="s">
        <v>103</v>
      </c>
      <c r="AI872" t="s">
        <v>141</v>
      </c>
      <c r="AJ872" t="s">
        <v>167</v>
      </c>
      <c r="AK872" t="s">
        <v>179</v>
      </c>
      <c r="AM872" t="s">
        <v>179</v>
      </c>
      <c r="AN872" t="e">
        <f>VLOOKUP(AM872,'Exp Bucket '!$B$1:C1096,2,FALSE)</f>
        <v>#N/A</v>
      </c>
      <c r="AO872" t="s">
        <v>108</v>
      </c>
      <c r="AP872" t="s">
        <v>144</v>
      </c>
      <c r="AQ872" t="s">
        <v>145</v>
      </c>
      <c r="AR872" t="s">
        <v>145</v>
      </c>
      <c r="AS872" t="s">
        <v>517</v>
      </c>
      <c r="AT872" t="s">
        <v>517</v>
      </c>
      <c r="AU872" t="s">
        <v>113</v>
      </c>
      <c r="AV872" t="s">
        <v>114</v>
      </c>
      <c r="AW872" t="s">
        <v>115</v>
      </c>
      <c r="AX872" t="s">
        <v>514</v>
      </c>
      <c r="AY872" t="s">
        <v>117</v>
      </c>
      <c r="AZ872" t="s">
        <v>118</v>
      </c>
      <c r="BA872" t="s">
        <v>119</v>
      </c>
      <c r="BB872" t="s">
        <v>103</v>
      </c>
      <c r="BC872" t="s">
        <v>141</v>
      </c>
      <c r="BD872" t="s">
        <v>141</v>
      </c>
      <c r="BE872" t="s">
        <v>515</v>
      </c>
      <c r="BF872" t="s">
        <v>515</v>
      </c>
      <c r="BG872" t="s">
        <v>515</v>
      </c>
      <c r="BH872" t="s">
        <v>515</v>
      </c>
      <c r="BI872" t="s">
        <v>515</v>
      </c>
      <c r="BJ872" t="s">
        <v>515</v>
      </c>
      <c r="BK872">
        <v>26</v>
      </c>
      <c r="BL872">
        <v>656</v>
      </c>
      <c r="BM872">
        <v>1340</v>
      </c>
      <c r="BN872">
        <v>0</v>
      </c>
      <c r="BO872">
        <v>2</v>
      </c>
      <c r="BP872">
        <v>22</v>
      </c>
      <c r="BQ872">
        <v>0</v>
      </c>
      <c r="BR872">
        <v>1</v>
      </c>
      <c r="BS872">
        <v>8</v>
      </c>
      <c r="BT872">
        <v>9</v>
      </c>
      <c r="BU872">
        <v>26</v>
      </c>
      <c r="BV872">
        <v>49</v>
      </c>
      <c r="BW872">
        <v>18</v>
      </c>
      <c r="BX872">
        <v>0</v>
      </c>
      <c r="BY872">
        <v>0</v>
      </c>
      <c r="BZ872">
        <v>0</v>
      </c>
      <c r="CA872" t="s">
        <v>126</v>
      </c>
      <c r="CB872">
        <v>2992935</v>
      </c>
      <c r="CC872">
        <v>2993935</v>
      </c>
      <c r="CD872" t="s">
        <v>169</v>
      </c>
    </row>
    <row r="873" spans="1:82" hidden="1" x14ac:dyDescent="0.25">
      <c r="A873" t="s">
        <v>80</v>
      </c>
      <c r="B873" t="s">
        <v>81</v>
      </c>
      <c r="C873" t="s">
        <v>82</v>
      </c>
      <c r="D873" t="s">
        <v>83</v>
      </c>
      <c r="E873" t="s">
        <v>84</v>
      </c>
      <c r="F873" t="s">
        <v>85</v>
      </c>
      <c r="G873" t="s">
        <v>86</v>
      </c>
      <c r="H873" t="s">
        <v>86</v>
      </c>
      <c r="I873" t="s">
        <v>86</v>
      </c>
      <c r="J873" t="str">
        <f>VLOOKUP(I873,'Resp Clean'!$A$1:B879,2,FALSE)</f>
        <v>EMS MANAGEMENT</v>
      </c>
      <c r="K873" t="s">
        <v>516</v>
      </c>
      <c r="L873" t="s">
        <v>505</v>
      </c>
      <c r="M873" s="4">
        <v>233627.37</v>
      </c>
      <c r="N873" t="s">
        <v>89</v>
      </c>
      <c r="O873" t="s">
        <v>90</v>
      </c>
      <c r="P873" t="s">
        <v>91</v>
      </c>
      <c r="Q873" t="s">
        <v>92</v>
      </c>
      <c r="R873" t="s">
        <v>93</v>
      </c>
      <c r="S873" t="s">
        <v>94</v>
      </c>
      <c r="T873" t="s">
        <v>95</v>
      </c>
      <c r="U873" t="s">
        <v>506</v>
      </c>
      <c r="V873" t="s">
        <v>96</v>
      </c>
      <c r="W873" t="s">
        <v>97</v>
      </c>
      <c r="X873" t="s">
        <v>98</v>
      </c>
      <c r="Y873" t="s">
        <v>98</v>
      </c>
      <c r="Z873" t="s">
        <v>98</v>
      </c>
      <c r="AA873" t="s">
        <v>140</v>
      </c>
      <c r="AB873" t="s">
        <v>140</v>
      </c>
      <c r="AC873" t="s">
        <v>140</v>
      </c>
      <c r="AD873" t="s">
        <v>102</v>
      </c>
      <c r="AE873" t="s">
        <v>102</v>
      </c>
      <c r="AF873" t="s">
        <v>102</v>
      </c>
      <c r="AG873" t="s">
        <v>103</v>
      </c>
      <c r="AH873" t="s">
        <v>103</v>
      </c>
      <c r="AI873" t="s">
        <v>141</v>
      </c>
      <c r="AJ873" t="s">
        <v>167</v>
      </c>
      <c r="AK873" t="s">
        <v>494</v>
      </c>
      <c r="AM873" t="s">
        <v>494</v>
      </c>
      <c r="AN873" t="e">
        <f>VLOOKUP(AM873,'Exp Bucket '!$B$1:C1097,2,FALSE)</f>
        <v>#N/A</v>
      </c>
      <c r="AO873" t="s">
        <v>108</v>
      </c>
      <c r="AP873" t="s">
        <v>144</v>
      </c>
      <c r="AQ873" t="s">
        <v>145</v>
      </c>
      <c r="AR873" t="s">
        <v>145</v>
      </c>
      <c r="AS873" t="s">
        <v>517</v>
      </c>
      <c r="AT873" t="s">
        <v>517</v>
      </c>
      <c r="AU873" t="s">
        <v>113</v>
      </c>
      <c r="AV873" t="s">
        <v>114</v>
      </c>
      <c r="AW873" t="s">
        <v>115</v>
      </c>
      <c r="AX873" t="s">
        <v>514</v>
      </c>
      <c r="AY873" t="s">
        <v>322</v>
      </c>
      <c r="AZ873" t="s">
        <v>323</v>
      </c>
      <c r="BA873" t="s">
        <v>119</v>
      </c>
      <c r="BB873" t="s">
        <v>103</v>
      </c>
      <c r="BC873" t="s">
        <v>141</v>
      </c>
      <c r="BD873" t="s">
        <v>141</v>
      </c>
      <c r="BE873" t="s">
        <v>515</v>
      </c>
      <c r="BF873" t="s">
        <v>515</v>
      </c>
      <c r="BG873" t="s">
        <v>515</v>
      </c>
      <c r="BH873" t="s">
        <v>515</v>
      </c>
      <c r="BI873" t="s">
        <v>515</v>
      </c>
      <c r="BJ873" t="s">
        <v>515</v>
      </c>
      <c r="BK873">
        <v>26</v>
      </c>
      <c r="BL873">
        <v>656</v>
      </c>
      <c r="BM873">
        <v>1339</v>
      </c>
      <c r="BN873">
        <v>0</v>
      </c>
      <c r="BO873">
        <v>2</v>
      </c>
      <c r="BP873">
        <v>22</v>
      </c>
      <c r="BQ873">
        <v>0</v>
      </c>
      <c r="BR873">
        <v>1</v>
      </c>
      <c r="BS873">
        <v>8</v>
      </c>
      <c r="BT873">
        <v>9</v>
      </c>
      <c r="BU873">
        <v>26</v>
      </c>
      <c r="BV873">
        <v>49</v>
      </c>
      <c r="BW873">
        <v>18</v>
      </c>
      <c r="BX873">
        <v>0</v>
      </c>
      <c r="BY873">
        <v>0</v>
      </c>
      <c r="BZ873">
        <v>0</v>
      </c>
      <c r="CA873" t="s">
        <v>126</v>
      </c>
      <c r="CB873">
        <v>2992935</v>
      </c>
      <c r="CC873">
        <v>2993935</v>
      </c>
      <c r="CD873" t="s">
        <v>169</v>
      </c>
    </row>
    <row r="874" spans="1:82" hidden="1" x14ac:dyDescent="0.25">
      <c r="A874" t="s">
        <v>80</v>
      </c>
      <c r="B874" t="s">
        <v>81</v>
      </c>
      <c r="C874" t="s">
        <v>82</v>
      </c>
      <c r="D874" t="s">
        <v>83</v>
      </c>
      <c r="E874" t="s">
        <v>84</v>
      </c>
      <c r="F874" t="s">
        <v>85</v>
      </c>
      <c r="G874" t="s">
        <v>86</v>
      </c>
      <c r="H874" t="s">
        <v>86</v>
      </c>
      <c r="I874" t="s">
        <v>86</v>
      </c>
      <c r="J874" t="str">
        <f>VLOOKUP(I874,'Resp Clean'!$A$1:B880,2,FALSE)</f>
        <v>EMS MANAGEMENT</v>
      </c>
      <c r="K874" t="s">
        <v>516</v>
      </c>
      <c r="L874" t="s">
        <v>505</v>
      </c>
      <c r="M874" s="4">
        <v>2128105.36</v>
      </c>
      <c r="N874" t="s">
        <v>89</v>
      </c>
      <c r="O874" t="s">
        <v>90</v>
      </c>
      <c r="P874" t="s">
        <v>91</v>
      </c>
      <c r="Q874" t="s">
        <v>92</v>
      </c>
      <c r="R874" t="s">
        <v>93</v>
      </c>
      <c r="S874" t="s">
        <v>94</v>
      </c>
      <c r="T874" t="s">
        <v>95</v>
      </c>
      <c r="U874" t="s">
        <v>506</v>
      </c>
      <c r="V874" t="s">
        <v>96</v>
      </c>
      <c r="W874" t="s">
        <v>97</v>
      </c>
      <c r="X874" t="s">
        <v>98</v>
      </c>
      <c r="Y874" t="s">
        <v>98</v>
      </c>
      <c r="Z874" t="s">
        <v>98</v>
      </c>
      <c r="AA874" t="s">
        <v>140</v>
      </c>
      <c r="AB874" t="s">
        <v>140</v>
      </c>
      <c r="AC874" t="s">
        <v>140</v>
      </c>
      <c r="AD874" t="s">
        <v>102</v>
      </c>
      <c r="AE874" t="s">
        <v>102</v>
      </c>
      <c r="AF874" t="s">
        <v>102</v>
      </c>
      <c r="AG874" t="s">
        <v>103</v>
      </c>
      <c r="AH874" t="s">
        <v>103</v>
      </c>
      <c r="AI874" t="s">
        <v>141</v>
      </c>
      <c r="AJ874" t="s">
        <v>167</v>
      </c>
      <c r="AK874" t="s">
        <v>168</v>
      </c>
      <c r="AM874" t="s">
        <v>168</v>
      </c>
      <c r="AN874" t="e">
        <f>VLOOKUP(AM874,'Exp Bucket '!$B$1:C1098,2,FALSE)</f>
        <v>#N/A</v>
      </c>
      <c r="AO874" t="s">
        <v>108</v>
      </c>
      <c r="AP874" t="s">
        <v>144</v>
      </c>
      <c r="AQ874" t="s">
        <v>145</v>
      </c>
      <c r="AR874" t="s">
        <v>145</v>
      </c>
      <c r="AS874" t="s">
        <v>517</v>
      </c>
      <c r="AT874" t="s">
        <v>517</v>
      </c>
      <c r="AU874" t="s">
        <v>113</v>
      </c>
      <c r="AV874" t="s">
        <v>114</v>
      </c>
      <c r="AW874" t="s">
        <v>115</v>
      </c>
      <c r="AX874" t="s">
        <v>514</v>
      </c>
      <c r="AY874" t="s">
        <v>117</v>
      </c>
      <c r="AZ874" t="s">
        <v>118</v>
      </c>
      <c r="BA874" t="s">
        <v>119</v>
      </c>
      <c r="BB874" t="s">
        <v>103</v>
      </c>
      <c r="BC874" t="s">
        <v>141</v>
      </c>
      <c r="BD874" t="s">
        <v>141</v>
      </c>
      <c r="BE874" t="s">
        <v>515</v>
      </c>
      <c r="BF874" t="s">
        <v>515</v>
      </c>
      <c r="BG874" t="s">
        <v>515</v>
      </c>
      <c r="BH874" t="s">
        <v>515</v>
      </c>
      <c r="BI874" t="s">
        <v>515</v>
      </c>
      <c r="BJ874" t="s">
        <v>515</v>
      </c>
      <c r="BK874">
        <v>26</v>
      </c>
      <c r="BL874">
        <v>656</v>
      </c>
      <c r="BM874">
        <v>1344</v>
      </c>
      <c r="BN874">
        <v>0</v>
      </c>
      <c r="BO874">
        <v>2</v>
      </c>
      <c r="BP874">
        <v>22</v>
      </c>
      <c r="BQ874">
        <v>0</v>
      </c>
      <c r="BR874">
        <v>1</v>
      </c>
      <c r="BS874">
        <v>8</v>
      </c>
      <c r="BT874">
        <v>9</v>
      </c>
      <c r="BU874">
        <v>26</v>
      </c>
      <c r="BV874">
        <v>49</v>
      </c>
      <c r="BW874">
        <v>18</v>
      </c>
      <c r="BX874">
        <v>0</v>
      </c>
      <c r="BY874">
        <v>0</v>
      </c>
      <c r="BZ874">
        <v>0</v>
      </c>
      <c r="CA874" t="s">
        <v>126</v>
      </c>
      <c r="CB874">
        <v>2992935</v>
      </c>
      <c r="CC874">
        <v>2993935</v>
      </c>
      <c r="CD874" t="s">
        <v>169</v>
      </c>
    </row>
    <row r="875" spans="1:82" hidden="1" x14ac:dyDescent="0.25">
      <c r="A875" t="s">
        <v>80</v>
      </c>
      <c r="B875" t="s">
        <v>81</v>
      </c>
      <c r="C875" t="s">
        <v>82</v>
      </c>
      <c r="D875" t="s">
        <v>83</v>
      </c>
      <c r="E875" t="s">
        <v>84</v>
      </c>
      <c r="F875" t="s">
        <v>85</v>
      </c>
      <c r="G875" t="s">
        <v>86</v>
      </c>
      <c r="H875" t="s">
        <v>86</v>
      </c>
      <c r="I875" t="s">
        <v>86</v>
      </c>
      <c r="K875" t="s">
        <v>516</v>
      </c>
      <c r="L875" t="s">
        <v>505</v>
      </c>
      <c r="M875">
        <v>0</v>
      </c>
      <c r="N875" t="s">
        <v>89</v>
      </c>
      <c r="O875" t="s">
        <v>90</v>
      </c>
      <c r="P875" t="s">
        <v>91</v>
      </c>
      <c r="Q875" t="s">
        <v>153</v>
      </c>
      <c r="R875" t="s">
        <v>93</v>
      </c>
      <c r="S875" t="s">
        <v>94</v>
      </c>
      <c r="T875" t="s">
        <v>95</v>
      </c>
      <c r="U875" t="s">
        <v>506</v>
      </c>
      <c r="V875" t="s">
        <v>96</v>
      </c>
      <c r="W875" t="s">
        <v>97</v>
      </c>
      <c r="X875" t="s">
        <v>98</v>
      </c>
      <c r="Y875" t="s">
        <v>98</v>
      </c>
      <c r="Z875" t="s">
        <v>98</v>
      </c>
      <c r="AA875" t="s">
        <v>140</v>
      </c>
      <c r="AB875" t="s">
        <v>140</v>
      </c>
      <c r="AC875" t="s">
        <v>140</v>
      </c>
      <c r="AD875" t="s">
        <v>102</v>
      </c>
      <c r="AE875" t="s">
        <v>102</v>
      </c>
      <c r="AF875" t="s">
        <v>102</v>
      </c>
      <c r="AG875" t="s">
        <v>103</v>
      </c>
      <c r="AH875" t="s">
        <v>103</v>
      </c>
      <c r="AI875" t="s">
        <v>141</v>
      </c>
      <c r="AJ875" t="s">
        <v>167</v>
      </c>
      <c r="AK875" t="s">
        <v>168</v>
      </c>
      <c r="AM875" t="s">
        <v>168</v>
      </c>
      <c r="AO875" t="s">
        <v>108</v>
      </c>
      <c r="AP875" t="s">
        <v>144</v>
      </c>
      <c r="AQ875" t="s">
        <v>145</v>
      </c>
      <c r="AR875" t="s">
        <v>145</v>
      </c>
      <c r="AS875" t="s">
        <v>517</v>
      </c>
      <c r="AT875" t="s">
        <v>517</v>
      </c>
      <c r="AU875" t="s">
        <v>113</v>
      </c>
      <c r="AV875" t="s">
        <v>114</v>
      </c>
      <c r="AW875" t="s">
        <v>115</v>
      </c>
      <c r="AX875" t="s">
        <v>514</v>
      </c>
      <c r="AY875" t="s">
        <v>117</v>
      </c>
      <c r="AZ875" t="s">
        <v>118</v>
      </c>
      <c r="BA875" t="s">
        <v>119</v>
      </c>
      <c r="BB875" t="s">
        <v>192</v>
      </c>
      <c r="BC875" t="s">
        <v>192</v>
      </c>
      <c r="BD875" t="s">
        <v>192</v>
      </c>
      <c r="BE875" t="s">
        <v>515</v>
      </c>
      <c r="BF875" t="s">
        <v>515</v>
      </c>
      <c r="BG875" t="s">
        <v>515</v>
      </c>
      <c r="BH875" t="s">
        <v>515</v>
      </c>
      <c r="BI875" t="s">
        <v>515</v>
      </c>
      <c r="BJ875" t="s">
        <v>515</v>
      </c>
      <c r="BK875">
        <v>26</v>
      </c>
      <c r="BL875">
        <v>656</v>
      </c>
      <c r="BM875">
        <v>1344</v>
      </c>
      <c r="BN875">
        <v>0</v>
      </c>
      <c r="BO875">
        <v>2</v>
      </c>
      <c r="BP875">
        <v>22</v>
      </c>
      <c r="BQ875">
        <v>0</v>
      </c>
      <c r="BR875">
        <v>1</v>
      </c>
      <c r="BS875">
        <v>8</v>
      </c>
      <c r="BT875">
        <v>9</v>
      </c>
      <c r="BU875">
        <v>26</v>
      </c>
      <c r="BV875">
        <v>49</v>
      </c>
      <c r="BW875">
        <v>18</v>
      </c>
      <c r="BX875">
        <v>0</v>
      </c>
      <c r="BY875">
        <v>0</v>
      </c>
      <c r="BZ875">
        <v>0</v>
      </c>
      <c r="CA875" t="s">
        <v>126</v>
      </c>
      <c r="CB875">
        <v>2992935</v>
      </c>
      <c r="CC875">
        <v>2993935</v>
      </c>
      <c r="CD875" t="s">
        <v>169</v>
      </c>
    </row>
    <row r="876" spans="1:82" hidden="1" x14ac:dyDescent="0.25">
      <c r="A876" t="s">
        <v>80</v>
      </c>
      <c r="B876" t="s">
        <v>81</v>
      </c>
      <c r="C876" t="s">
        <v>82</v>
      </c>
      <c r="D876" t="s">
        <v>83</v>
      </c>
      <c r="E876" t="s">
        <v>84</v>
      </c>
      <c r="F876" t="s">
        <v>85</v>
      </c>
      <c r="G876" t="s">
        <v>86</v>
      </c>
      <c r="H876" t="s">
        <v>86</v>
      </c>
      <c r="I876" t="s">
        <v>86</v>
      </c>
      <c r="K876" t="s">
        <v>516</v>
      </c>
      <c r="L876" t="s">
        <v>505</v>
      </c>
      <c r="M876">
        <v>0</v>
      </c>
      <c r="N876" t="s">
        <v>89</v>
      </c>
      <c r="O876" t="s">
        <v>90</v>
      </c>
      <c r="P876" t="s">
        <v>91</v>
      </c>
      <c r="Q876" t="s">
        <v>159</v>
      </c>
      <c r="R876" t="s">
        <v>93</v>
      </c>
      <c r="S876" t="s">
        <v>94</v>
      </c>
      <c r="T876" t="s">
        <v>95</v>
      </c>
      <c r="U876" t="s">
        <v>506</v>
      </c>
      <c r="V876" t="s">
        <v>96</v>
      </c>
      <c r="W876" t="s">
        <v>97</v>
      </c>
      <c r="X876" t="s">
        <v>98</v>
      </c>
      <c r="Y876" t="s">
        <v>98</v>
      </c>
      <c r="Z876" t="s">
        <v>98</v>
      </c>
      <c r="AA876" t="s">
        <v>140</v>
      </c>
      <c r="AB876" t="s">
        <v>140</v>
      </c>
      <c r="AC876" t="s">
        <v>140</v>
      </c>
      <c r="AD876" t="s">
        <v>102</v>
      </c>
      <c r="AE876" t="s">
        <v>102</v>
      </c>
      <c r="AF876" t="s">
        <v>102</v>
      </c>
      <c r="AG876" t="s">
        <v>103</v>
      </c>
      <c r="AH876" t="s">
        <v>103</v>
      </c>
      <c r="AI876" t="s">
        <v>141</v>
      </c>
      <c r="AJ876" t="s">
        <v>167</v>
      </c>
      <c r="AK876" t="s">
        <v>168</v>
      </c>
      <c r="AM876" t="s">
        <v>168</v>
      </c>
      <c r="AO876" t="s">
        <v>108</v>
      </c>
      <c r="AP876" t="s">
        <v>144</v>
      </c>
      <c r="AQ876" t="s">
        <v>145</v>
      </c>
      <c r="AR876" t="s">
        <v>145</v>
      </c>
      <c r="AS876" t="s">
        <v>517</v>
      </c>
      <c r="AT876" t="s">
        <v>517</v>
      </c>
      <c r="AU876" t="s">
        <v>113</v>
      </c>
      <c r="AV876" t="s">
        <v>114</v>
      </c>
      <c r="AW876" t="s">
        <v>115</v>
      </c>
      <c r="AX876" t="s">
        <v>514</v>
      </c>
      <c r="AY876" t="s">
        <v>117</v>
      </c>
      <c r="AZ876" t="s">
        <v>118</v>
      </c>
      <c r="BA876" t="s">
        <v>119</v>
      </c>
      <c r="BB876" t="s">
        <v>192</v>
      </c>
      <c r="BC876" t="s">
        <v>192</v>
      </c>
      <c r="BD876" t="s">
        <v>192</v>
      </c>
      <c r="BE876" t="s">
        <v>515</v>
      </c>
      <c r="BF876" t="s">
        <v>515</v>
      </c>
      <c r="BG876" t="s">
        <v>515</v>
      </c>
      <c r="BH876" t="s">
        <v>515</v>
      </c>
      <c r="BI876" t="s">
        <v>515</v>
      </c>
      <c r="BJ876" t="s">
        <v>515</v>
      </c>
      <c r="BK876">
        <v>26</v>
      </c>
      <c r="BL876">
        <v>656</v>
      </c>
      <c r="BM876">
        <v>1344</v>
      </c>
      <c r="BN876">
        <v>0</v>
      </c>
      <c r="BO876">
        <v>2</v>
      </c>
      <c r="BP876">
        <v>22</v>
      </c>
      <c r="BQ876">
        <v>0</v>
      </c>
      <c r="BR876">
        <v>1</v>
      </c>
      <c r="BS876">
        <v>8</v>
      </c>
      <c r="BT876">
        <v>9</v>
      </c>
      <c r="BU876">
        <v>26</v>
      </c>
      <c r="BV876">
        <v>49</v>
      </c>
      <c r="BW876">
        <v>18</v>
      </c>
      <c r="BX876">
        <v>0</v>
      </c>
      <c r="BY876">
        <v>0</v>
      </c>
      <c r="BZ876">
        <v>0</v>
      </c>
      <c r="CA876" t="s">
        <v>126</v>
      </c>
      <c r="CB876">
        <v>2992935</v>
      </c>
      <c r="CC876">
        <v>2993935</v>
      </c>
      <c r="CD876" t="s">
        <v>169</v>
      </c>
    </row>
    <row r="877" spans="1:82" hidden="1" x14ac:dyDescent="0.25">
      <c r="A877" t="s">
        <v>80</v>
      </c>
      <c r="B877" t="s">
        <v>81</v>
      </c>
      <c r="C877" t="s">
        <v>82</v>
      </c>
      <c r="D877" t="s">
        <v>83</v>
      </c>
      <c r="E877" t="s">
        <v>84</v>
      </c>
      <c r="F877" t="s">
        <v>85</v>
      </c>
      <c r="G877" t="s">
        <v>86</v>
      </c>
      <c r="H877" t="s">
        <v>86</v>
      </c>
      <c r="I877" t="s">
        <v>86</v>
      </c>
      <c r="J877" t="str">
        <f>VLOOKUP(I877,'Resp Clean'!$A$1:B883,2,FALSE)</f>
        <v>EMS MANAGEMENT</v>
      </c>
      <c r="K877" t="s">
        <v>516</v>
      </c>
      <c r="L877" t="s">
        <v>505</v>
      </c>
      <c r="M877" s="4">
        <v>1962574.06</v>
      </c>
      <c r="N877" t="s">
        <v>89</v>
      </c>
      <c r="O877" t="s">
        <v>90</v>
      </c>
      <c r="P877" t="s">
        <v>91</v>
      </c>
      <c r="Q877" t="s">
        <v>92</v>
      </c>
      <c r="R877" t="s">
        <v>93</v>
      </c>
      <c r="S877" t="s">
        <v>94</v>
      </c>
      <c r="T877" t="s">
        <v>95</v>
      </c>
      <c r="U877" t="s">
        <v>506</v>
      </c>
      <c r="V877" t="s">
        <v>96</v>
      </c>
      <c r="W877" t="s">
        <v>137</v>
      </c>
      <c r="X877" t="s">
        <v>170</v>
      </c>
      <c r="Y877" t="s">
        <v>135</v>
      </c>
      <c r="Z877" t="s">
        <v>135</v>
      </c>
      <c r="AA877" t="s">
        <v>140</v>
      </c>
      <c r="AB877" t="s">
        <v>140</v>
      </c>
      <c r="AC877" t="s">
        <v>140</v>
      </c>
      <c r="AD877" t="s">
        <v>102</v>
      </c>
      <c r="AE877" t="s">
        <v>102</v>
      </c>
      <c r="AF877" t="s">
        <v>102</v>
      </c>
      <c r="AG877" t="s">
        <v>103</v>
      </c>
      <c r="AH877" t="s">
        <v>103</v>
      </c>
      <c r="AI877" t="s">
        <v>141</v>
      </c>
      <c r="AJ877" t="s">
        <v>167</v>
      </c>
      <c r="AK877" t="s">
        <v>168</v>
      </c>
      <c r="AM877" t="s">
        <v>168</v>
      </c>
      <c r="AN877" t="e">
        <f>VLOOKUP(AM877,'Exp Bucket '!$B$1:C1101,2,FALSE)</f>
        <v>#N/A</v>
      </c>
      <c r="AO877" t="s">
        <v>108</v>
      </c>
      <c r="AP877" t="s">
        <v>144</v>
      </c>
      <c r="AQ877" t="s">
        <v>145</v>
      </c>
      <c r="AR877" t="s">
        <v>145</v>
      </c>
      <c r="AS877" t="s">
        <v>517</v>
      </c>
      <c r="AT877" t="s">
        <v>517</v>
      </c>
      <c r="AU877" t="s">
        <v>171</v>
      </c>
      <c r="AV877" t="s">
        <v>172</v>
      </c>
      <c r="AW877" t="s">
        <v>172</v>
      </c>
      <c r="AX877" t="s">
        <v>514</v>
      </c>
      <c r="AY877" t="s">
        <v>117</v>
      </c>
      <c r="AZ877" t="s">
        <v>118</v>
      </c>
      <c r="BA877" t="s">
        <v>119</v>
      </c>
      <c r="BB877" t="s">
        <v>103</v>
      </c>
      <c r="BC877" t="s">
        <v>141</v>
      </c>
      <c r="BD877" t="s">
        <v>141</v>
      </c>
      <c r="BE877" t="s">
        <v>515</v>
      </c>
      <c r="BF877" t="s">
        <v>515</v>
      </c>
      <c r="BG877" t="s">
        <v>515</v>
      </c>
      <c r="BH877" t="s">
        <v>515</v>
      </c>
      <c r="BI877" t="s">
        <v>515</v>
      </c>
      <c r="BJ877" t="s">
        <v>515</v>
      </c>
      <c r="BK877">
        <v>26</v>
      </c>
      <c r="BL877">
        <v>656</v>
      </c>
      <c r="BM877">
        <v>1344</v>
      </c>
      <c r="BN877">
        <v>0</v>
      </c>
      <c r="BO877">
        <v>2</v>
      </c>
      <c r="BP877">
        <v>22</v>
      </c>
      <c r="BQ877">
        <v>0</v>
      </c>
      <c r="BR877">
        <v>1</v>
      </c>
      <c r="BS877">
        <v>8</v>
      </c>
      <c r="BT877">
        <v>9</v>
      </c>
      <c r="BU877">
        <v>26</v>
      </c>
      <c r="BV877">
        <v>49</v>
      </c>
      <c r="BW877">
        <v>18</v>
      </c>
      <c r="BX877">
        <v>0</v>
      </c>
      <c r="BY877">
        <v>0</v>
      </c>
      <c r="BZ877">
        <v>0</v>
      </c>
      <c r="CA877" t="s">
        <v>126</v>
      </c>
      <c r="CB877">
        <v>2964935</v>
      </c>
      <c r="CC877">
        <v>2968935</v>
      </c>
      <c r="CD877" t="s">
        <v>169</v>
      </c>
    </row>
    <row r="878" spans="1:82" hidden="1" x14ac:dyDescent="0.25">
      <c r="A878" t="s">
        <v>80</v>
      </c>
      <c r="B878" t="s">
        <v>81</v>
      </c>
      <c r="C878" t="s">
        <v>82</v>
      </c>
      <c r="D878" t="s">
        <v>83</v>
      </c>
      <c r="E878" t="s">
        <v>84</v>
      </c>
      <c r="F878" t="s">
        <v>85</v>
      </c>
      <c r="G878" t="s">
        <v>86</v>
      </c>
      <c r="H878" t="s">
        <v>86</v>
      </c>
      <c r="I878" t="s">
        <v>86</v>
      </c>
      <c r="J878" t="str">
        <f>VLOOKUP(I878,'Resp Clean'!$A$1:B884,2,FALSE)</f>
        <v>EMS MANAGEMENT</v>
      </c>
      <c r="K878" t="s">
        <v>516</v>
      </c>
      <c r="L878" t="s">
        <v>505</v>
      </c>
      <c r="M878" s="4">
        <v>84469.22</v>
      </c>
      <c r="N878" t="s">
        <v>89</v>
      </c>
      <c r="O878" t="s">
        <v>90</v>
      </c>
      <c r="P878" t="s">
        <v>91</v>
      </c>
      <c r="Q878" t="s">
        <v>92</v>
      </c>
      <c r="R878" t="s">
        <v>93</v>
      </c>
      <c r="S878" t="s">
        <v>94</v>
      </c>
      <c r="T878" t="s">
        <v>95</v>
      </c>
      <c r="U878" t="s">
        <v>506</v>
      </c>
      <c r="V878" t="s">
        <v>96</v>
      </c>
      <c r="W878" t="s">
        <v>97</v>
      </c>
      <c r="X878" t="s">
        <v>98</v>
      </c>
      <c r="Y878" t="s">
        <v>98</v>
      </c>
      <c r="Z878" t="s">
        <v>98</v>
      </c>
      <c r="AA878" t="s">
        <v>140</v>
      </c>
      <c r="AB878" t="s">
        <v>140</v>
      </c>
      <c r="AC878" t="s">
        <v>140</v>
      </c>
      <c r="AD878" t="s">
        <v>102</v>
      </c>
      <c r="AE878" t="s">
        <v>102</v>
      </c>
      <c r="AF878" t="s">
        <v>102</v>
      </c>
      <c r="AG878" t="s">
        <v>103</v>
      </c>
      <c r="AH878" t="s">
        <v>103</v>
      </c>
      <c r="AI878" t="s">
        <v>141</v>
      </c>
      <c r="AJ878" t="s">
        <v>180</v>
      </c>
      <c r="AK878" t="s">
        <v>186</v>
      </c>
      <c r="AL878" t="s">
        <v>189</v>
      </c>
      <c r="AM878" t="s">
        <v>189</v>
      </c>
      <c r="AN878" t="e">
        <f>VLOOKUP(AM878,'Exp Bucket '!$B$1:C1102,2,FALSE)</f>
        <v>#N/A</v>
      </c>
      <c r="AO878" t="s">
        <v>108</v>
      </c>
      <c r="AP878" t="s">
        <v>144</v>
      </c>
      <c r="AQ878" t="s">
        <v>145</v>
      </c>
      <c r="AR878" t="s">
        <v>145</v>
      </c>
      <c r="AS878" t="s">
        <v>517</v>
      </c>
      <c r="AT878" t="s">
        <v>517</v>
      </c>
      <c r="AU878" t="s">
        <v>113</v>
      </c>
      <c r="AV878" t="s">
        <v>114</v>
      </c>
      <c r="AW878" t="s">
        <v>115</v>
      </c>
      <c r="AX878" t="s">
        <v>514</v>
      </c>
      <c r="AY878" t="s">
        <v>117</v>
      </c>
      <c r="AZ878" t="s">
        <v>118</v>
      </c>
      <c r="BA878" t="s">
        <v>119</v>
      </c>
      <c r="BB878" t="s">
        <v>103</v>
      </c>
      <c r="BC878" t="s">
        <v>141</v>
      </c>
      <c r="BD878" t="s">
        <v>141</v>
      </c>
      <c r="BE878" t="s">
        <v>515</v>
      </c>
      <c r="BF878" t="s">
        <v>515</v>
      </c>
      <c r="BG878" t="s">
        <v>515</v>
      </c>
      <c r="BH878" t="s">
        <v>515</v>
      </c>
      <c r="BI878" t="s">
        <v>515</v>
      </c>
      <c r="BJ878" t="s">
        <v>515</v>
      </c>
      <c r="BK878">
        <v>26</v>
      </c>
      <c r="BL878">
        <v>612</v>
      </c>
      <c r="BM878">
        <v>685</v>
      </c>
      <c r="BN878">
        <v>1057</v>
      </c>
      <c r="BO878">
        <v>2</v>
      </c>
      <c r="BP878">
        <v>22</v>
      </c>
      <c r="BQ878">
        <v>0</v>
      </c>
      <c r="BR878">
        <v>1</v>
      </c>
      <c r="BS878">
        <v>8</v>
      </c>
      <c r="BT878">
        <v>9</v>
      </c>
      <c r="BU878">
        <v>26</v>
      </c>
      <c r="BV878">
        <v>49</v>
      </c>
      <c r="BW878">
        <v>18</v>
      </c>
      <c r="BX878">
        <v>0</v>
      </c>
      <c r="BY878">
        <v>0</v>
      </c>
      <c r="BZ878">
        <v>0</v>
      </c>
      <c r="CA878" t="s">
        <v>126</v>
      </c>
      <c r="CB878">
        <v>2992935</v>
      </c>
      <c r="CC878">
        <v>2993935</v>
      </c>
      <c r="CD878" t="s">
        <v>185</v>
      </c>
    </row>
    <row r="879" spans="1:82" hidden="1" x14ac:dyDescent="0.25">
      <c r="A879" t="s">
        <v>80</v>
      </c>
      <c r="B879" t="s">
        <v>81</v>
      </c>
      <c r="C879" t="s">
        <v>82</v>
      </c>
      <c r="D879" t="s">
        <v>83</v>
      </c>
      <c r="E879" t="s">
        <v>84</v>
      </c>
      <c r="F879" t="s">
        <v>85</v>
      </c>
      <c r="G879" t="s">
        <v>86</v>
      </c>
      <c r="H879" t="s">
        <v>86</v>
      </c>
      <c r="I879" t="s">
        <v>86</v>
      </c>
      <c r="J879" t="str">
        <f>VLOOKUP(I879,'Resp Clean'!$A$1:B885,2,FALSE)</f>
        <v>EMS MANAGEMENT</v>
      </c>
      <c r="K879" t="s">
        <v>516</v>
      </c>
      <c r="L879" t="s">
        <v>505</v>
      </c>
      <c r="M879" s="4">
        <v>0</v>
      </c>
      <c r="N879" t="s">
        <v>89</v>
      </c>
      <c r="O879" t="s">
        <v>90</v>
      </c>
      <c r="P879" t="s">
        <v>91</v>
      </c>
      <c r="Q879" t="s">
        <v>92</v>
      </c>
      <c r="R879" t="s">
        <v>93</v>
      </c>
      <c r="S879" t="s">
        <v>94</v>
      </c>
      <c r="T879" t="s">
        <v>95</v>
      </c>
      <c r="U879" t="s">
        <v>506</v>
      </c>
      <c r="V879" t="s">
        <v>96</v>
      </c>
      <c r="W879" t="s">
        <v>97</v>
      </c>
      <c r="X879" t="s">
        <v>98</v>
      </c>
      <c r="Y879" t="s">
        <v>98</v>
      </c>
      <c r="Z879" t="s">
        <v>98</v>
      </c>
      <c r="AA879" t="s">
        <v>140</v>
      </c>
      <c r="AB879" t="s">
        <v>140</v>
      </c>
      <c r="AC879" t="s">
        <v>140</v>
      </c>
      <c r="AD879" t="s">
        <v>102</v>
      </c>
      <c r="AE879" t="s">
        <v>102</v>
      </c>
      <c r="AF879" t="s">
        <v>102</v>
      </c>
      <c r="AG879" t="s">
        <v>103</v>
      </c>
      <c r="AH879" t="s">
        <v>103</v>
      </c>
      <c r="AI879" t="s">
        <v>141</v>
      </c>
      <c r="AJ879" t="s">
        <v>180</v>
      </c>
      <c r="AK879" t="s">
        <v>518</v>
      </c>
      <c r="AM879" t="s">
        <v>518</v>
      </c>
      <c r="AN879" t="e">
        <f>VLOOKUP(AM879,'Exp Bucket '!$B$1:C1103,2,FALSE)</f>
        <v>#N/A</v>
      </c>
      <c r="AO879" t="s">
        <v>108</v>
      </c>
      <c r="AP879" t="s">
        <v>144</v>
      </c>
      <c r="AQ879" t="s">
        <v>145</v>
      </c>
      <c r="AR879" t="s">
        <v>145</v>
      </c>
      <c r="AS879" t="s">
        <v>517</v>
      </c>
      <c r="AT879" t="s">
        <v>517</v>
      </c>
      <c r="AU879" t="s">
        <v>113</v>
      </c>
      <c r="AV879" t="s">
        <v>114</v>
      </c>
      <c r="AW879" t="s">
        <v>115</v>
      </c>
      <c r="AX879" t="s">
        <v>514</v>
      </c>
      <c r="AY879" t="s">
        <v>117</v>
      </c>
      <c r="AZ879" t="s">
        <v>118</v>
      </c>
      <c r="BA879" t="s">
        <v>119</v>
      </c>
      <c r="BB879" t="s">
        <v>103</v>
      </c>
      <c r="BC879" t="s">
        <v>141</v>
      </c>
      <c r="BD879" t="s">
        <v>141</v>
      </c>
      <c r="BE879" t="s">
        <v>515</v>
      </c>
      <c r="BF879" t="s">
        <v>515</v>
      </c>
      <c r="BG879" t="s">
        <v>515</v>
      </c>
      <c r="BH879" t="s">
        <v>515</v>
      </c>
      <c r="BI879" t="s">
        <v>515</v>
      </c>
      <c r="BJ879" t="s">
        <v>515</v>
      </c>
      <c r="BK879">
        <v>26</v>
      </c>
      <c r="BL879">
        <v>612</v>
      </c>
      <c r="BM879">
        <v>1050</v>
      </c>
      <c r="BN879">
        <v>0</v>
      </c>
      <c r="BO879">
        <v>2</v>
      </c>
      <c r="BP879">
        <v>22</v>
      </c>
      <c r="BQ879">
        <v>0</v>
      </c>
      <c r="BR879">
        <v>1</v>
      </c>
      <c r="BS879">
        <v>8</v>
      </c>
      <c r="BT879">
        <v>9</v>
      </c>
      <c r="BU879">
        <v>26</v>
      </c>
      <c r="BV879">
        <v>49</v>
      </c>
      <c r="BW879">
        <v>18</v>
      </c>
      <c r="BX879">
        <v>0</v>
      </c>
      <c r="BY879">
        <v>0</v>
      </c>
      <c r="BZ879">
        <v>0</v>
      </c>
      <c r="CA879" t="s">
        <v>126</v>
      </c>
      <c r="CB879">
        <v>2992935</v>
      </c>
      <c r="CC879">
        <v>2993935</v>
      </c>
      <c r="CD879" t="s">
        <v>185</v>
      </c>
    </row>
    <row r="880" spans="1:82" hidden="1" x14ac:dyDescent="0.25">
      <c r="A880" t="s">
        <v>80</v>
      </c>
      <c r="B880" t="s">
        <v>81</v>
      </c>
      <c r="C880" t="s">
        <v>82</v>
      </c>
      <c r="D880" t="s">
        <v>83</v>
      </c>
      <c r="E880" t="s">
        <v>84</v>
      </c>
      <c r="F880" t="s">
        <v>85</v>
      </c>
      <c r="G880" t="s">
        <v>86</v>
      </c>
      <c r="H880" t="s">
        <v>86</v>
      </c>
      <c r="I880" t="s">
        <v>86</v>
      </c>
      <c r="J880" t="str">
        <f>VLOOKUP(I880,'Resp Clean'!$A$1:B886,2,FALSE)</f>
        <v>EMS MANAGEMENT</v>
      </c>
      <c r="K880" t="s">
        <v>516</v>
      </c>
      <c r="L880" t="s">
        <v>505</v>
      </c>
      <c r="M880" s="4">
        <v>249351.7</v>
      </c>
      <c r="N880" t="s">
        <v>89</v>
      </c>
      <c r="O880" t="s">
        <v>90</v>
      </c>
      <c r="P880" t="s">
        <v>91</v>
      </c>
      <c r="Q880" t="s">
        <v>92</v>
      </c>
      <c r="R880" t="s">
        <v>93</v>
      </c>
      <c r="S880" t="s">
        <v>94</v>
      </c>
      <c r="T880" t="s">
        <v>95</v>
      </c>
      <c r="U880" t="s">
        <v>506</v>
      </c>
      <c r="V880" t="s">
        <v>96</v>
      </c>
      <c r="W880" t="s">
        <v>97</v>
      </c>
      <c r="X880" t="s">
        <v>98</v>
      </c>
      <c r="Y880" t="s">
        <v>98</v>
      </c>
      <c r="Z880" t="s">
        <v>98</v>
      </c>
      <c r="AA880" t="s">
        <v>140</v>
      </c>
      <c r="AB880" t="s">
        <v>140</v>
      </c>
      <c r="AC880" t="s">
        <v>140</v>
      </c>
      <c r="AD880" t="s">
        <v>102</v>
      </c>
      <c r="AE880" t="s">
        <v>102</v>
      </c>
      <c r="AF880" t="s">
        <v>102</v>
      </c>
      <c r="AG880" t="s">
        <v>103</v>
      </c>
      <c r="AH880" t="s">
        <v>103</v>
      </c>
      <c r="AI880" t="s">
        <v>141</v>
      </c>
      <c r="AJ880" t="s">
        <v>180</v>
      </c>
      <c r="AK880" t="s">
        <v>186</v>
      </c>
      <c r="AL880" t="s">
        <v>205</v>
      </c>
      <c r="AM880" t="s">
        <v>205</v>
      </c>
      <c r="AN880" t="e">
        <f>VLOOKUP(AM880,'Exp Bucket '!$B$1:C1104,2,FALSE)</f>
        <v>#N/A</v>
      </c>
      <c r="AO880" t="s">
        <v>108</v>
      </c>
      <c r="AP880" t="s">
        <v>144</v>
      </c>
      <c r="AQ880" t="s">
        <v>145</v>
      </c>
      <c r="AR880" t="s">
        <v>145</v>
      </c>
      <c r="AS880" t="s">
        <v>517</v>
      </c>
      <c r="AT880" t="s">
        <v>517</v>
      </c>
      <c r="AU880" t="s">
        <v>113</v>
      </c>
      <c r="AV880" t="s">
        <v>114</v>
      </c>
      <c r="AW880" t="s">
        <v>115</v>
      </c>
      <c r="AX880" t="s">
        <v>514</v>
      </c>
      <c r="AY880" t="s">
        <v>117</v>
      </c>
      <c r="AZ880" t="s">
        <v>118</v>
      </c>
      <c r="BA880" t="s">
        <v>119</v>
      </c>
      <c r="BB880" t="s">
        <v>103</v>
      </c>
      <c r="BC880" t="s">
        <v>141</v>
      </c>
      <c r="BD880" t="s">
        <v>141</v>
      </c>
      <c r="BE880" t="s">
        <v>515</v>
      </c>
      <c r="BF880" t="s">
        <v>515</v>
      </c>
      <c r="BG880" t="s">
        <v>515</v>
      </c>
      <c r="BH880" t="s">
        <v>515</v>
      </c>
      <c r="BI880" t="s">
        <v>515</v>
      </c>
      <c r="BJ880" t="s">
        <v>515</v>
      </c>
      <c r="BK880">
        <v>26</v>
      </c>
      <c r="BL880">
        <v>612</v>
      </c>
      <c r="BM880">
        <v>685</v>
      </c>
      <c r="BN880">
        <v>1054</v>
      </c>
      <c r="BO880">
        <v>2</v>
      </c>
      <c r="BP880">
        <v>22</v>
      </c>
      <c r="BQ880">
        <v>0</v>
      </c>
      <c r="BR880">
        <v>1</v>
      </c>
      <c r="BS880">
        <v>8</v>
      </c>
      <c r="BT880">
        <v>9</v>
      </c>
      <c r="BU880">
        <v>26</v>
      </c>
      <c r="BV880">
        <v>49</v>
      </c>
      <c r="BW880">
        <v>18</v>
      </c>
      <c r="BX880">
        <v>0</v>
      </c>
      <c r="BY880">
        <v>0</v>
      </c>
      <c r="BZ880">
        <v>0</v>
      </c>
      <c r="CA880" t="s">
        <v>126</v>
      </c>
      <c r="CB880">
        <v>2992935</v>
      </c>
      <c r="CC880">
        <v>2993935</v>
      </c>
      <c r="CD880" t="s">
        <v>185</v>
      </c>
    </row>
    <row r="881" spans="1:82" hidden="1" x14ac:dyDescent="0.25">
      <c r="A881" t="s">
        <v>80</v>
      </c>
      <c r="B881" t="s">
        <v>81</v>
      </c>
      <c r="C881" t="s">
        <v>82</v>
      </c>
      <c r="D881" t="s">
        <v>83</v>
      </c>
      <c r="E881" t="s">
        <v>84</v>
      </c>
      <c r="F881" t="s">
        <v>85</v>
      </c>
      <c r="G881" t="s">
        <v>86</v>
      </c>
      <c r="H881" t="s">
        <v>86</v>
      </c>
      <c r="I881" t="s">
        <v>86</v>
      </c>
      <c r="J881" t="str">
        <f>VLOOKUP(I881,'Resp Clean'!$A$1:B887,2,FALSE)</f>
        <v>EMS MANAGEMENT</v>
      </c>
      <c r="K881" t="s">
        <v>516</v>
      </c>
      <c r="L881" t="s">
        <v>505</v>
      </c>
      <c r="M881" s="4">
        <v>12935.8</v>
      </c>
      <c r="N881" t="s">
        <v>89</v>
      </c>
      <c r="O881" t="s">
        <v>90</v>
      </c>
      <c r="P881" t="s">
        <v>91</v>
      </c>
      <c r="Q881" t="s">
        <v>92</v>
      </c>
      <c r="R881" t="s">
        <v>93</v>
      </c>
      <c r="S881" t="s">
        <v>94</v>
      </c>
      <c r="T881" t="s">
        <v>95</v>
      </c>
      <c r="U881" t="s">
        <v>506</v>
      </c>
      <c r="V881" t="s">
        <v>96</v>
      </c>
      <c r="W881" t="s">
        <v>97</v>
      </c>
      <c r="X881" t="s">
        <v>98</v>
      </c>
      <c r="Y881" t="s">
        <v>98</v>
      </c>
      <c r="Z881" t="s">
        <v>98</v>
      </c>
      <c r="AA881" t="s">
        <v>140</v>
      </c>
      <c r="AB881" t="s">
        <v>140</v>
      </c>
      <c r="AC881" t="s">
        <v>140</v>
      </c>
      <c r="AD881" t="s">
        <v>102</v>
      </c>
      <c r="AE881" t="s">
        <v>102</v>
      </c>
      <c r="AF881" t="s">
        <v>102</v>
      </c>
      <c r="AG881" t="s">
        <v>103</v>
      </c>
      <c r="AH881" t="s">
        <v>103</v>
      </c>
      <c r="AI881" t="s">
        <v>141</v>
      </c>
      <c r="AJ881" t="s">
        <v>180</v>
      </c>
      <c r="AK881" t="s">
        <v>186</v>
      </c>
      <c r="AL881" t="s">
        <v>198</v>
      </c>
      <c r="AM881" t="s">
        <v>198</v>
      </c>
      <c r="AN881" t="e">
        <f>VLOOKUP(AM881,'Exp Bucket '!$B$1:C1105,2,FALSE)</f>
        <v>#N/A</v>
      </c>
      <c r="AO881" t="s">
        <v>108</v>
      </c>
      <c r="AP881" t="s">
        <v>144</v>
      </c>
      <c r="AQ881" t="s">
        <v>145</v>
      </c>
      <c r="AR881" t="s">
        <v>145</v>
      </c>
      <c r="AS881" t="s">
        <v>517</v>
      </c>
      <c r="AT881" t="s">
        <v>517</v>
      </c>
      <c r="AU881" t="s">
        <v>113</v>
      </c>
      <c r="AV881" t="s">
        <v>114</v>
      </c>
      <c r="AW881" t="s">
        <v>115</v>
      </c>
      <c r="AX881" t="s">
        <v>514</v>
      </c>
      <c r="AY881" t="s">
        <v>117</v>
      </c>
      <c r="AZ881" t="s">
        <v>118</v>
      </c>
      <c r="BA881" t="s">
        <v>119</v>
      </c>
      <c r="BB881" t="s">
        <v>103</v>
      </c>
      <c r="BC881" t="s">
        <v>141</v>
      </c>
      <c r="BD881" t="s">
        <v>141</v>
      </c>
      <c r="BE881" t="s">
        <v>515</v>
      </c>
      <c r="BF881" t="s">
        <v>515</v>
      </c>
      <c r="BG881" t="s">
        <v>515</v>
      </c>
      <c r="BH881" t="s">
        <v>515</v>
      </c>
      <c r="BI881" t="s">
        <v>515</v>
      </c>
      <c r="BJ881" t="s">
        <v>515</v>
      </c>
      <c r="BK881">
        <v>26</v>
      </c>
      <c r="BL881">
        <v>612</v>
      </c>
      <c r="BM881">
        <v>685</v>
      </c>
      <c r="BN881">
        <v>1051</v>
      </c>
      <c r="BO881">
        <v>2</v>
      </c>
      <c r="BP881">
        <v>22</v>
      </c>
      <c r="BQ881">
        <v>0</v>
      </c>
      <c r="BR881">
        <v>1</v>
      </c>
      <c r="BS881">
        <v>8</v>
      </c>
      <c r="BT881">
        <v>9</v>
      </c>
      <c r="BU881">
        <v>26</v>
      </c>
      <c r="BV881">
        <v>49</v>
      </c>
      <c r="BW881">
        <v>18</v>
      </c>
      <c r="BX881">
        <v>0</v>
      </c>
      <c r="BY881">
        <v>0</v>
      </c>
      <c r="BZ881">
        <v>0</v>
      </c>
      <c r="CA881" t="s">
        <v>126</v>
      </c>
      <c r="CB881">
        <v>2992935</v>
      </c>
      <c r="CC881">
        <v>2993935</v>
      </c>
      <c r="CD881" t="s">
        <v>185</v>
      </c>
    </row>
    <row r="882" spans="1:82" hidden="1" x14ac:dyDescent="0.25">
      <c r="A882" t="s">
        <v>80</v>
      </c>
      <c r="B882" t="s">
        <v>81</v>
      </c>
      <c r="C882" t="s">
        <v>82</v>
      </c>
      <c r="D882" t="s">
        <v>83</v>
      </c>
      <c r="E882" t="s">
        <v>84</v>
      </c>
      <c r="F882" t="s">
        <v>85</v>
      </c>
      <c r="G882" t="s">
        <v>86</v>
      </c>
      <c r="H882" t="s">
        <v>86</v>
      </c>
      <c r="I882" t="s">
        <v>86</v>
      </c>
      <c r="J882" t="str">
        <f>VLOOKUP(I882,'Resp Clean'!$A$1:B888,2,FALSE)</f>
        <v>EMS MANAGEMENT</v>
      </c>
      <c r="K882" t="s">
        <v>516</v>
      </c>
      <c r="L882" t="s">
        <v>505</v>
      </c>
      <c r="M882" s="4">
        <v>119557.2</v>
      </c>
      <c r="N882" t="s">
        <v>89</v>
      </c>
      <c r="O882" t="s">
        <v>90</v>
      </c>
      <c r="P882" t="s">
        <v>91</v>
      </c>
      <c r="Q882" t="s">
        <v>92</v>
      </c>
      <c r="R882" t="s">
        <v>93</v>
      </c>
      <c r="S882" t="s">
        <v>94</v>
      </c>
      <c r="T882" t="s">
        <v>95</v>
      </c>
      <c r="U882" t="s">
        <v>506</v>
      </c>
      <c r="V882" t="s">
        <v>96</v>
      </c>
      <c r="W882" t="s">
        <v>97</v>
      </c>
      <c r="X882" t="s">
        <v>98</v>
      </c>
      <c r="Y882" t="s">
        <v>98</v>
      </c>
      <c r="Z882" t="s">
        <v>98</v>
      </c>
      <c r="AA882" t="s">
        <v>140</v>
      </c>
      <c r="AB882" t="s">
        <v>140</v>
      </c>
      <c r="AC882" t="s">
        <v>140</v>
      </c>
      <c r="AD882" t="s">
        <v>102</v>
      </c>
      <c r="AE882" t="s">
        <v>102</v>
      </c>
      <c r="AF882" t="s">
        <v>102</v>
      </c>
      <c r="AG882" t="s">
        <v>103</v>
      </c>
      <c r="AH882" t="s">
        <v>103</v>
      </c>
      <c r="AI882" t="s">
        <v>141</v>
      </c>
      <c r="AJ882" t="s">
        <v>180</v>
      </c>
      <c r="AK882" t="s">
        <v>186</v>
      </c>
      <c r="AL882" t="s">
        <v>199</v>
      </c>
      <c r="AM882" t="s">
        <v>199</v>
      </c>
      <c r="AN882" t="e">
        <f>VLOOKUP(AM882,'Exp Bucket '!$B$1:C1106,2,FALSE)</f>
        <v>#N/A</v>
      </c>
      <c r="AO882" t="s">
        <v>108</v>
      </c>
      <c r="AP882" t="s">
        <v>144</v>
      </c>
      <c r="AQ882" t="s">
        <v>145</v>
      </c>
      <c r="AR882" t="s">
        <v>145</v>
      </c>
      <c r="AS882" t="s">
        <v>517</v>
      </c>
      <c r="AT882" t="s">
        <v>517</v>
      </c>
      <c r="AU882" t="s">
        <v>113</v>
      </c>
      <c r="AV882" t="s">
        <v>114</v>
      </c>
      <c r="AW882" t="s">
        <v>115</v>
      </c>
      <c r="AX882" t="s">
        <v>514</v>
      </c>
      <c r="AY882" t="s">
        <v>117</v>
      </c>
      <c r="AZ882" t="s">
        <v>118</v>
      </c>
      <c r="BA882" t="s">
        <v>119</v>
      </c>
      <c r="BB882" t="s">
        <v>103</v>
      </c>
      <c r="BC882" t="s">
        <v>141</v>
      </c>
      <c r="BD882" t="s">
        <v>141</v>
      </c>
      <c r="BE882" t="s">
        <v>515</v>
      </c>
      <c r="BF882" t="s">
        <v>515</v>
      </c>
      <c r="BG882" t="s">
        <v>515</v>
      </c>
      <c r="BH882" t="s">
        <v>515</v>
      </c>
      <c r="BI882" t="s">
        <v>515</v>
      </c>
      <c r="BJ882" t="s">
        <v>515</v>
      </c>
      <c r="BK882">
        <v>26</v>
      </c>
      <c r="BL882">
        <v>612</v>
      </c>
      <c r="BM882">
        <v>685</v>
      </c>
      <c r="BN882">
        <v>1058</v>
      </c>
      <c r="BO882">
        <v>2</v>
      </c>
      <c r="BP882">
        <v>22</v>
      </c>
      <c r="BQ882">
        <v>0</v>
      </c>
      <c r="BR882">
        <v>1</v>
      </c>
      <c r="BS882">
        <v>8</v>
      </c>
      <c r="BT882">
        <v>9</v>
      </c>
      <c r="BU882">
        <v>26</v>
      </c>
      <c r="BV882">
        <v>49</v>
      </c>
      <c r="BW882">
        <v>18</v>
      </c>
      <c r="BX882">
        <v>0</v>
      </c>
      <c r="BY882">
        <v>0</v>
      </c>
      <c r="BZ882">
        <v>0</v>
      </c>
      <c r="CA882" t="s">
        <v>126</v>
      </c>
      <c r="CB882">
        <v>2992935</v>
      </c>
      <c r="CC882">
        <v>2993935</v>
      </c>
      <c r="CD882" t="s">
        <v>185</v>
      </c>
    </row>
    <row r="883" spans="1:82" hidden="1" x14ac:dyDescent="0.25">
      <c r="A883" t="s">
        <v>80</v>
      </c>
      <c r="B883" t="s">
        <v>81</v>
      </c>
      <c r="C883" t="s">
        <v>82</v>
      </c>
      <c r="D883" t="s">
        <v>83</v>
      </c>
      <c r="E883" t="s">
        <v>84</v>
      </c>
      <c r="F883" t="s">
        <v>85</v>
      </c>
      <c r="G883" t="s">
        <v>86</v>
      </c>
      <c r="H883" t="s">
        <v>86</v>
      </c>
      <c r="I883" t="s">
        <v>86</v>
      </c>
      <c r="J883" t="str">
        <f>VLOOKUP(I883,'Resp Clean'!$A$1:B889,2,FALSE)</f>
        <v>EMS MANAGEMENT</v>
      </c>
      <c r="K883" t="s">
        <v>516</v>
      </c>
      <c r="L883" t="s">
        <v>505</v>
      </c>
      <c r="M883" s="4">
        <v>224406.09</v>
      </c>
      <c r="N883" t="s">
        <v>89</v>
      </c>
      <c r="O883" t="s">
        <v>90</v>
      </c>
      <c r="P883" t="s">
        <v>91</v>
      </c>
      <c r="Q883" t="s">
        <v>92</v>
      </c>
      <c r="R883" t="s">
        <v>93</v>
      </c>
      <c r="S883" t="s">
        <v>94</v>
      </c>
      <c r="T883" t="s">
        <v>95</v>
      </c>
      <c r="U883" t="s">
        <v>506</v>
      </c>
      <c r="V883" t="s">
        <v>96</v>
      </c>
      <c r="W883" t="s">
        <v>97</v>
      </c>
      <c r="X883" t="s">
        <v>98</v>
      </c>
      <c r="Y883" t="s">
        <v>98</v>
      </c>
      <c r="Z883" t="s">
        <v>98</v>
      </c>
      <c r="AA883" t="s">
        <v>140</v>
      </c>
      <c r="AB883" t="s">
        <v>140</v>
      </c>
      <c r="AC883" t="s">
        <v>140</v>
      </c>
      <c r="AD883" t="s">
        <v>102</v>
      </c>
      <c r="AE883" t="s">
        <v>102</v>
      </c>
      <c r="AF883" t="s">
        <v>102</v>
      </c>
      <c r="AG883" t="s">
        <v>103</v>
      </c>
      <c r="AH883" t="s">
        <v>103</v>
      </c>
      <c r="AI883" t="s">
        <v>141</v>
      </c>
      <c r="AJ883" t="s">
        <v>180</v>
      </c>
      <c r="AK883" t="s">
        <v>186</v>
      </c>
      <c r="AL883" t="s">
        <v>188</v>
      </c>
      <c r="AM883" t="s">
        <v>188</v>
      </c>
      <c r="AN883" t="e">
        <f>VLOOKUP(AM883,'Exp Bucket '!$B$1:C1107,2,FALSE)</f>
        <v>#N/A</v>
      </c>
      <c r="AO883" t="s">
        <v>108</v>
      </c>
      <c r="AP883" t="s">
        <v>144</v>
      </c>
      <c r="AQ883" t="s">
        <v>145</v>
      </c>
      <c r="AR883" t="s">
        <v>145</v>
      </c>
      <c r="AS883" t="s">
        <v>517</v>
      </c>
      <c r="AT883" t="s">
        <v>517</v>
      </c>
      <c r="AU883" t="s">
        <v>113</v>
      </c>
      <c r="AV883" t="s">
        <v>114</v>
      </c>
      <c r="AW883" t="s">
        <v>115</v>
      </c>
      <c r="AX883" t="s">
        <v>514</v>
      </c>
      <c r="AY883" t="s">
        <v>117</v>
      </c>
      <c r="AZ883" t="s">
        <v>118</v>
      </c>
      <c r="BA883" t="s">
        <v>119</v>
      </c>
      <c r="BB883" t="s">
        <v>103</v>
      </c>
      <c r="BC883" t="s">
        <v>141</v>
      </c>
      <c r="BD883" t="s">
        <v>141</v>
      </c>
      <c r="BE883" t="s">
        <v>515</v>
      </c>
      <c r="BF883" t="s">
        <v>515</v>
      </c>
      <c r="BG883" t="s">
        <v>515</v>
      </c>
      <c r="BH883" t="s">
        <v>515</v>
      </c>
      <c r="BI883" t="s">
        <v>515</v>
      </c>
      <c r="BJ883" t="s">
        <v>515</v>
      </c>
      <c r="BK883">
        <v>26</v>
      </c>
      <c r="BL883">
        <v>612</v>
      </c>
      <c r="BM883">
        <v>685</v>
      </c>
      <c r="BN883">
        <v>1059</v>
      </c>
      <c r="BO883">
        <v>2</v>
      </c>
      <c r="BP883">
        <v>22</v>
      </c>
      <c r="BQ883">
        <v>0</v>
      </c>
      <c r="BR883">
        <v>1</v>
      </c>
      <c r="BS883">
        <v>8</v>
      </c>
      <c r="BT883">
        <v>9</v>
      </c>
      <c r="BU883">
        <v>26</v>
      </c>
      <c r="BV883">
        <v>49</v>
      </c>
      <c r="BW883">
        <v>18</v>
      </c>
      <c r="BX883">
        <v>0</v>
      </c>
      <c r="BY883">
        <v>0</v>
      </c>
      <c r="BZ883">
        <v>0</v>
      </c>
      <c r="CA883" t="s">
        <v>126</v>
      </c>
      <c r="CB883">
        <v>2992935</v>
      </c>
      <c r="CC883">
        <v>2993935</v>
      </c>
      <c r="CD883" t="s">
        <v>185</v>
      </c>
    </row>
    <row r="884" spans="1:82" hidden="1" x14ac:dyDescent="0.25">
      <c r="A884" t="s">
        <v>80</v>
      </c>
      <c r="B884" t="s">
        <v>81</v>
      </c>
      <c r="C884" t="s">
        <v>82</v>
      </c>
      <c r="D884" t="s">
        <v>83</v>
      </c>
      <c r="E884" t="s">
        <v>84</v>
      </c>
      <c r="F884" t="s">
        <v>85</v>
      </c>
      <c r="G884" t="s">
        <v>86</v>
      </c>
      <c r="H884" t="s">
        <v>86</v>
      </c>
      <c r="I884" t="s">
        <v>86</v>
      </c>
      <c r="J884" t="str">
        <f>VLOOKUP(I884,'Resp Clean'!$A$1:B890,2,FALSE)</f>
        <v>EMS MANAGEMENT</v>
      </c>
      <c r="K884" t="s">
        <v>516</v>
      </c>
      <c r="L884" t="s">
        <v>505</v>
      </c>
      <c r="M884" s="4">
        <v>344411.61</v>
      </c>
      <c r="N884" t="s">
        <v>89</v>
      </c>
      <c r="O884" t="s">
        <v>90</v>
      </c>
      <c r="P884" t="s">
        <v>91</v>
      </c>
      <c r="Q884" t="s">
        <v>92</v>
      </c>
      <c r="R884" t="s">
        <v>93</v>
      </c>
      <c r="S884" t="s">
        <v>94</v>
      </c>
      <c r="T884" t="s">
        <v>95</v>
      </c>
      <c r="U884" t="s">
        <v>506</v>
      </c>
      <c r="V884" t="s">
        <v>96</v>
      </c>
      <c r="W884" t="s">
        <v>97</v>
      </c>
      <c r="X884" t="s">
        <v>98</v>
      </c>
      <c r="Y884" t="s">
        <v>98</v>
      </c>
      <c r="Z884" t="s">
        <v>98</v>
      </c>
      <c r="AA884" t="s">
        <v>140</v>
      </c>
      <c r="AB884" t="s">
        <v>140</v>
      </c>
      <c r="AC884" t="s">
        <v>140</v>
      </c>
      <c r="AD884" t="s">
        <v>102</v>
      </c>
      <c r="AE884" t="s">
        <v>102</v>
      </c>
      <c r="AF884" t="s">
        <v>102</v>
      </c>
      <c r="AG884" t="s">
        <v>103</v>
      </c>
      <c r="AH884" t="s">
        <v>103</v>
      </c>
      <c r="AI884" t="s">
        <v>141</v>
      </c>
      <c r="AJ884" t="s">
        <v>209</v>
      </c>
      <c r="AK884" t="s">
        <v>519</v>
      </c>
      <c r="AM884" t="s">
        <v>519</v>
      </c>
      <c r="AN884" t="e">
        <f>VLOOKUP(AM884,'Exp Bucket '!$B$1:C1108,2,FALSE)</f>
        <v>#N/A</v>
      </c>
      <c r="AO884" t="s">
        <v>108</v>
      </c>
      <c r="AP884" t="s">
        <v>144</v>
      </c>
      <c r="AQ884" t="s">
        <v>145</v>
      </c>
      <c r="AR884" t="s">
        <v>145</v>
      </c>
      <c r="AS884" t="s">
        <v>517</v>
      </c>
      <c r="AT884" t="s">
        <v>517</v>
      </c>
      <c r="AU884" t="s">
        <v>113</v>
      </c>
      <c r="AV884" t="s">
        <v>114</v>
      </c>
      <c r="AW884" t="s">
        <v>115</v>
      </c>
      <c r="AX884" t="s">
        <v>514</v>
      </c>
      <c r="AY884" t="s">
        <v>117</v>
      </c>
      <c r="AZ884" t="s">
        <v>118</v>
      </c>
      <c r="BA884" t="s">
        <v>119</v>
      </c>
      <c r="BB884" t="s">
        <v>103</v>
      </c>
      <c r="BC884" t="s">
        <v>141</v>
      </c>
      <c r="BD884" t="s">
        <v>141</v>
      </c>
      <c r="BE884" t="s">
        <v>515</v>
      </c>
      <c r="BF884" t="s">
        <v>515</v>
      </c>
      <c r="BG884" t="s">
        <v>515</v>
      </c>
      <c r="BH884" t="s">
        <v>515</v>
      </c>
      <c r="BI884" t="s">
        <v>515</v>
      </c>
      <c r="BJ884" t="s">
        <v>515</v>
      </c>
      <c r="BK884">
        <v>26</v>
      </c>
      <c r="BL884">
        <v>613</v>
      </c>
      <c r="BM884">
        <v>1007</v>
      </c>
      <c r="BN884">
        <v>0</v>
      </c>
      <c r="BO884">
        <v>2</v>
      </c>
      <c r="BP884">
        <v>22</v>
      </c>
      <c r="BQ884">
        <v>0</v>
      </c>
      <c r="BR884">
        <v>1</v>
      </c>
      <c r="BS884">
        <v>8</v>
      </c>
      <c r="BT884">
        <v>9</v>
      </c>
      <c r="BU884">
        <v>26</v>
      </c>
      <c r="BV884">
        <v>49</v>
      </c>
      <c r="BW884">
        <v>18</v>
      </c>
      <c r="BX884">
        <v>0</v>
      </c>
      <c r="BY884">
        <v>0</v>
      </c>
      <c r="BZ884">
        <v>0</v>
      </c>
      <c r="CA884" t="s">
        <v>126</v>
      </c>
      <c r="CB884">
        <v>2992935</v>
      </c>
      <c r="CC884">
        <v>2993935</v>
      </c>
      <c r="CD884" t="s">
        <v>211</v>
      </c>
    </row>
    <row r="885" spans="1:82" hidden="1" x14ac:dyDescent="0.25">
      <c r="A885" t="s">
        <v>80</v>
      </c>
      <c r="B885" t="s">
        <v>81</v>
      </c>
      <c r="C885" t="s">
        <v>82</v>
      </c>
      <c r="D885" t="s">
        <v>83</v>
      </c>
      <c r="E885" t="s">
        <v>84</v>
      </c>
      <c r="F885" t="s">
        <v>85</v>
      </c>
      <c r="G885" t="s">
        <v>86</v>
      </c>
      <c r="H885" t="s">
        <v>86</v>
      </c>
      <c r="I885" t="s">
        <v>86</v>
      </c>
      <c r="J885" t="str">
        <f>VLOOKUP(I885,'Resp Clean'!$A$1:B891,2,FALSE)</f>
        <v>EMS MANAGEMENT</v>
      </c>
      <c r="K885" t="s">
        <v>516</v>
      </c>
      <c r="L885" t="s">
        <v>505</v>
      </c>
      <c r="M885" s="4">
        <v>921086.01</v>
      </c>
      <c r="N885" t="s">
        <v>89</v>
      </c>
      <c r="O885" t="s">
        <v>90</v>
      </c>
      <c r="P885" t="s">
        <v>91</v>
      </c>
      <c r="Q885" t="s">
        <v>92</v>
      </c>
      <c r="R885" t="s">
        <v>93</v>
      </c>
      <c r="S885" t="s">
        <v>94</v>
      </c>
      <c r="T885" t="s">
        <v>95</v>
      </c>
      <c r="U885" t="s">
        <v>506</v>
      </c>
      <c r="V885" t="s">
        <v>96</v>
      </c>
      <c r="W885" t="s">
        <v>97</v>
      </c>
      <c r="X885" t="s">
        <v>98</v>
      </c>
      <c r="Y885" t="s">
        <v>98</v>
      </c>
      <c r="Z885" t="s">
        <v>98</v>
      </c>
      <c r="AA885" t="s">
        <v>140</v>
      </c>
      <c r="AB885" t="s">
        <v>140</v>
      </c>
      <c r="AC885" t="s">
        <v>140</v>
      </c>
      <c r="AD885" t="s">
        <v>102</v>
      </c>
      <c r="AE885" t="s">
        <v>102</v>
      </c>
      <c r="AF885" t="s">
        <v>102</v>
      </c>
      <c r="AG885" t="s">
        <v>103</v>
      </c>
      <c r="AH885" t="s">
        <v>103</v>
      </c>
      <c r="AI885" t="s">
        <v>141</v>
      </c>
      <c r="AJ885" t="s">
        <v>209</v>
      </c>
      <c r="AK885" t="s">
        <v>212</v>
      </c>
      <c r="AM885" t="s">
        <v>212</v>
      </c>
      <c r="AN885" t="e">
        <f>VLOOKUP(AM885,'Exp Bucket '!$B$1:C1109,2,FALSE)</f>
        <v>#N/A</v>
      </c>
      <c r="AO885" t="s">
        <v>108</v>
      </c>
      <c r="AP885" t="s">
        <v>144</v>
      </c>
      <c r="AQ885" t="s">
        <v>145</v>
      </c>
      <c r="AR885" t="s">
        <v>145</v>
      </c>
      <c r="AS885" t="s">
        <v>517</v>
      </c>
      <c r="AT885" t="s">
        <v>517</v>
      </c>
      <c r="AU885" t="s">
        <v>113</v>
      </c>
      <c r="AV885" t="s">
        <v>114</v>
      </c>
      <c r="AW885" t="s">
        <v>115</v>
      </c>
      <c r="AX885" t="s">
        <v>514</v>
      </c>
      <c r="AY885" t="s">
        <v>117</v>
      </c>
      <c r="AZ885" t="s">
        <v>118</v>
      </c>
      <c r="BA885" t="s">
        <v>119</v>
      </c>
      <c r="BB885" t="s">
        <v>103</v>
      </c>
      <c r="BC885" t="s">
        <v>141</v>
      </c>
      <c r="BD885" t="s">
        <v>141</v>
      </c>
      <c r="BE885" t="s">
        <v>515</v>
      </c>
      <c r="BF885" t="s">
        <v>515</v>
      </c>
      <c r="BG885" t="s">
        <v>515</v>
      </c>
      <c r="BH885" t="s">
        <v>515</v>
      </c>
      <c r="BI885" t="s">
        <v>515</v>
      </c>
      <c r="BJ885" t="s">
        <v>515</v>
      </c>
      <c r="BK885">
        <v>26</v>
      </c>
      <c r="BL885">
        <v>613</v>
      </c>
      <c r="BM885">
        <v>1044</v>
      </c>
      <c r="BN885">
        <v>0</v>
      </c>
      <c r="BO885">
        <v>2</v>
      </c>
      <c r="BP885">
        <v>22</v>
      </c>
      <c r="BQ885">
        <v>0</v>
      </c>
      <c r="BR885">
        <v>1</v>
      </c>
      <c r="BS885">
        <v>8</v>
      </c>
      <c r="BT885">
        <v>9</v>
      </c>
      <c r="BU885">
        <v>26</v>
      </c>
      <c r="BV885">
        <v>49</v>
      </c>
      <c r="BW885">
        <v>18</v>
      </c>
      <c r="BX885">
        <v>0</v>
      </c>
      <c r="BY885">
        <v>0</v>
      </c>
      <c r="BZ885">
        <v>0</v>
      </c>
      <c r="CA885" t="s">
        <v>126</v>
      </c>
      <c r="CB885">
        <v>2992935</v>
      </c>
      <c r="CC885">
        <v>2993935</v>
      </c>
      <c r="CD885" t="s">
        <v>211</v>
      </c>
    </row>
    <row r="886" spans="1:82" hidden="1" x14ac:dyDescent="0.25">
      <c r="A886" t="s">
        <v>80</v>
      </c>
      <c r="B886" t="s">
        <v>81</v>
      </c>
      <c r="C886" t="s">
        <v>82</v>
      </c>
      <c r="D886" t="s">
        <v>83</v>
      </c>
      <c r="E886" t="s">
        <v>84</v>
      </c>
      <c r="F886" t="s">
        <v>85</v>
      </c>
      <c r="G886" t="s">
        <v>86</v>
      </c>
      <c r="H886" t="s">
        <v>86</v>
      </c>
      <c r="I886" t="s">
        <v>86</v>
      </c>
      <c r="J886" t="str">
        <f>VLOOKUP(I886,'Resp Clean'!$A$1:B892,2,FALSE)</f>
        <v>EMS MANAGEMENT</v>
      </c>
      <c r="K886" t="s">
        <v>516</v>
      </c>
      <c r="L886" t="s">
        <v>505</v>
      </c>
      <c r="M886" s="4">
        <v>185785</v>
      </c>
      <c r="N886" t="s">
        <v>89</v>
      </c>
      <c r="O886" t="s">
        <v>90</v>
      </c>
      <c r="P886" t="s">
        <v>91</v>
      </c>
      <c r="Q886" t="s">
        <v>92</v>
      </c>
      <c r="R886" t="s">
        <v>93</v>
      </c>
      <c r="S886" t="s">
        <v>94</v>
      </c>
      <c r="T886" t="s">
        <v>95</v>
      </c>
      <c r="U886" t="s">
        <v>506</v>
      </c>
      <c r="V886" t="s">
        <v>96</v>
      </c>
      <c r="W886" t="s">
        <v>97</v>
      </c>
      <c r="X886" t="s">
        <v>98</v>
      </c>
      <c r="Y886" t="s">
        <v>98</v>
      </c>
      <c r="Z886" t="s">
        <v>98</v>
      </c>
      <c r="AA886" t="s">
        <v>140</v>
      </c>
      <c r="AB886" t="s">
        <v>140</v>
      </c>
      <c r="AC886" t="s">
        <v>140</v>
      </c>
      <c r="AD886" t="s">
        <v>102</v>
      </c>
      <c r="AE886" t="s">
        <v>102</v>
      </c>
      <c r="AF886" t="s">
        <v>102</v>
      </c>
      <c r="AG886" t="s">
        <v>103</v>
      </c>
      <c r="AH886" t="s">
        <v>103</v>
      </c>
      <c r="AI886" t="s">
        <v>141</v>
      </c>
      <c r="AJ886" t="s">
        <v>209</v>
      </c>
      <c r="AK886" t="s">
        <v>520</v>
      </c>
      <c r="AM886" t="s">
        <v>520</v>
      </c>
      <c r="AN886" t="e">
        <f>VLOOKUP(AM886,'Exp Bucket '!$B$1:C1110,2,FALSE)</f>
        <v>#N/A</v>
      </c>
      <c r="AO886" t="s">
        <v>108</v>
      </c>
      <c r="AP886" t="s">
        <v>144</v>
      </c>
      <c r="AQ886" t="s">
        <v>145</v>
      </c>
      <c r="AR886" t="s">
        <v>145</v>
      </c>
      <c r="AS886" t="s">
        <v>517</v>
      </c>
      <c r="AT886" t="s">
        <v>517</v>
      </c>
      <c r="AU886" t="s">
        <v>113</v>
      </c>
      <c r="AV886" t="s">
        <v>114</v>
      </c>
      <c r="AW886" t="s">
        <v>115</v>
      </c>
      <c r="AX886" t="s">
        <v>514</v>
      </c>
      <c r="AY886" t="s">
        <v>117</v>
      </c>
      <c r="AZ886" t="s">
        <v>118</v>
      </c>
      <c r="BA886" t="s">
        <v>119</v>
      </c>
      <c r="BB886" t="s">
        <v>103</v>
      </c>
      <c r="BC886" t="s">
        <v>141</v>
      </c>
      <c r="BD886" t="s">
        <v>141</v>
      </c>
      <c r="BE886" t="s">
        <v>515</v>
      </c>
      <c r="BF886" t="s">
        <v>515</v>
      </c>
      <c r="BG886" t="s">
        <v>515</v>
      </c>
      <c r="BH886" t="s">
        <v>515</v>
      </c>
      <c r="BI886" t="s">
        <v>515</v>
      </c>
      <c r="BJ886" t="s">
        <v>515</v>
      </c>
      <c r="BK886">
        <v>26</v>
      </c>
      <c r="BL886">
        <v>613</v>
      </c>
      <c r="BM886">
        <v>1008</v>
      </c>
      <c r="BN886">
        <v>0</v>
      </c>
      <c r="BO886">
        <v>2</v>
      </c>
      <c r="BP886">
        <v>22</v>
      </c>
      <c r="BQ886">
        <v>0</v>
      </c>
      <c r="BR886">
        <v>1</v>
      </c>
      <c r="BS886">
        <v>8</v>
      </c>
      <c r="BT886">
        <v>9</v>
      </c>
      <c r="BU886">
        <v>26</v>
      </c>
      <c r="BV886">
        <v>49</v>
      </c>
      <c r="BW886">
        <v>18</v>
      </c>
      <c r="BX886">
        <v>0</v>
      </c>
      <c r="BY886">
        <v>0</v>
      </c>
      <c r="BZ886">
        <v>0</v>
      </c>
      <c r="CA886" t="s">
        <v>126</v>
      </c>
      <c r="CB886">
        <v>2992935</v>
      </c>
      <c r="CC886">
        <v>2993935</v>
      </c>
      <c r="CD886" t="s">
        <v>211</v>
      </c>
    </row>
    <row r="887" spans="1:82" hidden="1" x14ac:dyDescent="0.25">
      <c r="A887" t="s">
        <v>80</v>
      </c>
      <c r="B887" t="s">
        <v>81</v>
      </c>
      <c r="C887" t="s">
        <v>82</v>
      </c>
      <c r="D887" t="s">
        <v>83</v>
      </c>
      <c r="E887" t="s">
        <v>84</v>
      </c>
      <c r="F887" t="s">
        <v>85</v>
      </c>
      <c r="G887" t="s">
        <v>86</v>
      </c>
      <c r="H887" t="s">
        <v>86</v>
      </c>
      <c r="I887" t="s">
        <v>86</v>
      </c>
      <c r="J887" t="str">
        <f>VLOOKUP(I887,'Resp Clean'!$A$1:B893,2,FALSE)</f>
        <v>EMS MANAGEMENT</v>
      </c>
      <c r="K887" t="s">
        <v>516</v>
      </c>
      <c r="L887" t="s">
        <v>505</v>
      </c>
      <c r="M887" s="4">
        <v>4788</v>
      </c>
      <c r="N887" t="s">
        <v>89</v>
      </c>
      <c r="O887" t="s">
        <v>90</v>
      </c>
      <c r="P887" t="s">
        <v>91</v>
      </c>
      <c r="Q887" t="s">
        <v>92</v>
      </c>
      <c r="R887" t="s">
        <v>93</v>
      </c>
      <c r="S887" t="s">
        <v>94</v>
      </c>
      <c r="T887" t="s">
        <v>95</v>
      </c>
      <c r="U887" t="s">
        <v>506</v>
      </c>
      <c r="V887" t="s">
        <v>96</v>
      </c>
      <c r="W887" t="s">
        <v>97</v>
      </c>
      <c r="X887" t="s">
        <v>98</v>
      </c>
      <c r="Y887" t="s">
        <v>98</v>
      </c>
      <c r="Z887" t="s">
        <v>98</v>
      </c>
      <c r="AA887" t="s">
        <v>507</v>
      </c>
      <c r="AB887" t="s">
        <v>175</v>
      </c>
      <c r="AC887" t="s">
        <v>233</v>
      </c>
      <c r="AD887" t="s">
        <v>102</v>
      </c>
      <c r="AE887" t="s">
        <v>102</v>
      </c>
      <c r="AF887" t="s">
        <v>102</v>
      </c>
      <c r="AG887" t="s">
        <v>103</v>
      </c>
      <c r="AH887" t="s">
        <v>103</v>
      </c>
      <c r="AI887" t="s">
        <v>141</v>
      </c>
      <c r="AJ887" t="s">
        <v>214</v>
      </c>
      <c r="AK887" t="s">
        <v>521</v>
      </c>
      <c r="AM887" t="s">
        <v>521</v>
      </c>
      <c r="AN887" t="e">
        <f>VLOOKUP(AM887,'Exp Bucket '!$B$1:C1111,2,FALSE)</f>
        <v>#N/A</v>
      </c>
      <c r="AO887" t="s">
        <v>108</v>
      </c>
      <c r="AP887" t="s">
        <v>144</v>
      </c>
      <c r="AQ887" t="s">
        <v>145</v>
      </c>
      <c r="AR887" t="s">
        <v>226</v>
      </c>
      <c r="AS887" t="s">
        <v>522</v>
      </c>
      <c r="AT887" t="s">
        <v>522</v>
      </c>
      <c r="AU887" t="s">
        <v>113</v>
      </c>
      <c r="AV887" t="s">
        <v>114</v>
      </c>
      <c r="AW887" t="s">
        <v>115</v>
      </c>
      <c r="AX887" t="s">
        <v>514</v>
      </c>
      <c r="AY887" t="s">
        <v>117</v>
      </c>
      <c r="AZ887" t="s">
        <v>118</v>
      </c>
      <c r="BA887" t="s">
        <v>119</v>
      </c>
      <c r="BB887" t="s">
        <v>103</v>
      </c>
      <c r="BC887" t="s">
        <v>141</v>
      </c>
      <c r="BD887" t="s">
        <v>141</v>
      </c>
      <c r="BE887" t="s">
        <v>515</v>
      </c>
      <c r="BF887" t="s">
        <v>515</v>
      </c>
      <c r="BG887" t="s">
        <v>515</v>
      </c>
      <c r="BH887" t="s">
        <v>515</v>
      </c>
      <c r="BI887" t="s">
        <v>515</v>
      </c>
      <c r="BJ887" t="s">
        <v>515</v>
      </c>
      <c r="BK887">
        <v>26</v>
      </c>
      <c r="BL887">
        <v>637</v>
      </c>
      <c r="BM887">
        <v>1428</v>
      </c>
      <c r="BN887">
        <v>0</v>
      </c>
      <c r="BO887">
        <v>1</v>
      </c>
      <c r="BP887">
        <v>4</v>
      </c>
      <c r="BQ887">
        <v>27</v>
      </c>
      <c r="BR887">
        <v>1</v>
      </c>
      <c r="BS887">
        <v>8</v>
      </c>
      <c r="BT887">
        <v>9</v>
      </c>
      <c r="BU887">
        <v>27</v>
      </c>
      <c r="BV887">
        <v>52</v>
      </c>
      <c r="BW887">
        <v>18</v>
      </c>
      <c r="BX887">
        <v>0</v>
      </c>
      <c r="BY887">
        <v>0</v>
      </c>
      <c r="BZ887">
        <v>0</v>
      </c>
      <c r="CA887" t="s">
        <v>126</v>
      </c>
      <c r="CB887">
        <v>2992935</v>
      </c>
      <c r="CC887">
        <v>2993935</v>
      </c>
      <c r="CD887" t="s">
        <v>214</v>
      </c>
    </row>
    <row r="888" spans="1:82" hidden="1" x14ac:dyDescent="0.25">
      <c r="A888" t="s">
        <v>80</v>
      </c>
      <c r="B888" t="s">
        <v>81</v>
      </c>
      <c r="C888" t="s">
        <v>82</v>
      </c>
      <c r="D888" t="s">
        <v>83</v>
      </c>
      <c r="E888" t="s">
        <v>84</v>
      </c>
      <c r="F888" t="s">
        <v>85</v>
      </c>
      <c r="G888" t="s">
        <v>86</v>
      </c>
      <c r="H888" t="s">
        <v>86</v>
      </c>
      <c r="I888" t="s">
        <v>86</v>
      </c>
      <c r="J888" t="str">
        <f>VLOOKUP(I888,'Resp Clean'!$A$1:B894,2,FALSE)</f>
        <v>EMS MANAGEMENT</v>
      </c>
      <c r="K888" t="s">
        <v>516</v>
      </c>
      <c r="L888" t="s">
        <v>505</v>
      </c>
      <c r="M888" s="4">
        <v>272605.88</v>
      </c>
      <c r="N888" t="s">
        <v>89</v>
      </c>
      <c r="O888" t="s">
        <v>90</v>
      </c>
      <c r="P888" t="s">
        <v>91</v>
      </c>
      <c r="Q888" t="s">
        <v>92</v>
      </c>
      <c r="R888" t="s">
        <v>93</v>
      </c>
      <c r="S888" t="s">
        <v>94</v>
      </c>
      <c r="T888" t="s">
        <v>95</v>
      </c>
      <c r="U888" t="s">
        <v>506</v>
      </c>
      <c r="V888" t="s">
        <v>96</v>
      </c>
      <c r="W888" t="s">
        <v>97</v>
      </c>
      <c r="X888" t="s">
        <v>98</v>
      </c>
      <c r="Y888" t="s">
        <v>98</v>
      </c>
      <c r="Z888" t="s">
        <v>98</v>
      </c>
      <c r="AA888" t="s">
        <v>507</v>
      </c>
      <c r="AB888" t="s">
        <v>175</v>
      </c>
      <c r="AC888" t="s">
        <v>222</v>
      </c>
      <c r="AD888" t="s">
        <v>102</v>
      </c>
      <c r="AE888" t="s">
        <v>102</v>
      </c>
      <c r="AF888" t="s">
        <v>102</v>
      </c>
      <c r="AG888" t="s">
        <v>103</v>
      </c>
      <c r="AH888" t="s">
        <v>103</v>
      </c>
      <c r="AI888" t="s">
        <v>141</v>
      </c>
      <c r="AJ888" t="s">
        <v>214</v>
      </c>
      <c r="AK888" t="s">
        <v>521</v>
      </c>
      <c r="AM888" t="s">
        <v>521</v>
      </c>
      <c r="AN888" t="e">
        <f>VLOOKUP(AM888,'Exp Bucket '!$B$1:C1112,2,FALSE)</f>
        <v>#N/A</v>
      </c>
      <c r="AO888" t="s">
        <v>108</v>
      </c>
      <c r="AP888" t="s">
        <v>144</v>
      </c>
      <c r="AQ888" t="s">
        <v>145</v>
      </c>
      <c r="AR888" t="s">
        <v>226</v>
      </c>
      <c r="AS888" t="s">
        <v>522</v>
      </c>
      <c r="AT888" t="s">
        <v>522</v>
      </c>
      <c r="AU888" t="s">
        <v>113</v>
      </c>
      <c r="AV888" t="s">
        <v>114</v>
      </c>
      <c r="AW888" t="s">
        <v>115</v>
      </c>
      <c r="AX888" t="s">
        <v>514</v>
      </c>
      <c r="AY888" t="s">
        <v>117</v>
      </c>
      <c r="AZ888" t="s">
        <v>118</v>
      </c>
      <c r="BA888" t="s">
        <v>119</v>
      </c>
      <c r="BB888" t="s">
        <v>103</v>
      </c>
      <c r="BC888" t="s">
        <v>141</v>
      </c>
      <c r="BD888" t="s">
        <v>141</v>
      </c>
      <c r="BE888" t="s">
        <v>515</v>
      </c>
      <c r="BF888" t="s">
        <v>515</v>
      </c>
      <c r="BG888" t="s">
        <v>515</v>
      </c>
      <c r="BH888" t="s">
        <v>515</v>
      </c>
      <c r="BI888" t="s">
        <v>515</v>
      </c>
      <c r="BJ888" t="s">
        <v>515</v>
      </c>
      <c r="BK888">
        <v>26</v>
      </c>
      <c r="BL888">
        <v>637</v>
      </c>
      <c r="BM888">
        <v>1428</v>
      </c>
      <c r="BN888">
        <v>0</v>
      </c>
      <c r="BO888">
        <v>1</v>
      </c>
      <c r="BP888">
        <v>4</v>
      </c>
      <c r="BQ888">
        <v>27</v>
      </c>
      <c r="BR888">
        <v>1</v>
      </c>
      <c r="BS888">
        <v>8</v>
      </c>
      <c r="BT888">
        <v>9</v>
      </c>
      <c r="BU888">
        <v>27</v>
      </c>
      <c r="BV888">
        <v>52</v>
      </c>
      <c r="BW888">
        <v>18</v>
      </c>
      <c r="BX888">
        <v>0</v>
      </c>
      <c r="BY888">
        <v>0</v>
      </c>
      <c r="BZ888">
        <v>0</v>
      </c>
      <c r="CA888" t="s">
        <v>126</v>
      </c>
      <c r="CB888">
        <v>2992935</v>
      </c>
      <c r="CC888">
        <v>2993935</v>
      </c>
      <c r="CD888" t="s">
        <v>214</v>
      </c>
    </row>
    <row r="889" spans="1:82" hidden="1" x14ac:dyDescent="0.25">
      <c r="A889" t="s">
        <v>80</v>
      </c>
      <c r="B889" t="s">
        <v>81</v>
      </c>
      <c r="C889" t="s">
        <v>82</v>
      </c>
      <c r="D889" t="s">
        <v>83</v>
      </c>
      <c r="E889" t="s">
        <v>84</v>
      </c>
      <c r="F889" t="s">
        <v>85</v>
      </c>
      <c r="G889" t="s">
        <v>86</v>
      </c>
      <c r="H889" t="s">
        <v>86</v>
      </c>
      <c r="I889" t="s">
        <v>86</v>
      </c>
      <c r="J889" t="str">
        <f>VLOOKUP(I889,'Resp Clean'!$A$1:B895,2,FALSE)</f>
        <v>EMS MANAGEMENT</v>
      </c>
      <c r="K889" t="s">
        <v>516</v>
      </c>
      <c r="L889" t="s">
        <v>505</v>
      </c>
      <c r="M889" s="4">
        <v>92048.16</v>
      </c>
      <c r="N889" t="s">
        <v>89</v>
      </c>
      <c r="O889" t="s">
        <v>90</v>
      </c>
      <c r="P889" t="s">
        <v>91</v>
      </c>
      <c r="Q889" t="s">
        <v>92</v>
      </c>
      <c r="R889" t="s">
        <v>93</v>
      </c>
      <c r="S889" t="s">
        <v>94</v>
      </c>
      <c r="T889" t="s">
        <v>95</v>
      </c>
      <c r="U889" t="s">
        <v>506</v>
      </c>
      <c r="V889" t="s">
        <v>96</v>
      </c>
      <c r="W889" t="s">
        <v>97</v>
      </c>
      <c r="X889" t="s">
        <v>98</v>
      </c>
      <c r="Y889" t="s">
        <v>98</v>
      </c>
      <c r="Z889" t="s">
        <v>98</v>
      </c>
      <c r="AA889" t="s">
        <v>507</v>
      </c>
      <c r="AB889" t="s">
        <v>175</v>
      </c>
      <c r="AC889" t="s">
        <v>523</v>
      </c>
      <c r="AD889" t="s">
        <v>102</v>
      </c>
      <c r="AE889" t="s">
        <v>102</v>
      </c>
      <c r="AF889" t="s">
        <v>102</v>
      </c>
      <c r="AG889" t="s">
        <v>103</v>
      </c>
      <c r="AH889" t="s">
        <v>103</v>
      </c>
      <c r="AI889" t="s">
        <v>141</v>
      </c>
      <c r="AJ889" t="s">
        <v>214</v>
      </c>
      <c r="AK889" t="s">
        <v>521</v>
      </c>
      <c r="AM889" t="s">
        <v>521</v>
      </c>
      <c r="AN889" t="e">
        <f>VLOOKUP(AM889,'Exp Bucket '!$B$1:C1113,2,FALSE)</f>
        <v>#N/A</v>
      </c>
      <c r="AO889" t="s">
        <v>108</v>
      </c>
      <c r="AP889" t="s">
        <v>144</v>
      </c>
      <c r="AQ889" t="s">
        <v>145</v>
      </c>
      <c r="AR889" t="s">
        <v>226</v>
      </c>
      <c r="AS889" t="s">
        <v>522</v>
      </c>
      <c r="AT889" t="s">
        <v>522</v>
      </c>
      <c r="AU889" t="s">
        <v>113</v>
      </c>
      <c r="AV889" t="s">
        <v>114</v>
      </c>
      <c r="AW889" t="s">
        <v>115</v>
      </c>
      <c r="AX889" t="s">
        <v>514</v>
      </c>
      <c r="AY889" t="s">
        <v>117</v>
      </c>
      <c r="AZ889" t="s">
        <v>118</v>
      </c>
      <c r="BA889" t="s">
        <v>119</v>
      </c>
      <c r="BB889" t="s">
        <v>103</v>
      </c>
      <c r="BC889" t="s">
        <v>141</v>
      </c>
      <c r="BD889" t="s">
        <v>141</v>
      </c>
      <c r="BE889" t="s">
        <v>515</v>
      </c>
      <c r="BF889" t="s">
        <v>515</v>
      </c>
      <c r="BG889" t="s">
        <v>515</v>
      </c>
      <c r="BH889" t="s">
        <v>515</v>
      </c>
      <c r="BI889" t="s">
        <v>515</v>
      </c>
      <c r="BJ889" t="s">
        <v>515</v>
      </c>
      <c r="BK889">
        <v>26</v>
      </c>
      <c r="BL889">
        <v>637</v>
      </c>
      <c r="BM889">
        <v>1428</v>
      </c>
      <c r="BN889">
        <v>0</v>
      </c>
      <c r="BO889">
        <v>1</v>
      </c>
      <c r="BP889">
        <v>4</v>
      </c>
      <c r="BQ889">
        <v>27</v>
      </c>
      <c r="BR889">
        <v>1</v>
      </c>
      <c r="BS889">
        <v>8</v>
      </c>
      <c r="BT889">
        <v>9</v>
      </c>
      <c r="BU889">
        <v>27</v>
      </c>
      <c r="BV889">
        <v>52</v>
      </c>
      <c r="BW889">
        <v>18</v>
      </c>
      <c r="BX889">
        <v>0</v>
      </c>
      <c r="BY889">
        <v>0</v>
      </c>
      <c r="BZ889">
        <v>0</v>
      </c>
      <c r="CA889" t="s">
        <v>126</v>
      </c>
      <c r="CB889">
        <v>2992935</v>
      </c>
      <c r="CC889">
        <v>2993935</v>
      </c>
      <c r="CD889" t="s">
        <v>214</v>
      </c>
    </row>
    <row r="890" spans="1:82" hidden="1" x14ac:dyDescent="0.25">
      <c r="A890" t="s">
        <v>80</v>
      </c>
      <c r="B890" t="s">
        <v>81</v>
      </c>
      <c r="C890" t="s">
        <v>82</v>
      </c>
      <c r="D890" t="s">
        <v>83</v>
      </c>
      <c r="E890" t="s">
        <v>84</v>
      </c>
      <c r="F890" t="s">
        <v>85</v>
      </c>
      <c r="G890" t="s">
        <v>86</v>
      </c>
      <c r="H890" t="s">
        <v>86</v>
      </c>
      <c r="I890" t="s">
        <v>86</v>
      </c>
      <c r="K890" t="s">
        <v>516</v>
      </c>
      <c r="L890" t="s">
        <v>505</v>
      </c>
      <c r="M890">
        <v>0</v>
      </c>
      <c r="N890" t="s">
        <v>89</v>
      </c>
      <c r="O890" t="s">
        <v>90</v>
      </c>
      <c r="P890" t="s">
        <v>91</v>
      </c>
      <c r="Q890" t="s">
        <v>92</v>
      </c>
      <c r="R890" t="s">
        <v>93</v>
      </c>
      <c r="S890" t="s">
        <v>94</v>
      </c>
      <c r="T890" t="s">
        <v>95</v>
      </c>
      <c r="U890" t="s">
        <v>506</v>
      </c>
      <c r="V890" t="s">
        <v>96</v>
      </c>
      <c r="W890" t="s">
        <v>97</v>
      </c>
      <c r="X890" t="s">
        <v>98</v>
      </c>
      <c r="Y890" t="s">
        <v>98</v>
      </c>
      <c r="Z890" t="s">
        <v>98</v>
      </c>
      <c r="AA890" t="s">
        <v>507</v>
      </c>
      <c r="AB890" t="s">
        <v>175</v>
      </c>
      <c r="AC890" t="s">
        <v>229</v>
      </c>
      <c r="AD890" t="s">
        <v>102</v>
      </c>
      <c r="AE890" t="s">
        <v>102</v>
      </c>
      <c r="AF890" t="s">
        <v>102</v>
      </c>
      <c r="AG890" t="s">
        <v>103</v>
      </c>
      <c r="AH890" t="s">
        <v>103</v>
      </c>
      <c r="AI890" t="s">
        <v>141</v>
      </c>
      <c r="AJ890" t="s">
        <v>214</v>
      </c>
      <c r="AK890" t="s">
        <v>521</v>
      </c>
      <c r="AM890" t="s">
        <v>521</v>
      </c>
      <c r="AO890" t="s">
        <v>108</v>
      </c>
      <c r="AP890" t="s">
        <v>144</v>
      </c>
      <c r="AQ890" t="s">
        <v>145</v>
      </c>
      <c r="AR890" t="s">
        <v>226</v>
      </c>
      <c r="AS890" t="s">
        <v>522</v>
      </c>
      <c r="AT890" t="s">
        <v>522</v>
      </c>
      <c r="AU890" t="s">
        <v>113</v>
      </c>
      <c r="AV890" t="s">
        <v>114</v>
      </c>
      <c r="AW890" t="s">
        <v>115</v>
      </c>
      <c r="AX890" t="s">
        <v>514</v>
      </c>
      <c r="AY890" t="s">
        <v>117</v>
      </c>
      <c r="AZ890" t="s">
        <v>118</v>
      </c>
      <c r="BA890" t="s">
        <v>119</v>
      </c>
      <c r="BB890" t="s">
        <v>192</v>
      </c>
      <c r="BC890" t="s">
        <v>192</v>
      </c>
      <c r="BD890" t="s">
        <v>192</v>
      </c>
      <c r="BE890" t="s">
        <v>515</v>
      </c>
      <c r="BF890" t="s">
        <v>515</v>
      </c>
      <c r="BG890" t="s">
        <v>515</v>
      </c>
      <c r="BH890" t="s">
        <v>515</v>
      </c>
      <c r="BI890" t="s">
        <v>515</v>
      </c>
      <c r="BJ890" t="s">
        <v>515</v>
      </c>
      <c r="BK890">
        <v>26</v>
      </c>
      <c r="BL890">
        <v>637</v>
      </c>
      <c r="BM890">
        <v>1428</v>
      </c>
      <c r="BN890">
        <v>0</v>
      </c>
      <c r="BO890">
        <v>1</v>
      </c>
      <c r="BP890">
        <v>4</v>
      </c>
      <c r="BQ890">
        <v>27</v>
      </c>
      <c r="BR890">
        <v>1</v>
      </c>
      <c r="BS890">
        <v>8</v>
      </c>
      <c r="BT890">
        <v>9</v>
      </c>
      <c r="BU890">
        <v>27</v>
      </c>
      <c r="BV890">
        <v>52</v>
      </c>
      <c r="BW890">
        <v>18</v>
      </c>
      <c r="BX890">
        <v>0</v>
      </c>
      <c r="BY890">
        <v>0</v>
      </c>
      <c r="BZ890">
        <v>0</v>
      </c>
      <c r="CA890" t="s">
        <v>126</v>
      </c>
      <c r="CB890">
        <v>2992935</v>
      </c>
      <c r="CC890">
        <v>2993935</v>
      </c>
      <c r="CD890" t="s">
        <v>214</v>
      </c>
    </row>
    <row r="891" spans="1:82" hidden="1" x14ac:dyDescent="0.25">
      <c r="A891" t="s">
        <v>80</v>
      </c>
      <c r="B891" t="s">
        <v>81</v>
      </c>
      <c r="C891" t="s">
        <v>82</v>
      </c>
      <c r="D891" t="s">
        <v>83</v>
      </c>
      <c r="E891" t="s">
        <v>84</v>
      </c>
      <c r="F891" t="s">
        <v>85</v>
      </c>
      <c r="G891" t="s">
        <v>86</v>
      </c>
      <c r="H891" t="s">
        <v>86</v>
      </c>
      <c r="I891" t="s">
        <v>86</v>
      </c>
      <c r="J891" t="str">
        <f>VLOOKUP(I891,'Resp Clean'!$A$1:B897,2,FALSE)</f>
        <v>EMS MANAGEMENT</v>
      </c>
      <c r="K891" t="s">
        <v>516</v>
      </c>
      <c r="L891" t="s">
        <v>505</v>
      </c>
      <c r="M891" s="4">
        <v>59828.99</v>
      </c>
      <c r="N891" t="s">
        <v>89</v>
      </c>
      <c r="O891" t="s">
        <v>90</v>
      </c>
      <c r="P891" t="s">
        <v>91</v>
      </c>
      <c r="Q891" t="s">
        <v>92</v>
      </c>
      <c r="R891" t="s">
        <v>93</v>
      </c>
      <c r="S891" t="s">
        <v>94</v>
      </c>
      <c r="T891" t="s">
        <v>95</v>
      </c>
      <c r="U891" t="s">
        <v>506</v>
      </c>
      <c r="V891" t="s">
        <v>96</v>
      </c>
      <c r="W891" t="s">
        <v>97</v>
      </c>
      <c r="X891" t="s">
        <v>98</v>
      </c>
      <c r="Y891" t="s">
        <v>98</v>
      </c>
      <c r="Z891" t="s">
        <v>98</v>
      </c>
      <c r="AA891" t="s">
        <v>140</v>
      </c>
      <c r="AB891" t="s">
        <v>140</v>
      </c>
      <c r="AC891" t="s">
        <v>140</v>
      </c>
      <c r="AD891" t="s">
        <v>102</v>
      </c>
      <c r="AE891" t="s">
        <v>102</v>
      </c>
      <c r="AF891" t="s">
        <v>102</v>
      </c>
      <c r="AG891" t="s">
        <v>103</v>
      </c>
      <c r="AH891" t="s">
        <v>103</v>
      </c>
      <c r="AI891" t="s">
        <v>141</v>
      </c>
      <c r="AJ891" t="s">
        <v>214</v>
      </c>
      <c r="AK891" t="s">
        <v>215</v>
      </c>
      <c r="AM891" t="s">
        <v>215</v>
      </c>
      <c r="AN891" t="e">
        <f>VLOOKUP(AM891,'Exp Bucket '!$B$1:C1115,2,FALSE)</f>
        <v>#N/A</v>
      </c>
      <c r="AO891" t="s">
        <v>108</v>
      </c>
      <c r="AP891" t="s">
        <v>144</v>
      </c>
      <c r="AQ891" t="s">
        <v>145</v>
      </c>
      <c r="AR891" t="s">
        <v>145</v>
      </c>
      <c r="AS891" t="s">
        <v>517</v>
      </c>
      <c r="AT891" t="s">
        <v>517</v>
      </c>
      <c r="AU891" t="s">
        <v>113</v>
      </c>
      <c r="AV891" t="s">
        <v>114</v>
      </c>
      <c r="AW891" t="s">
        <v>115</v>
      </c>
      <c r="AX891" t="s">
        <v>514</v>
      </c>
      <c r="AY891" t="s">
        <v>117</v>
      </c>
      <c r="AZ891" t="s">
        <v>118</v>
      </c>
      <c r="BA891" t="s">
        <v>119</v>
      </c>
      <c r="BB891" t="s">
        <v>103</v>
      </c>
      <c r="BC891" t="s">
        <v>141</v>
      </c>
      <c r="BD891" t="s">
        <v>141</v>
      </c>
      <c r="BE891" t="s">
        <v>515</v>
      </c>
      <c r="BF891" t="s">
        <v>515</v>
      </c>
      <c r="BG891" t="s">
        <v>515</v>
      </c>
      <c r="BH891" t="s">
        <v>515</v>
      </c>
      <c r="BI891" t="s">
        <v>515</v>
      </c>
      <c r="BJ891" t="s">
        <v>515</v>
      </c>
      <c r="BK891">
        <v>26</v>
      </c>
      <c r="BL891">
        <v>637</v>
      </c>
      <c r="BM891">
        <v>1436</v>
      </c>
      <c r="BN891">
        <v>0</v>
      </c>
      <c r="BO891">
        <v>2</v>
      </c>
      <c r="BP891">
        <v>22</v>
      </c>
      <c r="BQ891">
        <v>0</v>
      </c>
      <c r="BR891">
        <v>1</v>
      </c>
      <c r="BS891">
        <v>8</v>
      </c>
      <c r="BT891">
        <v>9</v>
      </c>
      <c r="BU891">
        <v>26</v>
      </c>
      <c r="BV891">
        <v>49</v>
      </c>
      <c r="BW891">
        <v>18</v>
      </c>
      <c r="BX891">
        <v>0</v>
      </c>
      <c r="BY891">
        <v>0</v>
      </c>
      <c r="BZ891">
        <v>0</v>
      </c>
      <c r="CA891" t="s">
        <v>126</v>
      </c>
      <c r="CB891">
        <v>2992935</v>
      </c>
      <c r="CC891">
        <v>2993935</v>
      </c>
      <c r="CD891" t="s">
        <v>214</v>
      </c>
    </row>
    <row r="892" spans="1:82" hidden="1" x14ac:dyDescent="0.25">
      <c r="A892" t="s">
        <v>80</v>
      </c>
      <c r="B892" t="s">
        <v>81</v>
      </c>
      <c r="C892" t="s">
        <v>82</v>
      </c>
      <c r="D892" t="s">
        <v>83</v>
      </c>
      <c r="E892" t="s">
        <v>84</v>
      </c>
      <c r="F892" t="s">
        <v>85</v>
      </c>
      <c r="G892" t="s">
        <v>86</v>
      </c>
      <c r="H892" t="s">
        <v>86</v>
      </c>
      <c r="I892" t="s">
        <v>86</v>
      </c>
      <c r="K892" t="s">
        <v>516</v>
      </c>
      <c r="L892" t="s">
        <v>505</v>
      </c>
      <c r="M892">
        <v>0</v>
      </c>
      <c r="N892" t="s">
        <v>89</v>
      </c>
      <c r="O892" t="s">
        <v>90</v>
      </c>
      <c r="P892" t="s">
        <v>91</v>
      </c>
      <c r="Q892" t="s">
        <v>92</v>
      </c>
      <c r="R892" t="s">
        <v>93</v>
      </c>
      <c r="S892" t="s">
        <v>94</v>
      </c>
      <c r="T892" t="s">
        <v>95</v>
      </c>
      <c r="U892" t="s">
        <v>506</v>
      </c>
      <c r="V892" t="s">
        <v>96</v>
      </c>
      <c r="W892" t="s">
        <v>97</v>
      </c>
      <c r="X892" t="s">
        <v>98</v>
      </c>
      <c r="Y892" t="s">
        <v>98</v>
      </c>
      <c r="Z892" t="s">
        <v>98</v>
      </c>
      <c r="AA892" t="s">
        <v>140</v>
      </c>
      <c r="AB892" t="s">
        <v>140</v>
      </c>
      <c r="AC892" t="s">
        <v>140</v>
      </c>
      <c r="AD892" t="s">
        <v>102</v>
      </c>
      <c r="AE892" t="s">
        <v>102</v>
      </c>
      <c r="AF892" t="s">
        <v>102</v>
      </c>
      <c r="AG892" t="s">
        <v>103</v>
      </c>
      <c r="AH892" t="s">
        <v>103</v>
      </c>
      <c r="AI892" t="s">
        <v>141</v>
      </c>
      <c r="AJ892" t="s">
        <v>214</v>
      </c>
      <c r="AK892" t="s">
        <v>524</v>
      </c>
      <c r="AM892" t="s">
        <v>524</v>
      </c>
      <c r="AO892" t="s">
        <v>108</v>
      </c>
      <c r="AP892" t="s">
        <v>144</v>
      </c>
      <c r="AQ892" t="s">
        <v>145</v>
      </c>
      <c r="AR892" t="s">
        <v>145</v>
      </c>
      <c r="AS892" t="s">
        <v>517</v>
      </c>
      <c r="AT892" t="s">
        <v>517</v>
      </c>
      <c r="AU892" t="s">
        <v>113</v>
      </c>
      <c r="AV892" t="s">
        <v>114</v>
      </c>
      <c r="AW892" t="s">
        <v>115</v>
      </c>
      <c r="AX892" t="s">
        <v>514</v>
      </c>
      <c r="AY892" t="s">
        <v>117</v>
      </c>
      <c r="AZ892" t="s">
        <v>118</v>
      </c>
      <c r="BA892" t="s">
        <v>119</v>
      </c>
      <c r="BB892" t="s">
        <v>192</v>
      </c>
      <c r="BC892" t="s">
        <v>192</v>
      </c>
      <c r="BD892" t="s">
        <v>192</v>
      </c>
      <c r="BE892" t="s">
        <v>515</v>
      </c>
      <c r="BF892" t="s">
        <v>515</v>
      </c>
      <c r="BG892" t="s">
        <v>515</v>
      </c>
      <c r="BH892" t="s">
        <v>515</v>
      </c>
      <c r="BI892" t="s">
        <v>515</v>
      </c>
      <c r="BJ892" t="s">
        <v>515</v>
      </c>
      <c r="BK892">
        <v>26</v>
      </c>
      <c r="BL892">
        <v>637</v>
      </c>
      <c r="BM892">
        <v>1440</v>
      </c>
      <c r="BN892">
        <v>0</v>
      </c>
      <c r="BO892">
        <v>2</v>
      </c>
      <c r="BP892">
        <v>22</v>
      </c>
      <c r="BQ892">
        <v>0</v>
      </c>
      <c r="BR892">
        <v>1</v>
      </c>
      <c r="BS892">
        <v>8</v>
      </c>
      <c r="BT892">
        <v>9</v>
      </c>
      <c r="BU892">
        <v>26</v>
      </c>
      <c r="BV892">
        <v>49</v>
      </c>
      <c r="BW892">
        <v>18</v>
      </c>
      <c r="BX892">
        <v>0</v>
      </c>
      <c r="BY892">
        <v>0</v>
      </c>
      <c r="BZ892">
        <v>0</v>
      </c>
      <c r="CA892" t="s">
        <v>126</v>
      </c>
      <c r="CB892">
        <v>2992935</v>
      </c>
      <c r="CC892">
        <v>2993935</v>
      </c>
      <c r="CD892" t="s">
        <v>214</v>
      </c>
    </row>
    <row r="893" spans="1:82" x14ac:dyDescent="0.25">
      <c r="A893" t="s">
        <v>80</v>
      </c>
      <c r="B893" t="s">
        <v>81</v>
      </c>
      <c r="C893" t="s">
        <v>82</v>
      </c>
      <c r="D893" t="s">
        <v>83</v>
      </c>
      <c r="E893" t="s">
        <v>84</v>
      </c>
      <c r="F893" t="s">
        <v>85</v>
      </c>
      <c r="G893" t="s">
        <v>86</v>
      </c>
      <c r="H893" t="s">
        <v>86</v>
      </c>
      <c r="I893" t="s">
        <v>86</v>
      </c>
      <c r="J893" t="str">
        <f>VLOOKUP(I893,'Resp Clean'!$A$1:B899,2,FALSE)</f>
        <v>EMS MANAGEMENT</v>
      </c>
      <c r="K893" t="s">
        <v>516</v>
      </c>
      <c r="L893" t="s">
        <v>505</v>
      </c>
      <c r="M893" s="4">
        <v>9963.9</v>
      </c>
      <c r="N893" t="s">
        <v>89</v>
      </c>
      <c r="O893" t="s">
        <v>90</v>
      </c>
      <c r="P893" t="s">
        <v>91</v>
      </c>
      <c r="Q893" t="s">
        <v>92</v>
      </c>
      <c r="R893" t="s">
        <v>93</v>
      </c>
      <c r="S893" t="s">
        <v>94</v>
      </c>
      <c r="T893" t="s">
        <v>95</v>
      </c>
      <c r="U893" t="s">
        <v>506</v>
      </c>
      <c r="V893" t="s">
        <v>96</v>
      </c>
      <c r="W893" t="s">
        <v>97</v>
      </c>
      <c r="X893" t="s">
        <v>98</v>
      </c>
      <c r="Y893" t="s">
        <v>98</v>
      </c>
      <c r="Z893" t="s">
        <v>98</v>
      </c>
      <c r="AA893" t="s">
        <v>507</v>
      </c>
      <c r="AB893" t="s">
        <v>175</v>
      </c>
      <c r="AC893" t="s">
        <v>383</v>
      </c>
      <c r="AD893" t="s">
        <v>102</v>
      </c>
      <c r="AE893" t="s">
        <v>102</v>
      </c>
      <c r="AF893" t="s">
        <v>102</v>
      </c>
      <c r="AG893" t="s">
        <v>103</v>
      </c>
      <c r="AH893" t="s">
        <v>103</v>
      </c>
      <c r="AI893" t="s">
        <v>141</v>
      </c>
      <c r="AJ893" t="s">
        <v>235</v>
      </c>
      <c r="AK893" t="s">
        <v>239</v>
      </c>
      <c r="AL893" t="s">
        <v>525</v>
      </c>
      <c r="AM893" t="s">
        <v>525</v>
      </c>
      <c r="AN893" t="str">
        <f>VLOOKUP(AM893,'Exp Bucket '!$B$1:C1117,2,FALSE)</f>
        <v>FLEET SERVICES</v>
      </c>
      <c r="AO893" t="s">
        <v>108</v>
      </c>
      <c r="AP893" t="s">
        <v>144</v>
      </c>
      <c r="AQ893" t="s">
        <v>145</v>
      </c>
      <c r="AR893" t="s">
        <v>145</v>
      </c>
      <c r="AS893" t="s">
        <v>526</v>
      </c>
      <c r="AT893" t="s">
        <v>526</v>
      </c>
      <c r="AU893" t="s">
        <v>113</v>
      </c>
      <c r="AV893" t="s">
        <v>114</v>
      </c>
      <c r="AW893" t="s">
        <v>115</v>
      </c>
      <c r="AX893" t="s">
        <v>514</v>
      </c>
      <c r="AY893" t="s">
        <v>117</v>
      </c>
      <c r="AZ893" t="s">
        <v>118</v>
      </c>
      <c r="BA893" t="s">
        <v>119</v>
      </c>
      <c r="BB893" t="s">
        <v>103</v>
      </c>
      <c r="BC893" t="s">
        <v>141</v>
      </c>
      <c r="BD893" t="s">
        <v>141</v>
      </c>
      <c r="BE893" t="s">
        <v>515</v>
      </c>
      <c r="BF893" t="s">
        <v>515</v>
      </c>
      <c r="BG893" t="s">
        <v>515</v>
      </c>
      <c r="BH893" t="s">
        <v>515</v>
      </c>
      <c r="BI893" t="s">
        <v>515</v>
      </c>
      <c r="BJ893" t="s">
        <v>515</v>
      </c>
      <c r="BK893">
        <v>26</v>
      </c>
      <c r="BL893">
        <v>640</v>
      </c>
      <c r="BM893">
        <v>716</v>
      </c>
      <c r="BN893">
        <v>1197</v>
      </c>
      <c r="BO893">
        <v>1</v>
      </c>
      <c r="BP893">
        <v>4</v>
      </c>
      <c r="BQ893">
        <v>28</v>
      </c>
      <c r="BR893">
        <v>1</v>
      </c>
      <c r="BS893">
        <v>8</v>
      </c>
      <c r="BT893">
        <v>9</v>
      </c>
      <c r="BU893">
        <v>26</v>
      </c>
      <c r="BV893">
        <v>99</v>
      </c>
      <c r="BW893">
        <v>18</v>
      </c>
      <c r="BX893">
        <v>0</v>
      </c>
      <c r="BY893">
        <v>0</v>
      </c>
      <c r="BZ893">
        <v>0</v>
      </c>
      <c r="CA893" t="s">
        <v>126</v>
      </c>
      <c r="CB893">
        <v>2992935</v>
      </c>
      <c r="CC893">
        <v>2993935</v>
      </c>
      <c r="CD893" t="s">
        <v>238</v>
      </c>
    </row>
    <row r="894" spans="1:82" hidden="1" x14ac:dyDescent="0.25">
      <c r="A894" t="s">
        <v>80</v>
      </c>
      <c r="B894" t="s">
        <v>81</v>
      </c>
      <c r="C894" t="s">
        <v>82</v>
      </c>
      <c r="D894" t="s">
        <v>83</v>
      </c>
      <c r="E894" t="s">
        <v>84</v>
      </c>
      <c r="F894" t="s">
        <v>85</v>
      </c>
      <c r="G894" t="s">
        <v>86</v>
      </c>
      <c r="H894" t="s">
        <v>86</v>
      </c>
      <c r="I894" t="s">
        <v>86</v>
      </c>
      <c r="K894" t="s">
        <v>516</v>
      </c>
      <c r="L894" t="s">
        <v>505</v>
      </c>
      <c r="M894">
        <v>0</v>
      </c>
      <c r="N894" t="s">
        <v>89</v>
      </c>
      <c r="O894" t="s">
        <v>90</v>
      </c>
      <c r="P894" t="s">
        <v>91</v>
      </c>
      <c r="Q894" t="s">
        <v>92</v>
      </c>
      <c r="R894" t="s">
        <v>93</v>
      </c>
      <c r="S894" t="s">
        <v>94</v>
      </c>
      <c r="T894" t="s">
        <v>95</v>
      </c>
      <c r="U894" t="s">
        <v>506</v>
      </c>
      <c r="V894" t="s">
        <v>96</v>
      </c>
      <c r="W894" t="s">
        <v>97</v>
      </c>
      <c r="X894" t="s">
        <v>98</v>
      </c>
      <c r="Y894" t="s">
        <v>98</v>
      </c>
      <c r="Z894" t="s">
        <v>98</v>
      </c>
      <c r="AA894" t="s">
        <v>507</v>
      </c>
      <c r="AB894" t="s">
        <v>175</v>
      </c>
      <c r="AC894" t="s">
        <v>384</v>
      </c>
      <c r="AD894" t="s">
        <v>102</v>
      </c>
      <c r="AE894" t="s">
        <v>102</v>
      </c>
      <c r="AF894" t="s">
        <v>102</v>
      </c>
      <c r="AG894" t="s">
        <v>103</v>
      </c>
      <c r="AH894" t="s">
        <v>103</v>
      </c>
      <c r="AI894" t="s">
        <v>141</v>
      </c>
      <c r="AJ894" t="s">
        <v>235</v>
      </c>
      <c r="AK894" t="s">
        <v>239</v>
      </c>
      <c r="AL894" t="s">
        <v>527</v>
      </c>
      <c r="AM894" t="s">
        <v>527</v>
      </c>
      <c r="AO894" t="s">
        <v>108</v>
      </c>
      <c r="AP894" t="s">
        <v>144</v>
      </c>
      <c r="AQ894" t="s">
        <v>145</v>
      </c>
      <c r="AR894" t="s">
        <v>145</v>
      </c>
      <c r="AS894" t="s">
        <v>526</v>
      </c>
      <c r="AT894" t="s">
        <v>526</v>
      </c>
      <c r="AU894" t="s">
        <v>113</v>
      </c>
      <c r="AV894" t="s">
        <v>114</v>
      </c>
      <c r="AW894" t="s">
        <v>115</v>
      </c>
      <c r="AX894" t="s">
        <v>514</v>
      </c>
      <c r="AY894" t="s">
        <v>117</v>
      </c>
      <c r="AZ894" t="s">
        <v>118</v>
      </c>
      <c r="BA894" t="s">
        <v>119</v>
      </c>
      <c r="BB894" t="s">
        <v>192</v>
      </c>
      <c r="BC894" t="s">
        <v>192</v>
      </c>
      <c r="BD894" t="s">
        <v>192</v>
      </c>
      <c r="BE894" t="s">
        <v>515</v>
      </c>
      <c r="BF894" t="s">
        <v>515</v>
      </c>
      <c r="BG894" t="s">
        <v>515</v>
      </c>
      <c r="BH894" t="s">
        <v>515</v>
      </c>
      <c r="BI894" t="s">
        <v>515</v>
      </c>
      <c r="BJ894" t="s">
        <v>515</v>
      </c>
      <c r="BK894">
        <v>26</v>
      </c>
      <c r="BL894">
        <v>640</v>
      </c>
      <c r="BM894">
        <v>716</v>
      </c>
      <c r="BN894">
        <v>1190</v>
      </c>
      <c r="BO894">
        <v>1</v>
      </c>
      <c r="BP894">
        <v>4</v>
      </c>
      <c r="BQ894">
        <v>28</v>
      </c>
      <c r="BR894">
        <v>1</v>
      </c>
      <c r="BS894">
        <v>8</v>
      </c>
      <c r="BT894">
        <v>9</v>
      </c>
      <c r="BU894">
        <v>26</v>
      </c>
      <c r="BV894">
        <v>99</v>
      </c>
      <c r="BW894">
        <v>18</v>
      </c>
      <c r="BX894">
        <v>0</v>
      </c>
      <c r="BY894">
        <v>0</v>
      </c>
      <c r="BZ894">
        <v>0</v>
      </c>
      <c r="CA894" t="s">
        <v>126</v>
      </c>
      <c r="CB894">
        <v>2992935</v>
      </c>
      <c r="CC894">
        <v>2993935</v>
      </c>
      <c r="CD894" t="s">
        <v>238</v>
      </c>
    </row>
    <row r="895" spans="1:82" x14ac:dyDescent="0.25">
      <c r="A895" t="s">
        <v>80</v>
      </c>
      <c r="B895" t="s">
        <v>81</v>
      </c>
      <c r="C895" t="s">
        <v>82</v>
      </c>
      <c r="D895" t="s">
        <v>83</v>
      </c>
      <c r="E895" t="s">
        <v>84</v>
      </c>
      <c r="F895" t="s">
        <v>85</v>
      </c>
      <c r="G895" t="s">
        <v>86</v>
      </c>
      <c r="H895" t="s">
        <v>86</v>
      </c>
      <c r="I895" t="s">
        <v>86</v>
      </c>
      <c r="J895" t="str">
        <f>VLOOKUP(I895,'Resp Clean'!$A$1:B901,2,FALSE)</f>
        <v>EMS MANAGEMENT</v>
      </c>
      <c r="K895" t="s">
        <v>516</v>
      </c>
      <c r="L895" t="s">
        <v>505</v>
      </c>
      <c r="M895" s="4">
        <v>50017114.490000002</v>
      </c>
      <c r="N895" t="s">
        <v>89</v>
      </c>
      <c r="O895" t="s">
        <v>90</v>
      </c>
      <c r="P895" t="s">
        <v>91</v>
      </c>
      <c r="Q895" t="s">
        <v>92</v>
      </c>
      <c r="R895" t="s">
        <v>93</v>
      </c>
      <c r="S895" t="s">
        <v>94</v>
      </c>
      <c r="T895" t="s">
        <v>95</v>
      </c>
      <c r="U895" t="s">
        <v>506</v>
      </c>
      <c r="V895" t="s">
        <v>96</v>
      </c>
      <c r="W895" t="s">
        <v>97</v>
      </c>
      <c r="X895" t="s">
        <v>98</v>
      </c>
      <c r="Y895" t="s">
        <v>98</v>
      </c>
      <c r="Z895" t="s">
        <v>98</v>
      </c>
      <c r="AA895" t="s">
        <v>507</v>
      </c>
      <c r="AB895" t="s">
        <v>175</v>
      </c>
      <c r="AC895" t="s">
        <v>383</v>
      </c>
      <c r="AD895" t="s">
        <v>102</v>
      </c>
      <c r="AE895" t="s">
        <v>102</v>
      </c>
      <c r="AF895" t="s">
        <v>102</v>
      </c>
      <c r="AG895" t="s">
        <v>103</v>
      </c>
      <c r="AH895" t="s">
        <v>103</v>
      </c>
      <c r="AI895" t="s">
        <v>141</v>
      </c>
      <c r="AJ895" t="s">
        <v>235</v>
      </c>
      <c r="AK895" t="s">
        <v>239</v>
      </c>
      <c r="AL895" t="s">
        <v>527</v>
      </c>
      <c r="AM895" t="s">
        <v>527</v>
      </c>
      <c r="AN895" t="str">
        <f>VLOOKUP(AM895,'Exp Bucket '!$B$1:C1119,2,FALSE)</f>
        <v>FLEET SERVICES</v>
      </c>
      <c r="AO895" t="s">
        <v>108</v>
      </c>
      <c r="AP895" t="s">
        <v>144</v>
      </c>
      <c r="AQ895" t="s">
        <v>145</v>
      </c>
      <c r="AR895" t="s">
        <v>145</v>
      </c>
      <c r="AS895" t="s">
        <v>526</v>
      </c>
      <c r="AT895" t="s">
        <v>526</v>
      </c>
      <c r="AU895" t="s">
        <v>113</v>
      </c>
      <c r="AV895" t="s">
        <v>114</v>
      </c>
      <c r="AW895" t="s">
        <v>115</v>
      </c>
      <c r="AX895" t="s">
        <v>514</v>
      </c>
      <c r="AY895" t="s">
        <v>117</v>
      </c>
      <c r="AZ895" t="s">
        <v>118</v>
      </c>
      <c r="BA895" t="s">
        <v>119</v>
      </c>
      <c r="BB895" t="s">
        <v>103</v>
      </c>
      <c r="BC895" t="s">
        <v>141</v>
      </c>
      <c r="BD895" t="s">
        <v>141</v>
      </c>
      <c r="BE895" t="s">
        <v>515</v>
      </c>
      <c r="BF895" t="s">
        <v>515</v>
      </c>
      <c r="BG895" t="s">
        <v>515</v>
      </c>
      <c r="BH895" t="s">
        <v>515</v>
      </c>
      <c r="BI895" t="s">
        <v>515</v>
      </c>
      <c r="BJ895" t="s">
        <v>515</v>
      </c>
      <c r="BK895">
        <v>26</v>
      </c>
      <c r="BL895">
        <v>640</v>
      </c>
      <c r="BM895">
        <v>716</v>
      </c>
      <c r="BN895">
        <v>1190</v>
      </c>
      <c r="BO895">
        <v>1</v>
      </c>
      <c r="BP895">
        <v>4</v>
      </c>
      <c r="BQ895">
        <v>28</v>
      </c>
      <c r="BR895">
        <v>1</v>
      </c>
      <c r="BS895">
        <v>8</v>
      </c>
      <c r="BT895">
        <v>9</v>
      </c>
      <c r="BU895">
        <v>26</v>
      </c>
      <c r="BV895">
        <v>99</v>
      </c>
      <c r="BW895">
        <v>18</v>
      </c>
      <c r="BX895">
        <v>0</v>
      </c>
      <c r="BY895">
        <v>0</v>
      </c>
      <c r="BZ895">
        <v>0</v>
      </c>
      <c r="CA895" t="s">
        <v>126</v>
      </c>
      <c r="CB895">
        <v>2992935</v>
      </c>
      <c r="CC895">
        <v>2993935</v>
      </c>
      <c r="CD895" t="s">
        <v>238</v>
      </c>
    </row>
    <row r="896" spans="1:82" x14ac:dyDescent="0.25">
      <c r="A896" t="s">
        <v>80</v>
      </c>
      <c r="B896" t="s">
        <v>81</v>
      </c>
      <c r="C896" t="s">
        <v>82</v>
      </c>
      <c r="D896" t="s">
        <v>83</v>
      </c>
      <c r="E896" t="s">
        <v>84</v>
      </c>
      <c r="F896" t="s">
        <v>85</v>
      </c>
      <c r="G896" t="s">
        <v>86</v>
      </c>
      <c r="H896" t="s">
        <v>86</v>
      </c>
      <c r="I896" t="s">
        <v>86</v>
      </c>
      <c r="J896" t="str">
        <f>VLOOKUP(I896,'Resp Clean'!$A$1:B902,2,FALSE)</f>
        <v>EMS MANAGEMENT</v>
      </c>
      <c r="K896" t="s">
        <v>516</v>
      </c>
      <c r="L896" t="s">
        <v>505</v>
      </c>
      <c r="M896" s="4">
        <v>70</v>
      </c>
      <c r="N896" t="s">
        <v>89</v>
      </c>
      <c r="O896" t="s">
        <v>90</v>
      </c>
      <c r="P896" t="s">
        <v>91</v>
      </c>
      <c r="Q896" t="s">
        <v>92</v>
      </c>
      <c r="R896" t="s">
        <v>93</v>
      </c>
      <c r="S896" t="s">
        <v>94</v>
      </c>
      <c r="T896" t="s">
        <v>95</v>
      </c>
      <c r="U896" t="s">
        <v>506</v>
      </c>
      <c r="V896" t="s">
        <v>96</v>
      </c>
      <c r="W896" t="s">
        <v>97</v>
      </c>
      <c r="X896" t="s">
        <v>98</v>
      </c>
      <c r="Y896" t="s">
        <v>98</v>
      </c>
      <c r="Z896" t="s">
        <v>98</v>
      </c>
      <c r="AA896" t="s">
        <v>507</v>
      </c>
      <c r="AB896" t="s">
        <v>175</v>
      </c>
      <c r="AC896" t="s">
        <v>383</v>
      </c>
      <c r="AD896" t="s">
        <v>102</v>
      </c>
      <c r="AE896" t="s">
        <v>102</v>
      </c>
      <c r="AF896" t="s">
        <v>102</v>
      </c>
      <c r="AG896" t="s">
        <v>103</v>
      </c>
      <c r="AH896" t="s">
        <v>103</v>
      </c>
      <c r="AI896" t="s">
        <v>141</v>
      </c>
      <c r="AJ896" t="s">
        <v>235</v>
      </c>
      <c r="AK896" t="s">
        <v>239</v>
      </c>
      <c r="AL896" t="s">
        <v>528</v>
      </c>
      <c r="AM896" t="s">
        <v>528</v>
      </c>
      <c r="AN896" t="str">
        <f>VLOOKUP(AM896,'Exp Bucket '!$B$1:C1120,2,FALSE)</f>
        <v>FLEET SERVICES</v>
      </c>
      <c r="AO896" t="s">
        <v>108</v>
      </c>
      <c r="AP896" t="s">
        <v>144</v>
      </c>
      <c r="AQ896" t="s">
        <v>145</v>
      </c>
      <c r="AR896" t="s">
        <v>145</v>
      </c>
      <c r="AS896" t="s">
        <v>526</v>
      </c>
      <c r="AT896" t="s">
        <v>526</v>
      </c>
      <c r="AU896" t="s">
        <v>113</v>
      </c>
      <c r="AV896" t="s">
        <v>114</v>
      </c>
      <c r="AW896" t="s">
        <v>115</v>
      </c>
      <c r="AX896" t="s">
        <v>514</v>
      </c>
      <c r="AY896" t="s">
        <v>117</v>
      </c>
      <c r="AZ896" t="s">
        <v>118</v>
      </c>
      <c r="BA896" t="s">
        <v>119</v>
      </c>
      <c r="BB896" t="s">
        <v>103</v>
      </c>
      <c r="BC896" t="s">
        <v>141</v>
      </c>
      <c r="BD896" t="s">
        <v>141</v>
      </c>
      <c r="BE896" t="s">
        <v>515</v>
      </c>
      <c r="BF896" t="s">
        <v>515</v>
      </c>
      <c r="BG896" t="s">
        <v>515</v>
      </c>
      <c r="BH896" t="s">
        <v>515</v>
      </c>
      <c r="BI896" t="s">
        <v>515</v>
      </c>
      <c r="BJ896" t="s">
        <v>515</v>
      </c>
      <c r="BK896">
        <v>26</v>
      </c>
      <c r="BL896">
        <v>640</v>
      </c>
      <c r="BM896">
        <v>716</v>
      </c>
      <c r="BN896">
        <v>1170</v>
      </c>
      <c r="BO896">
        <v>1</v>
      </c>
      <c r="BP896">
        <v>4</v>
      </c>
      <c r="BQ896">
        <v>28</v>
      </c>
      <c r="BR896">
        <v>1</v>
      </c>
      <c r="BS896">
        <v>8</v>
      </c>
      <c r="BT896">
        <v>9</v>
      </c>
      <c r="BU896">
        <v>26</v>
      </c>
      <c r="BV896">
        <v>99</v>
      </c>
      <c r="BW896">
        <v>18</v>
      </c>
      <c r="BX896">
        <v>0</v>
      </c>
      <c r="BY896">
        <v>0</v>
      </c>
      <c r="BZ896">
        <v>0</v>
      </c>
      <c r="CA896" t="s">
        <v>126</v>
      </c>
      <c r="CB896">
        <v>2992935</v>
      </c>
      <c r="CC896">
        <v>2993935</v>
      </c>
      <c r="CD896" t="s">
        <v>238</v>
      </c>
    </row>
    <row r="897" spans="1:82" x14ac:dyDescent="0.25">
      <c r="A897" t="s">
        <v>80</v>
      </c>
      <c r="B897" t="s">
        <v>81</v>
      </c>
      <c r="C897" t="s">
        <v>82</v>
      </c>
      <c r="D897" t="s">
        <v>83</v>
      </c>
      <c r="E897" t="s">
        <v>84</v>
      </c>
      <c r="F897" t="s">
        <v>85</v>
      </c>
      <c r="G897" t="s">
        <v>86</v>
      </c>
      <c r="H897" t="s">
        <v>86</v>
      </c>
      <c r="I897" t="s">
        <v>86</v>
      </c>
      <c r="J897" t="str">
        <f>VLOOKUP(I897,'Resp Clean'!$A$1:B903,2,FALSE)</f>
        <v>EMS MANAGEMENT</v>
      </c>
      <c r="K897" t="s">
        <v>516</v>
      </c>
      <c r="L897" t="s">
        <v>505</v>
      </c>
      <c r="M897" s="4">
        <v>-120667.27</v>
      </c>
      <c r="N897" t="s">
        <v>89</v>
      </c>
      <c r="O897" t="s">
        <v>90</v>
      </c>
      <c r="P897" t="s">
        <v>91</v>
      </c>
      <c r="Q897" t="s">
        <v>92</v>
      </c>
      <c r="R897" t="s">
        <v>93</v>
      </c>
      <c r="S897" t="s">
        <v>94</v>
      </c>
      <c r="T897" t="s">
        <v>529</v>
      </c>
      <c r="U897" t="s">
        <v>530</v>
      </c>
      <c r="V897" t="s">
        <v>531</v>
      </c>
      <c r="W897" t="s">
        <v>97</v>
      </c>
      <c r="X897" t="s">
        <v>98</v>
      </c>
      <c r="Y897" t="s">
        <v>98</v>
      </c>
      <c r="Z897" t="s">
        <v>98</v>
      </c>
      <c r="AA897" t="s">
        <v>507</v>
      </c>
      <c r="AB897" t="s">
        <v>175</v>
      </c>
      <c r="AC897" t="s">
        <v>384</v>
      </c>
      <c r="AD897" t="s">
        <v>102</v>
      </c>
      <c r="AE897" t="s">
        <v>102</v>
      </c>
      <c r="AF897" t="s">
        <v>102</v>
      </c>
      <c r="AG897" t="s">
        <v>103</v>
      </c>
      <c r="AH897" t="s">
        <v>103</v>
      </c>
      <c r="AI897" t="s">
        <v>141</v>
      </c>
      <c r="AJ897" t="s">
        <v>235</v>
      </c>
      <c r="AK897" t="s">
        <v>239</v>
      </c>
      <c r="AL897" t="s">
        <v>240</v>
      </c>
      <c r="AM897" t="s">
        <v>240</v>
      </c>
      <c r="AN897" t="str">
        <f>VLOOKUP(AM897,'Exp Bucket '!$B$1:C1121,2,FALSE)</f>
        <v>FLEET SERVICES</v>
      </c>
      <c r="AO897" t="s">
        <v>108</v>
      </c>
      <c r="AP897" t="s">
        <v>144</v>
      </c>
      <c r="AQ897" t="s">
        <v>145</v>
      </c>
      <c r="AR897" t="s">
        <v>145</v>
      </c>
      <c r="AS897" t="s">
        <v>526</v>
      </c>
      <c r="AT897" t="s">
        <v>526</v>
      </c>
      <c r="AU897" t="s">
        <v>113</v>
      </c>
      <c r="AV897" t="s">
        <v>114</v>
      </c>
      <c r="AW897" t="s">
        <v>115</v>
      </c>
      <c r="AX897" t="s">
        <v>514</v>
      </c>
      <c r="AY897" t="s">
        <v>117</v>
      </c>
      <c r="AZ897" t="s">
        <v>118</v>
      </c>
      <c r="BA897" t="s">
        <v>119</v>
      </c>
      <c r="BB897" t="s">
        <v>103</v>
      </c>
      <c r="BC897" t="s">
        <v>141</v>
      </c>
      <c r="BD897" t="s">
        <v>141</v>
      </c>
      <c r="BE897" t="s">
        <v>515</v>
      </c>
      <c r="BF897" t="s">
        <v>515</v>
      </c>
      <c r="BG897" t="s">
        <v>515</v>
      </c>
      <c r="BH897" t="s">
        <v>515</v>
      </c>
      <c r="BI897" t="s">
        <v>515</v>
      </c>
      <c r="BJ897" t="s">
        <v>515</v>
      </c>
      <c r="BK897">
        <v>26</v>
      </c>
      <c r="BL897">
        <v>640</v>
      </c>
      <c r="BM897">
        <v>716</v>
      </c>
      <c r="BN897">
        <v>1195</v>
      </c>
      <c r="BO897">
        <v>1</v>
      </c>
      <c r="BP897">
        <v>4</v>
      </c>
      <c r="BQ897">
        <v>28</v>
      </c>
      <c r="BR897">
        <v>1</v>
      </c>
      <c r="BS897">
        <v>8</v>
      </c>
      <c r="BT897">
        <v>9</v>
      </c>
      <c r="BU897">
        <v>26</v>
      </c>
      <c r="BV897">
        <v>99</v>
      </c>
      <c r="BW897">
        <v>18</v>
      </c>
      <c r="BX897">
        <v>0</v>
      </c>
      <c r="BY897">
        <v>0</v>
      </c>
      <c r="BZ897">
        <v>0</v>
      </c>
      <c r="CA897" t="s">
        <v>126</v>
      </c>
      <c r="CB897">
        <v>2992935</v>
      </c>
      <c r="CC897">
        <v>2993935</v>
      </c>
      <c r="CD897" t="s">
        <v>238</v>
      </c>
    </row>
    <row r="898" spans="1:82" x14ac:dyDescent="0.25">
      <c r="A898" t="s">
        <v>80</v>
      </c>
      <c r="B898" t="s">
        <v>81</v>
      </c>
      <c r="C898" t="s">
        <v>82</v>
      </c>
      <c r="D898" t="s">
        <v>83</v>
      </c>
      <c r="E898" t="s">
        <v>84</v>
      </c>
      <c r="F898" t="s">
        <v>85</v>
      </c>
      <c r="G898" t="s">
        <v>86</v>
      </c>
      <c r="H898" t="s">
        <v>86</v>
      </c>
      <c r="I898" t="s">
        <v>86</v>
      </c>
      <c r="J898" t="str">
        <f>VLOOKUP(I898,'Resp Clean'!$A$1:B904,2,FALSE)</f>
        <v>EMS MANAGEMENT</v>
      </c>
      <c r="K898" t="s">
        <v>516</v>
      </c>
      <c r="L898" t="s">
        <v>505</v>
      </c>
      <c r="M898" s="4">
        <v>120667.27</v>
      </c>
      <c r="N898" t="s">
        <v>89</v>
      </c>
      <c r="O898" t="s">
        <v>90</v>
      </c>
      <c r="P898" t="s">
        <v>91</v>
      </c>
      <c r="Q898" t="s">
        <v>92</v>
      </c>
      <c r="R898" t="s">
        <v>93</v>
      </c>
      <c r="S898" t="s">
        <v>94</v>
      </c>
      <c r="T898" t="s">
        <v>529</v>
      </c>
      <c r="U898" t="s">
        <v>530</v>
      </c>
      <c r="V898" t="s">
        <v>531</v>
      </c>
      <c r="W898" t="s">
        <v>97</v>
      </c>
      <c r="X898" t="s">
        <v>98</v>
      </c>
      <c r="Y898" t="s">
        <v>98</v>
      </c>
      <c r="Z898" t="s">
        <v>98</v>
      </c>
      <c r="AA898" t="s">
        <v>507</v>
      </c>
      <c r="AB898" t="s">
        <v>175</v>
      </c>
      <c r="AC898" t="s">
        <v>383</v>
      </c>
      <c r="AD898" t="s">
        <v>102</v>
      </c>
      <c r="AE898" t="s">
        <v>102</v>
      </c>
      <c r="AF898" t="s">
        <v>102</v>
      </c>
      <c r="AG898" t="s">
        <v>103</v>
      </c>
      <c r="AH898" t="s">
        <v>103</v>
      </c>
      <c r="AI898" t="s">
        <v>141</v>
      </c>
      <c r="AJ898" t="s">
        <v>235</v>
      </c>
      <c r="AK898" t="s">
        <v>239</v>
      </c>
      <c r="AL898" t="s">
        <v>240</v>
      </c>
      <c r="AM898" t="s">
        <v>240</v>
      </c>
      <c r="AN898" t="str">
        <f>VLOOKUP(AM898,'Exp Bucket '!$B$1:C1122,2,FALSE)</f>
        <v>FLEET SERVICES</v>
      </c>
      <c r="AO898" t="s">
        <v>108</v>
      </c>
      <c r="AP898" t="s">
        <v>144</v>
      </c>
      <c r="AQ898" t="s">
        <v>145</v>
      </c>
      <c r="AR898" t="s">
        <v>145</v>
      </c>
      <c r="AS898" t="s">
        <v>526</v>
      </c>
      <c r="AT898" t="s">
        <v>526</v>
      </c>
      <c r="AU898" t="s">
        <v>113</v>
      </c>
      <c r="AV898" t="s">
        <v>114</v>
      </c>
      <c r="AW898" t="s">
        <v>115</v>
      </c>
      <c r="AX898" t="s">
        <v>514</v>
      </c>
      <c r="AY898" t="s">
        <v>117</v>
      </c>
      <c r="AZ898" t="s">
        <v>118</v>
      </c>
      <c r="BA898" t="s">
        <v>119</v>
      </c>
      <c r="BB898" t="s">
        <v>103</v>
      </c>
      <c r="BC898" t="s">
        <v>141</v>
      </c>
      <c r="BD898" t="s">
        <v>141</v>
      </c>
      <c r="BE898" t="s">
        <v>515</v>
      </c>
      <c r="BF898" t="s">
        <v>515</v>
      </c>
      <c r="BG898" t="s">
        <v>515</v>
      </c>
      <c r="BH898" t="s">
        <v>515</v>
      </c>
      <c r="BI898" t="s">
        <v>515</v>
      </c>
      <c r="BJ898" t="s">
        <v>515</v>
      </c>
      <c r="BK898">
        <v>26</v>
      </c>
      <c r="BL898">
        <v>640</v>
      </c>
      <c r="BM898">
        <v>716</v>
      </c>
      <c r="BN898">
        <v>1195</v>
      </c>
      <c r="BO898">
        <v>1</v>
      </c>
      <c r="BP898">
        <v>4</v>
      </c>
      <c r="BQ898">
        <v>28</v>
      </c>
      <c r="BR898">
        <v>1</v>
      </c>
      <c r="BS898">
        <v>8</v>
      </c>
      <c r="BT898">
        <v>9</v>
      </c>
      <c r="BU898">
        <v>26</v>
      </c>
      <c r="BV898">
        <v>99</v>
      </c>
      <c r="BW898">
        <v>18</v>
      </c>
      <c r="BX898">
        <v>0</v>
      </c>
      <c r="BY898">
        <v>0</v>
      </c>
      <c r="BZ898">
        <v>0</v>
      </c>
      <c r="CA898" t="s">
        <v>126</v>
      </c>
      <c r="CB898">
        <v>2992935</v>
      </c>
      <c r="CC898">
        <v>2993935</v>
      </c>
      <c r="CD898" t="s">
        <v>238</v>
      </c>
    </row>
    <row r="899" spans="1:82" x14ac:dyDescent="0.25">
      <c r="A899" t="s">
        <v>80</v>
      </c>
      <c r="B899" t="s">
        <v>81</v>
      </c>
      <c r="C899" t="s">
        <v>82</v>
      </c>
      <c r="D899" t="s">
        <v>83</v>
      </c>
      <c r="E899" t="s">
        <v>84</v>
      </c>
      <c r="F899" t="s">
        <v>85</v>
      </c>
      <c r="G899" t="s">
        <v>86</v>
      </c>
      <c r="H899" t="s">
        <v>86</v>
      </c>
      <c r="I899" t="s">
        <v>86</v>
      </c>
      <c r="J899" t="str">
        <f>VLOOKUP(I899,'Resp Clean'!$A$1:B905,2,FALSE)</f>
        <v>EMS MANAGEMENT</v>
      </c>
      <c r="K899" t="s">
        <v>516</v>
      </c>
      <c r="L899" t="s">
        <v>505</v>
      </c>
      <c r="M899" s="4">
        <v>1282838.98</v>
      </c>
      <c r="N899" t="s">
        <v>89</v>
      </c>
      <c r="O899" t="s">
        <v>90</v>
      </c>
      <c r="P899" t="s">
        <v>91</v>
      </c>
      <c r="Q899" t="s">
        <v>92</v>
      </c>
      <c r="R899" t="s">
        <v>93</v>
      </c>
      <c r="S899" t="s">
        <v>94</v>
      </c>
      <c r="T899" t="s">
        <v>95</v>
      </c>
      <c r="U899" t="s">
        <v>506</v>
      </c>
      <c r="V899" t="s">
        <v>96</v>
      </c>
      <c r="W899" t="s">
        <v>97</v>
      </c>
      <c r="X899" t="s">
        <v>98</v>
      </c>
      <c r="Y899" t="s">
        <v>98</v>
      </c>
      <c r="Z899" t="s">
        <v>98</v>
      </c>
      <c r="AA899" t="s">
        <v>507</v>
      </c>
      <c r="AB899" t="s">
        <v>175</v>
      </c>
      <c r="AC899" t="s">
        <v>383</v>
      </c>
      <c r="AD899" t="s">
        <v>102</v>
      </c>
      <c r="AE899" t="s">
        <v>102</v>
      </c>
      <c r="AF899" t="s">
        <v>102</v>
      </c>
      <c r="AG899" t="s">
        <v>103</v>
      </c>
      <c r="AH899" t="s">
        <v>103</v>
      </c>
      <c r="AI899" t="s">
        <v>141</v>
      </c>
      <c r="AJ899" t="s">
        <v>235</v>
      </c>
      <c r="AK899" t="s">
        <v>239</v>
      </c>
      <c r="AL899" t="s">
        <v>240</v>
      </c>
      <c r="AM899" t="s">
        <v>240</v>
      </c>
      <c r="AN899" t="str">
        <f>VLOOKUP(AM899,'Exp Bucket '!$B$1:C1123,2,FALSE)</f>
        <v>FLEET SERVICES</v>
      </c>
      <c r="AO899" t="s">
        <v>108</v>
      </c>
      <c r="AP899" t="s">
        <v>144</v>
      </c>
      <c r="AQ899" t="s">
        <v>145</v>
      </c>
      <c r="AR899" t="s">
        <v>145</v>
      </c>
      <c r="AS899" t="s">
        <v>526</v>
      </c>
      <c r="AT899" t="s">
        <v>526</v>
      </c>
      <c r="AU899" t="s">
        <v>113</v>
      </c>
      <c r="AV899" t="s">
        <v>114</v>
      </c>
      <c r="AW899" t="s">
        <v>115</v>
      </c>
      <c r="AX899" t="s">
        <v>514</v>
      </c>
      <c r="AY899" t="s">
        <v>117</v>
      </c>
      <c r="AZ899" t="s">
        <v>118</v>
      </c>
      <c r="BA899" t="s">
        <v>119</v>
      </c>
      <c r="BB899" t="s">
        <v>103</v>
      </c>
      <c r="BC899" t="s">
        <v>141</v>
      </c>
      <c r="BD899" t="s">
        <v>141</v>
      </c>
      <c r="BE899" t="s">
        <v>515</v>
      </c>
      <c r="BF899" t="s">
        <v>515</v>
      </c>
      <c r="BG899" t="s">
        <v>515</v>
      </c>
      <c r="BH899" t="s">
        <v>515</v>
      </c>
      <c r="BI899" t="s">
        <v>515</v>
      </c>
      <c r="BJ899" t="s">
        <v>515</v>
      </c>
      <c r="BK899">
        <v>26</v>
      </c>
      <c r="BL899">
        <v>640</v>
      </c>
      <c r="BM899">
        <v>716</v>
      </c>
      <c r="BN899">
        <v>1195</v>
      </c>
      <c r="BO899">
        <v>1</v>
      </c>
      <c r="BP899">
        <v>4</v>
      </c>
      <c r="BQ899">
        <v>28</v>
      </c>
      <c r="BR899">
        <v>1</v>
      </c>
      <c r="BS899">
        <v>8</v>
      </c>
      <c r="BT899">
        <v>9</v>
      </c>
      <c r="BU899">
        <v>26</v>
      </c>
      <c r="BV899">
        <v>99</v>
      </c>
      <c r="BW899">
        <v>18</v>
      </c>
      <c r="BX899">
        <v>0</v>
      </c>
      <c r="BY899">
        <v>0</v>
      </c>
      <c r="BZ899">
        <v>0</v>
      </c>
      <c r="CA899" t="s">
        <v>126</v>
      </c>
      <c r="CB899">
        <v>2992935</v>
      </c>
      <c r="CC899">
        <v>2993935</v>
      </c>
      <c r="CD899" t="s">
        <v>238</v>
      </c>
    </row>
    <row r="900" spans="1:82" x14ac:dyDescent="0.25">
      <c r="A900" t="s">
        <v>80</v>
      </c>
      <c r="B900" t="s">
        <v>81</v>
      </c>
      <c r="C900" t="s">
        <v>82</v>
      </c>
      <c r="D900" t="s">
        <v>83</v>
      </c>
      <c r="E900" t="s">
        <v>84</v>
      </c>
      <c r="F900" t="s">
        <v>85</v>
      </c>
      <c r="G900" t="s">
        <v>86</v>
      </c>
      <c r="H900" t="s">
        <v>86</v>
      </c>
      <c r="I900" t="s">
        <v>86</v>
      </c>
      <c r="J900" t="str">
        <f>VLOOKUP(I900,'Resp Clean'!$A$1:B906,2,FALSE)</f>
        <v>EMS MANAGEMENT</v>
      </c>
      <c r="K900" t="s">
        <v>516</v>
      </c>
      <c r="L900" t="s">
        <v>505</v>
      </c>
      <c r="M900" s="4">
        <v>6808</v>
      </c>
      <c r="N900" t="s">
        <v>89</v>
      </c>
      <c r="O900" t="s">
        <v>90</v>
      </c>
      <c r="P900" t="s">
        <v>91</v>
      </c>
      <c r="Q900" t="s">
        <v>92</v>
      </c>
      <c r="R900" t="s">
        <v>93</v>
      </c>
      <c r="S900" t="s">
        <v>94</v>
      </c>
      <c r="T900" t="s">
        <v>95</v>
      </c>
      <c r="U900" t="s">
        <v>506</v>
      </c>
      <c r="V900" t="s">
        <v>96</v>
      </c>
      <c r="W900" t="s">
        <v>97</v>
      </c>
      <c r="X900" t="s">
        <v>98</v>
      </c>
      <c r="Y900" t="s">
        <v>98</v>
      </c>
      <c r="Z900" t="s">
        <v>98</v>
      </c>
      <c r="AA900" t="s">
        <v>507</v>
      </c>
      <c r="AB900" t="s">
        <v>175</v>
      </c>
      <c r="AC900" t="s">
        <v>383</v>
      </c>
      <c r="AD900" t="s">
        <v>102</v>
      </c>
      <c r="AE900" t="s">
        <v>102</v>
      </c>
      <c r="AF900" t="s">
        <v>102</v>
      </c>
      <c r="AG900" t="s">
        <v>103</v>
      </c>
      <c r="AH900" t="s">
        <v>103</v>
      </c>
      <c r="AI900" t="s">
        <v>141</v>
      </c>
      <c r="AJ900" t="s">
        <v>235</v>
      </c>
      <c r="AK900" t="s">
        <v>239</v>
      </c>
      <c r="AL900" t="s">
        <v>532</v>
      </c>
      <c r="AM900" t="s">
        <v>532</v>
      </c>
      <c r="AN900" t="str">
        <f>VLOOKUP(AM900,'Exp Bucket '!$B$1:C1124,2,FALSE)</f>
        <v>FLEET SERVICES</v>
      </c>
      <c r="AO900" t="s">
        <v>108</v>
      </c>
      <c r="AP900" t="s">
        <v>144</v>
      </c>
      <c r="AQ900" t="s">
        <v>145</v>
      </c>
      <c r="AR900" t="s">
        <v>145</v>
      </c>
      <c r="AS900" t="s">
        <v>526</v>
      </c>
      <c r="AT900" t="s">
        <v>526</v>
      </c>
      <c r="AU900" t="s">
        <v>113</v>
      </c>
      <c r="AV900" t="s">
        <v>114</v>
      </c>
      <c r="AW900" t="s">
        <v>115</v>
      </c>
      <c r="AX900" t="s">
        <v>514</v>
      </c>
      <c r="AY900" t="s">
        <v>117</v>
      </c>
      <c r="AZ900" t="s">
        <v>118</v>
      </c>
      <c r="BA900" t="s">
        <v>119</v>
      </c>
      <c r="BB900" t="s">
        <v>103</v>
      </c>
      <c r="BC900" t="s">
        <v>141</v>
      </c>
      <c r="BD900" t="s">
        <v>141</v>
      </c>
      <c r="BE900" t="s">
        <v>515</v>
      </c>
      <c r="BF900" t="s">
        <v>515</v>
      </c>
      <c r="BG900" t="s">
        <v>515</v>
      </c>
      <c r="BH900" t="s">
        <v>515</v>
      </c>
      <c r="BI900" t="s">
        <v>515</v>
      </c>
      <c r="BJ900" t="s">
        <v>515</v>
      </c>
      <c r="BK900">
        <v>26</v>
      </c>
      <c r="BL900">
        <v>640</v>
      </c>
      <c r="BM900">
        <v>716</v>
      </c>
      <c r="BN900">
        <v>1196</v>
      </c>
      <c r="BO900">
        <v>1</v>
      </c>
      <c r="BP900">
        <v>4</v>
      </c>
      <c r="BQ900">
        <v>28</v>
      </c>
      <c r="BR900">
        <v>1</v>
      </c>
      <c r="BS900">
        <v>8</v>
      </c>
      <c r="BT900">
        <v>9</v>
      </c>
      <c r="BU900">
        <v>26</v>
      </c>
      <c r="BV900">
        <v>99</v>
      </c>
      <c r="BW900">
        <v>18</v>
      </c>
      <c r="BX900">
        <v>0</v>
      </c>
      <c r="BY900">
        <v>0</v>
      </c>
      <c r="BZ900">
        <v>0</v>
      </c>
      <c r="CA900" t="s">
        <v>126</v>
      </c>
      <c r="CB900">
        <v>2992935</v>
      </c>
      <c r="CC900">
        <v>2993935</v>
      </c>
      <c r="CD900" t="s">
        <v>238</v>
      </c>
    </row>
    <row r="901" spans="1:82" x14ac:dyDescent="0.25">
      <c r="A901" t="s">
        <v>80</v>
      </c>
      <c r="B901" t="s">
        <v>81</v>
      </c>
      <c r="C901" t="s">
        <v>82</v>
      </c>
      <c r="D901" t="s">
        <v>83</v>
      </c>
      <c r="E901" t="s">
        <v>84</v>
      </c>
      <c r="F901" t="s">
        <v>85</v>
      </c>
      <c r="G901" t="s">
        <v>86</v>
      </c>
      <c r="H901" t="s">
        <v>86</v>
      </c>
      <c r="I901" t="s">
        <v>86</v>
      </c>
      <c r="J901" t="str">
        <f>VLOOKUP(I901,'Resp Clean'!$A$1:B907,2,FALSE)</f>
        <v>EMS MANAGEMENT</v>
      </c>
      <c r="K901" t="s">
        <v>516</v>
      </c>
      <c r="L901" t="s">
        <v>505</v>
      </c>
      <c r="M901" s="4">
        <v>48316.14</v>
      </c>
      <c r="N901" t="s">
        <v>89</v>
      </c>
      <c r="O901" t="s">
        <v>90</v>
      </c>
      <c r="P901" t="s">
        <v>91</v>
      </c>
      <c r="Q901" t="s">
        <v>92</v>
      </c>
      <c r="R901" t="s">
        <v>93</v>
      </c>
      <c r="S901" t="s">
        <v>94</v>
      </c>
      <c r="T901" t="s">
        <v>95</v>
      </c>
      <c r="U901" t="s">
        <v>506</v>
      </c>
      <c r="V901" t="s">
        <v>96</v>
      </c>
      <c r="W901" t="s">
        <v>97</v>
      </c>
      <c r="X901" t="s">
        <v>98</v>
      </c>
      <c r="Y901" t="s">
        <v>98</v>
      </c>
      <c r="Z901" t="s">
        <v>98</v>
      </c>
      <c r="AA901" t="s">
        <v>507</v>
      </c>
      <c r="AB901" t="s">
        <v>175</v>
      </c>
      <c r="AC901" t="s">
        <v>383</v>
      </c>
      <c r="AD901" t="s">
        <v>102</v>
      </c>
      <c r="AE901" t="s">
        <v>102</v>
      </c>
      <c r="AF901" t="s">
        <v>102</v>
      </c>
      <c r="AG901" t="s">
        <v>103</v>
      </c>
      <c r="AH901" t="s">
        <v>103</v>
      </c>
      <c r="AI901" t="s">
        <v>141</v>
      </c>
      <c r="AJ901" t="s">
        <v>235</v>
      </c>
      <c r="AK901" t="s">
        <v>239</v>
      </c>
      <c r="AL901" t="s">
        <v>533</v>
      </c>
      <c r="AM901" t="s">
        <v>533</v>
      </c>
      <c r="AN901" t="str">
        <f>VLOOKUP(AM901,'Exp Bucket '!$B$1:C1125,2,FALSE)</f>
        <v>FLEET SERVICES</v>
      </c>
      <c r="AO901" t="s">
        <v>108</v>
      </c>
      <c r="AP901" t="s">
        <v>144</v>
      </c>
      <c r="AQ901" t="s">
        <v>145</v>
      </c>
      <c r="AR901" t="s">
        <v>145</v>
      </c>
      <c r="AS901" t="s">
        <v>526</v>
      </c>
      <c r="AT901" t="s">
        <v>526</v>
      </c>
      <c r="AU901" t="s">
        <v>113</v>
      </c>
      <c r="AV901" t="s">
        <v>114</v>
      </c>
      <c r="AW901" t="s">
        <v>115</v>
      </c>
      <c r="AX901" t="s">
        <v>514</v>
      </c>
      <c r="AY901" t="s">
        <v>117</v>
      </c>
      <c r="AZ901" t="s">
        <v>118</v>
      </c>
      <c r="BA901" t="s">
        <v>119</v>
      </c>
      <c r="BB901" t="s">
        <v>103</v>
      </c>
      <c r="BC901" t="s">
        <v>141</v>
      </c>
      <c r="BD901" t="s">
        <v>141</v>
      </c>
      <c r="BE901" t="s">
        <v>515</v>
      </c>
      <c r="BF901" t="s">
        <v>515</v>
      </c>
      <c r="BG901" t="s">
        <v>515</v>
      </c>
      <c r="BH901" t="s">
        <v>515</v>
      </c>
      <c r="BI901" t="s">
        <v>515</v>
      </c>
      <c r="BJ901" t="s">
        <v>515</v>
      </c>
      <c r="BK901">
        <v>26</v>
      </c>
      <c r="BL901">
        <v>640</v>
      </c>
      <c r="BM901">
        <v>716</v>
      </c>
      <c r="BN901">
        <v>1167</v>
      </c>
      <c r="BO901">
        <v>1</v>
      </c>
      <c r="BP901">
        <v>4</v>
      </c>
      <c r="BQ901">
        <v>28</v>
      </c>
      <c r="BR901">
        <v>1</v>
      </c>
      <c r="BS901">
        <v>8</v>
      </c>
      <c r="BT901">
        <v>9</v>
      </c>
      <c r="BU901">
        <v>26</v>
      </c>
      <c r="BV901">
        <v>99</v>
      </c>
      <c r="BW901">
        <v>18</v>
      </c>
      <c r="BX901">
        <v>0</v>
      </c>
      <c r="BY901">
        <v>0</v>
      </c>
      <c r="BZ901">
        <v>0</v>
      </c>
      <c r="CA901" t="s">
        <v>126</v>
      </c>
      <c r="CB901">
        <v>2992935</v>
      </c>
      <c r="CC901">
        <v>2993935</v>
      </c>
      <c r="CD901" t="s">
        <v>238</v>
      </c>
    </row>
    <row r="902" spans="1:82" x14ac:dyDescent="0.25">
      <c r="A902" t="s">
        <v>80</v>
      </c>
      <c r="B902" t="s">
        <v>81</v>
      </c>
      <c r="C902" t="s">
        <v>82</v>
      </c>
      <c r="D902" t="s">
        <v>83</v>
      </c>
      <c r="E902" t="s">
        <v>84</v>
      </c>
      <c r="F902" t="s">
        <v>85</v>
      </c>
      <c r="G902" t="s">
        <v>86</v>
      </c>
      <c r="H902" t="s">
        <v>86</v>
      </c>
      <c r="I902" t="s">
        <v>86</v>
      </c>
      <c r="J902" t="str">
        <f>VLOOKUP(I902,'Resp Clean'!$A$1:B908,2,FALSE)</f>
        <v>EMS MANAGEMENT</v>
      </c>
      <c r="K902" t="s">
        <v>516</v>
      </c>
      <c r="L902" t="s">
        <v>505</v>
      </c>
      <c r="M902" s="4">
        <v>18246.5</v>
      </c>
      <c r="N902" t="s">
        <v>89</v>
      </c>
      <c r="O902" t="s">
        <v>90</v>
      </c>
      <c r="P902" t="s">
        <v>91</v>
      </c>
      <c r="Q902" t="s">
        <v>92</v>
      </c>
      <c r="R902" t="s">
        <v>93</v>
      </c>
      <c r="S902" t="s">
        <v>94</v>
      </c>
      <c r="T902" t="s">
        <v>95</v>
      </c>
      <c r="U902" t="s">
        <v>506</v>
      </c>
      <c r="V902" t="s">
        <v>96</v>
      </c>
      <c r="W902" t="s">
        <v>97</v>
      </c>
      <c r="X902" t="s">
        <v>98</v>
      </c>
      <c r="Y902" t="s">
        <v>98</v>
      </c>
      <c r="Z902" t="s">
        <v>98</v>
      </c>
      <c r="AA902" t="s">
        <v>507</v>
      </c>
      <c r="AB902" t="s">
        <v>175</v>
      </c>
      <c r="AC902" t="s">
        <v>383</v>
      </c>
      <c r="AD902" t="s">
        <v>102</v>
      </c>
      <c r="AE902" t="s">
        <v>102</v>
      </c>
      <c r="AF902" t="s">
        <v>102</v>
      </c>
      <c r="AG902" t="s">
        <v>103</v>
      </c>
      <c r="AH902" t="s">
        <v>103</v>
      </c>
      <c r="AI902" t="s">
        <v>141</v>
      </c>
      <c r="AJ902" t="s">
        <v>235</v>
      </c>
      <c r="AK902" t="s">
        <v>239</v>
      </c>
      <c r="AL902" t="s">
        <v>246</v>
      </c>
      <c r="AM902" t="s">
        <v>246</v>
      </c>
      <c r="AN902" t="str">
        <f>VLOOKUP(AM902,'Exp Bucket '!$B$1:C1126,2,FALSE)</f>
        <v>FLEET SERVICES</v>
      </c>
      <c r="AO902" t="s">
        <v>108</v>
      </c>
      <c r="AP902" t="s">
        <v>144</v>
      </c>
      <c r="AQ902" t="s">
        <v>145</v>
      </c>
      <c r="AR902" t="s">
        <v>145</v>
      </c>
      <c r="AS902" t="s">
        <v>526</v>
      </c>
      <c r="AT902" t="s">
        <v>526</v>
      </c>
      <c r="AU902" t="s">
        <v>113</v>
      </c>
      <c r="AV902" t="s">
        <v>114</v>
      </c>
      <c r="AW902" t="s">
        <v>115</v>
      </c>
      <c r="AX902" t="s">
        <v>514</v>
      </c>
      <c r="AY902" t="s">
        <v>117</v>
      </c>
      <c r="AZ902" t="s">
        <v>118</v>
      </c>
      <c r="BA902" t="s">
        <v>119</v>
      </c>
      <c r="BB902" t="s">
        <v>103</v>
      </c>
      <c r="BC902" t="s">
        <v>141</v>
      </c>
      <c r="BD902" t="s">
        <v>141</v>
      </c>
      <c r="BE902" t="s">
        <v>515</v>
      </c>
      <c r="BF902" t="s">
        <v>515</v>
      </c>
      <c r="BG902" t="s">
        <v>515</v>
      </c>
      <c r="BH902" t="s">
        <v>515</v>
      </c>
      <c r="BI902" t="s">
        <v>515</v>
      </c>
      <c r="BJ902" t="s">
        <v>515</v>
      </c>
      <c r="BK902">
        <v>26</v>
      </c>
      <c r="BL902">
        <v>640</v>
      </c>
      <c r="BM902">
        <v>716</v>
      </c>
      <c r="BN902">
        <v>1169</v>
      </c>
      <c r="BO902">
        <v>1</v>
      </c>
      <c r="BP902">
        <v>4</v>
      </c>
      <c r="BQ902">
        <v>28</v>
      </c>
      <c r="BR902">
        <v>1</v>
      </c>
      <c r="BS902">
        <v>8</v>
      </c>
      <c r="BT902">
        <v>9</v>
      </c>
      <c r="BU902">
        <v>26</v>
      </c>
      <c r="BV902">
        <v>99</v>
      </c>
      <c r="BW902">
        <v>18</v>
      </c>
      <c r="BX902">
        <v>0</v>
      </c>
      <c r="BY902">
        <v>0</v>
      </c>
      <c r="BZ902">
        <v>0</v>
      </c>
      <c r="CA902" t="s">
        <v>126</v>
      </c>
      <c r="CB902">
        <v>2992935</v>
      </c>
      <c r="CC902">
        <v>2993935</v>
      </c>
      <c r="CD902" t="s">
        <v>238</v>
      </c>
    </row>
    <row r="903" spans="1:82" x14ac:dyDescent="0.25">
      <c r="A903" t="s">
        <v>80</v>
      </c>
      <c r="B903" t="s">
        <v>81</v>
      </c>
      <c r="C903" t="s">
        <v>82</v>
      </c>
      <c r="D903" t="s">
        <v>83</v>
      </c>
      <c r="E903" t="s">
        <v>84</v>
      </c>
      <c r="F903" t="s">
        <v>85</v>
      </c>
      <c r="G903" t="s">
        <v>86</v>
      </c>
      <c r="H903" t="s">
        <v>86</v>
      </c>
      <c r="I903" t="s">
        <v>86</v>
      </c>
      <c r="J903" t="str">
        <f>VLOOKUP(I903,'Resp Clean'!$A$1:B909,2,FALSE)</f>
        <v>EMS MANAGEMENT</v>
      </c>
      <c r="K903" t="s">
        <v>516</v>
      </c>
      <c r="L903" t="s">
        <v>505</v>
      </c>
      <c r="M903" s="4">
        <v>61578.04</v>
      </c>
      <c r="N903" t="s">
        <v>89</v>
      </c>
      <c r="O903" t="s">
        <v>90</v>
      </c>
      <c r="P903" t="s">
        <v>91</v>
      </c>
      <c r="Q903" t="s">
        <v>92</v>
      </c>
      <c r="R903" t="s">
        <v>93</v>
      </c>
      <c r="S903" t="s">
        <v>94</v>
      </c>
      <c r="T903" t="s">
        <v>95</v>
      </c>
      <c r="U903" t="s">
        <v>506</v>
      </c>
      <c r="V903" t="s">
        <v>96</v>
      </c>
      <c r="W903" t="s">
        <v>97</v>
      </c>
      <c r="X903" t="s">
        <v>98</v>
      </c>
      <c r="Y903" t="s">
        <v>98</v>
      </c>
      <c r="Z903" t="s">
        <v>98</v>
      </c>
      <c r="AA903" t="s">
        <v>507</v>
      </c>
      <c r="AB903" t="s">
        <v>175</v>
      </c>
      <c r="AC903" t="s">
        <v>383</v>
      </c>
      <c r="AD903" t="s">
        <v>102</v>
      </c>
      <c r="AE903" t="s">
        <v>102</v>
      </c>
      <c r="AF903" t="s">
        <v>102</v>
      </c>
      <c r="AG903" t="s">
        <v>103</v>
      </c>
      <c r="AH903" t="s">
        <v>103</v>
      </c>
      <c r="AI903" t="s">
        <v>141</v>
      </c>
      <c r="AJ903" t="s">
        <v>235</v>
      </c>
      <c r="AK903" t="s">
        <v>239</v>
      </c>
      <c r="AL903" t="s">
        <v>243</v>
      </c>
      <c r="AM903" t="s">
        <v>243</v>
      </c>
      <c r="AN903" t="str">
        <f>VLOOKUP(AM903,'Exp Bucket '!$B$1:C1127,2,FALSE)</f>
        <v>FLEET SERVICES</v>
      </c>
      <c r="AO903" t="s">
        <v>108</v>
      </c>
      <c r="AP903" t="s">
        <v>144</v>
      </c>
      <c r="AQ903" t="s">
        <v>145</v>
      </c>
      <c r="AR903" t="s">
        <v>145</v>
      </c>
      <c r="AS903" t="s">
        <v>526</v>
      </c>
      <c r="AT903" t="s">
        <v>526</v>
      </c>
      <c r="AU903" t="s">
        <v>113</v>
      </c>
      <c r="AV903" t="s">
        <v>114</v>
      </c>
      <c r="AW903" t="s">
        <v>115</v>
      </c>
      <c r="AX903" t="s">
        <v>514</v>
      </c>
      <c r="AY903" t="s">
        <v>117</v>
      </c>
      <c r="AZ903" t="s">
        <v>118</v>
      </c>
      <c r="BA903" t="s">
        <v>119</v>
      </c>
      <c r="BB903" t="s">
        <v>103</v>
      </c>
      <c r="BC903" t="s">
        <v>141</v>
      </c>
      <c r="BD903" t="s">
        <v>141</v>
      </c>
      <c r="BE903" t="s">
        <v>515</v>
      </c>
      <c r="BF903" t="s">
        <v>515</v>
      </c>
      <c r="BG903" t="s">
        <v>515</v>
      </c>
      <c r="BH903" t="s">
        <v>515</v>
      </c>
      <c r="BI903" t="s">
        <v>515</v>
      </c>
      <c r="BJ903" t="s">
        <v>515</v>
      </c>
      <c r="BK903">
        <v>26</v>
      </c>
      <c r="BL903">
        <v>640</v>
      </c>
      <c r="BM903">
        <v>716</v>
      </c>
      <c r="BN903">
        <v>1166</v>
      </c>
      <c r="BO903">
        <v>1</v>
      </c>
      <c r="BP903">
        <v>4</v>
      </c>
      <c r="BQ903">
        <v>28</v>
      </c>
      <c r="BR903">
        <v>1</v>
      </c>
      <c r="BS903">
        <v>8</v>
      </c>
      <c r="BT903">
        <v>9</v>
      </c>
      <c r="BU903">
        <v>26</v>
      </c>
      <c r="BV903">
        <v>99</v>
      </c>
      <c r="BW903">
        <v>18</v>
      </c>
      <c r="BX903">
        <v>0</v>
      </c>
      <c r="BY903">
        <v>0</v>
      </c>
      <c r="BZ903">
        <v>0</v>
      </c>
      <c r="CA903" t="s">
        <v>126</v>
      </c>
      <c r="CB903">
        <v>2992935</v>
      </c>
      <c r="CC903">
        <v>2993935</v>
      </c>
      <c r="CD903" t="s">
        <v>238</v>
      </c>
    </row>
    <row r="904" spans="1:82" x14ac:dyDescent="0.25">
      <c r="A904" t="s">
        <v>80</v>
      </c>
      <c r="B904" t="s">
        <v>81</v>
      </c>
      <c r="C904" t="s">
        <v>82</v>
      </c>
      <c r="D904" t="s">
        <v>83</v>
      </c>
      <c r="E904" t="s">
        <v>84</v>
      </c>
      <c r="F904" t="s">
        <v>85</v>
      </c>
      <c r="G904" t="s">
        <v>86</v>
      </c>
      <c r="H904" t="s">
        <v>86</v>
      </c>
      <c r="I904" t="s">
        <v>86</v>
      </c>
      <c r="J904" t="str">
        <f>VLOOKUP(I904,'Resp Clean'!$A$1:B910,2,FALSE)</f>
        <v>EMS MANAGEMENT</v>
      </c>
      <c r="K904" t="s">
        <v>516</v>
      </c>
      <c r="L904" t="s">
        <v>505</v>
      </c>
      <c r="M904" s="4">
        <v>6238</v>
      </c>
      <c r="N904" t="s">
        <v>89</v>
      </c>
      <c r="O904" t="s">
        <v>90</v>
      </c>
      <c r="P904" t="s">
        <v>91</v>
      </c>
      <c r="Q904" t="s">
        <v>92</v>
      </c>
      <c r="R904" t="s">
        <v>93</v>
      </c>
      <c r="S904" t="s">
        <v>94</v>
      </c>
      <c r="T904" t="s">
        <v>95</v>
      </c>
      <c r="U904" t="s">
        <v>506</v>
      </c>
      <c r="V904" t="s">
        <v>96</v>
      </c>
      <c r="W904" t="s">
        <v>97</v>
      </c>
      <c r="X904" t="s">
        <v>98</v>
      </c>
      <c r="Y904" t="s">
        <v>98</v>
      </c>
      <c r="Z904" t="s">
        <v>98</v>
      </c>
      <c r="AA904" t="s">
        <v>507</v>
      </c>
      <c r="AB904" t="s">
        <v>175</v>
      </c>
      <c r="AC904" t="s">
        <v>383</v>
      </c>
      <c r="AD904" t="s">
        <v>102</v>
      </c>
      <c r="AE904" t="s">
        <v>102</v>
      </c>
      <c r="AF904" t="s">
        <v>102</v>
      </c>
      <c r="AG904" t="s">
        <v>103</v>
      </c>
      <c r="AH904" t="s">
        <v>103</v>
      </c>
      <c r="AI904" t="s">
        <v>141</v>
      </c>
      <c r="AJ904" t="s">
        <v>235</v>
      </c>
      <c r="AK904" t="s">
        <v>239</v>
      </c>
      <c r="AL904" t="s">
        <v>242</v>
      </c>
      <c r="AM904" t="s">
        <v>242</v>
      </c>
      <c r="AN904" t="str">
        <f>VLOOKUP(AM904,'Exp Bucket '!$B$1:C1128,2,FALSE)</f>
        <v>FLEET SERVICES</v>
      </c>
      <c r="AO904" t="s">
        <v>108</v>
      </c>
      <c r="AP904" t="s">
        <v>144</v>
      </c>
      <c r="AQ904" t="s">
        <v>145</v>
      </c>
      <c r="AR904" t="s">
        <v>145</v>
      </c>
      <c r="AS904" t="s">
        <v>526</v>
      </c>
      <c r="AT904" t="s">
        <v>526</v>
      </c>
      <c r="AU904" t="s">
        <v>113</v>
      </c>
      <c r="AV904" t="s">
        <v>114</v>
      </c>
      <c r="AW904" t="s">
        <v>115</v>
      </c>
      <c r="AX904" t="s">
        <v>514</v>
      </c>
      <c r="AY904" t="s">
        <v>117</v>
      </c>
      <c r="AZ904" t="s">
        <v>118</v>
      </c>
      <c r="BA904" t="s">
        <v>119</v>
      </c>
      <c r="BB904" t="s">
        <v>103</v>
      </c>
      <c r="BC904" t="s">
        <v>141</v>
      </c>
      <c r="BD904" t="s">
        <v>141</v>
      </c>
      <c r="BE904" t="s">
        <v>515</v>
      </c>
      <c r="BF904" t="s">
        <v>515</v>
      </c>
      <c r="BG904" t="s">
        <v>515</v>
      </c>
      <c r="BH904" t="s">
        <v>515</v>
      </c>
      <c r="BI904" t="s">
        <v>515</v>
      </c>
      <c r="BJ904" t="s">
        <v>515</v>
      </c>
      <c r="BK904">
        <v>26</v>
      </c>
      <c r="BL904">
        <v>640</v>
      </c>
      <c r="BM904">
        <v>716</v>
      </c>
      <c r="BN904">
        <v>1194</v>
      </c>
      <c r="BO904">
        <v>1</v>
      </c>
      <c r="BP904">
        <v>4</v>
      </c>
      <c r="BQ904">
        <v>28</v>
      </c>
      <c r="BR904">
        <v>1</v>
      </c>
      <c r="BS904">
        <v>8</v>
      </c>
      <c r="BT904">
        <v>9</v>
      </c>
      <c r="BU904">
        <v>26</v>
      </c>
      <c r="BV904">
        <v>99</v>
      </c>
      <c r="BW904">
        <v>18</v>
      </c>
      <c r="BX904">
        <v>0</v>
      </c>
      <c r="BY904">
        <v>0</v>
      </c>
      <c r="BZ904">
        <v>0</v>
      </c>
      <c r="CA904" t="s">
        <v>126</v>
      </c>
      <c r="CB904">
        <v>2992935</v>
      </c>
      <c r="CC904">
        <v>2993935</v>
      </c>
      <c r="CD904" t="s">
        <v>238</v>
      </c>
    </row>
    <row r="905" spans="1:82" x14ac:dyDescent="0.25">
      <c r="A905" t="s">
        <v>80</v>
      </c>
      <c r="B905" t="s">
        <v>81</v>
      </c>
      <c r="C905" t="s">
        <v>82</v>
      </c>
      <c r="D905" t="s">
        <v>83</v>
      </c>
      <c r="E905" t="s">
        <v>84</v>
      </c>
      <c r="F905" t="s">
        <v>85</v>
      </c>
      <c r="G905" t="s">
        <v>86</v>
      </c>
      <c r="H905" t="s">
        <v>86</v>
      </c>
      <c r="I905" t="s">
        <v>86</v>
      </c>
      <c r="J905" t="str">
        <f>VLOOKUP(I905,'Resp Clean'!$A$1:B911,2,FALSE)</f>
        <v>EMS MANAGEMENT</v>
      </c>
      <c r="K905" t="s">
        <v>516</v>
      </c>
      <c r="L905" t="s">
        <v>505</v>
      </c>
      <c r="M905" s="4">
        <v>637875.98</v>
      </c>
      <c r="N905" t="s">
        <v>89</v>
      </c>
      <c r="O905" t="s">
        <v>90</v>
      </c>
      <c r="P905" t="s">
        <v>91</v>
      </c>
      <c r="Q905" t="s">
        <v>92</v>
      </c>
      <c r="R905" t="s">
        <v>93</v>
      </c>
      <c r="S905" t="s">
        <v>94</v>
      </c>
      <c r="T905" t="s">
        <v>95</v>
      </c>
      <c r="U905" t="s">
        <v>506</v>
      </c>
      <c r="V905" t="s">
        <v>96</v>
      </c>
      <c r="W905" t="s">
        <v>97</v>
      </c>
      <c r="X905" t="s">
        <v>98</v>
      </c>
      <c r="Y905" t="s">
        <v>98</v>
      </c>
      <c r="Z905" t="s">
        <v>98</v>
      </c>
      <c r="AA905" t="s">
        <v>507</v>
      </c>
      <c r="AB905" t="s">
        <v>175</v>
      </c>
      <c r="AC905" t="s">
        <v>383</v>
      </c>
      <c r="AD905" t="s">
        <v>102</v>
      </c>
      <c r="AE905" t="s">
        <v>102</v>
      </c>
      <c r="AF905" t="s">
        <v>102</v>
      </c>
      <c r="AG905" t="s">
        <v>103</v>
      </c>
      <c r="AH905" t="s">
        <v>103</v>
      </c>
      <c r="AI905" t="s">
        <v>141</v>
      </c>
      <c r="AJ905" t="s">
        <v>235</v>
      </c>
      <c r="AK905" t="s">
        <v>239</v>
      </c>
      <c r="AL905" t="s">
        <v>534</v>
      </c>
      <c r="AM905" t="s">
        <v>534</v>
      </c>
      <c r="AN905" t="str">
        <f>VLOOKUP(AM905,'Exp Bucket '!$B$1:C1129,2,FALSE)</f>
        <v>FLEET SERVICES</v>
      </c>
      <c r="AO905" t="s">
        <v>108</v>
      </c>
      <c r="AP905" t="s">
        <v>144</v>
      </c>
      <c r="AQ905" t="s">
        <v>145</v>
      </c>
      <c r="AR905" t="s">
        <v>226</v>
      </c>
      <c r="AS905" t="s">
        <v>535</v>
      </c>
      <c r="AT905" t="s">
        <v>535</v>
      </c>
      <c r="AU905" t="s">
        <v>113</v>
      </c>
      <c r="AV905" t="s">
        <v>114</v>
      </c>
      <c r="AW905" t="s">
        <v>115</v>
      </c>
      <c r="AX905" t="s">
        <v>514</v>
      </c>
      <c r="AY905" t="s">
        <v>117</v>
      </c>
      <c r="AZ905" t="s">
        <v>118</v>
      </c>
      <c r="BA905" t="s">
        <v>119</v>
      </c>
      <c r="BB905" t="s">
        <v>103</v>
      </c>
      <c r="BC905" t="s">
        <v>141</v>
      </c>
      <c r="BD905" t="s">
        <v>141</v>
      </c>
      <c r="BE905" t="s">
        <v>515</v>
      </c>
      <c r="BF905" t="s">
        <v>515</v>
      </c>
      <c r="BG905" t="s">
        <v>515</v>
      </c>
      <c r="BH905" t="s">
        <v>515</v>
      </c>
      <c r="BI905" t="s">
        <v>515</v>
      </c>
      <c r="BJ905" t="s">
        <v>515</v>
      </c>
      <c r="BK905">
        <v>26</v>
      </c>
      <c r="BL905">
        <v>640</v>
      </c>
      <c r="BM905">
        <v>716</v>
      </c>
      <c r="BN905">
        <v>1168</v>
      </c>
      <c r="BO905">
        <v>1</v>
      </c>
      <c r="BP905">
        <v>4</v>
      </c>
      <c r="BQ905">
        <v>28</v>
      </c>
      <c r="BR905">
        <v>1</v>
      </c>
      <c r="BS905">
        <v>8</v>
      </c>
      <c r="BT905">
        <v>9</v>
      </c>
      <c r="BU905">
        <v>27</v>
      </c>
      <c r="BV905">
        <v>53</v>
      </c>
      <c r="BW905">
        <v>18</v>
      </c>
      <c r="BX905">
        <v>0</v>
      </c>
      <c r="BY905">
        <v>0</v>
      </c>
      <c r="BZ905">
        <v>0</v>
      </c>
      <c r="CA905" t="s">
        <v>126</v>
      </c>
      <c r="CB905">
        <v>2992935</v>
      </c>
      <c r="CC905">
        <v>2993935</v>
      </c>
      <c r="CD905" t="s">
        <v>238</v>
      </c>
    </row>
    <row r="906" spans="1:82" hidden="1" x14ac:dyDescent="0.25">
      <c r="A906" t="s">
        <v>80</v>
      </c>
      <c r="B906" t="s">
        <v>81</v>
      </c>
      <c r="C906" t="s">
        <v>82</v>
      </c>
      <c r="D906" t="s">
        <v>83</v>
      </c>
      <c r="E906" t="s">
        <v>84</v>
      </c>
      <c r="F906" t="s">
        <v>85</v>
      </c>
      <c r="G906" t="s">
        <v>86</v>
      </c>
      <c r="H906" t="s">
        <v>86</v>
      </c>
      <c r="I906" t="s">
        <v>86</v>
      </c>
      <c r="J906" t="str">
        <f>VLOOKUP(I906,'Resp Clean'!$A$1:B912,2,FALSE)</f>
        <v>EMS MANAGEMENT</v>
      </c>
      <c r="K906" t="s">
        <v>536</v>
      </c>
      <c r="L906" t="s">
        <v>505</v>
      </c>
      <c r="M906" s="4">
        <v>15477.17</v>
      </c>
      <c r="N906" t="s">
        <v>89</v>
      </c>
      <c r="O906" t="s">
        <v>90</v>
      </c>
      <c r="P906" t="s">
        <v>91</v>
      </c>
      <c r="Q906" t="s">
        <v>92</v>
      </c>
      <c r="R906" t="s">
        <v>93</v>
      </c>
      <c r="S906" t="s">
        <v>94</v>
      </c>
      <c r="T906" t="s">
        <v>95</v>
      </c>
      <c r="U906" t="s">
        <v>506</v>
      </c>
      <c r="V906" t="s">
        <v>96</v>
      </c>
      <c r="W906" t="s">
        <v>97</v>
      </c>
      <c r="X906" t="s">
        <v>435</v>
      </c>
      <c r="Y906" t="s">
        <v>435</v>
      </c>
      <c r="Z906" t="s">
        <v>435</v>
      </c>
      <c r="AA906" t="s">
        <v>140</v>
      </c>
      <c r="AB906" t="s">
        <v>140</v>
      </c>
      <c r="AC906" t="s">
        <v>140</v>
      </c>
      <c r="AD906" t="s">
        <v>102</v>
      </c>
      <c r="AE906" t="s">
        <v>102</v>
      </c>
      <c r="AF906" t="s">
        <v>102</v>
      </c>
      <c r="AG906" t="s">
        <v>103</v>
      </c>
      <c r="AH906" t="s">
        <v>248</v>
      </c>
      <c r="AI906" t="s">
        <v>249</v>
      </c>
      <c r="AJ906" t="s">
        <v>250</v>
      </c>
      <c r="AK906" t="s">
        <v>537</v>
      </c>
      <c r="AL906" t="s">
        <v>251</v>
      </c>
      <c r="AM906" t="s">
        <v>251</v>
      </c>
      <c r="AN906" t="e">
        <f>VLOOKUP(AM906,'Exp Bucket '!$B$1:C1130,2,FALSE)</f>
        <v>#N/A</v>
      </c>
      <c r="AO906" t="s">
        <v>108</v>
      </c>
      <c r="AP906" t="s">
        <v>144</v>
      </c>
      <c r="AQ906" t="s">
        <v>252</v>
      </c>
      <c r="AR906" t="s">
        <v>538</v>
      </c>
      <c r="AT906" t="s">
        <v>538</v>
      </c>
      <c r="AU906" t="s">
        <v>113</v>
      </c>
      <c r="AV906" t="s">
        <v>114</v>
      </c>
      <c r="AW906" t="s">
        <v>115</v>
      </c>
      <c r="AX906" t="s">
        <v>514</v>
      </c>
      <c r="AY906" t="s">
        <v>117</v>
      </c>
      <c r="AZ906" t="s">
        <v>118</v>
      </c>
      <c r="BA906" t="s">
        <v>119</v>
      </c>
      <c r="BB906" t="s">
        <v>248</v>
      </c>
      <c r="BC906" t="s">
        <v>254</v>
      </c>
      <c r="BD906" t="s">
        <v>254</v>
      </c>
      <c r="BE906" t="s">
        <v>515</v>
      </c>
      <c r="BF906" t="s">
        <v>515</v>
      </c>
      <c r="BG906" t="s">
        <v>515</v>
      </c>
      <c r="BH906" t="s">
        <v>515</v>
      </c>
      <c r="BI906" t="s">
        <v>515</v>
      </c>
      <c r="BJ906" t="s">
        <v>515</v>
      </c>
      <c r="BK906">
        <v>34</v>
      </c>
      <c r="BL906">
        <v>629</v>
      </c>
      <c r="BM906">
        <v>666</v>
      </c>
      <c r="BN906">
        <v>2127</v>
      </c>
      <c r="BO906">
        <v>2</v>
      </c>
      <c r="BP906">
        <v>22</v>
      </c>
      <c r="BQ906">
        <v>0</v>
      </c>
      <c r="BR906">
        <v>1</v>
      </c>
      <c r="BS906">
        <v>8</v>
      </c>
      <c r="BT906">
        <v>11</v>
      </c>
      <c r="BU906">
        <v>31</v>
      </c>
      <c r="BV906">
        <v>0</v>
      </c>
      <c r="BW906">
        <v>18</v>
      </c>
      <c r="BX906">
        <v>0</v>
      </c>
      <c r="BY906">
        <v>0</v>
      </c>
      <c r="BZ906">
        <v>0</v>
      </c>
      <c r="CA906" t="s">
        <v>126</v>
      </c>
      <c r="CB906">
        <v>2992935</v>
      </c>
      <c r="CC906">
        <v>2994935</v>
      </c>
      <c r="CD906" t="s">
        <v>258</v>
      </c>
    </row>
    <row r="907" spans="1:82" hidden="1" x14ac:dyDescent="0.25">
      <c r="A907" t="s">
        <v>80</v>
      </c>
      <c r="B907" t="s">
        <v>81</v>
      </c>
      <c r="C907" t="s">
        <v>82</v>
      </c>
      <c r="D907" t="s">
        <v>83</v>
      </c>
      <c r="E907" t="s">
        <v>84</v>
      </c>
      <c r="F907" t="s">
        <v>85</v>
      </c>
      <c r="G907" t="s">
        <v>86</v>
      </c>
      <c r="H907" t="s">
        <v>86</v>
      </c>
      <c r="I907" t="s">
        <v>86</v>
      </c>
      <c r="J907" t="str">
        <f>VLOOKUP(I907,'Resp Clean'!$A$1:B913,2,FALSE)</f>
        <v>EMS MANAGEMENT</v>
      </c>
      <c r="K907" t="s">
        <v>536</v>
      </c>
      <c r="L907" t="s">
        <v>505</v>
      </c>
      <c r="M907" s="4">
        <v>8767.81</v>
      </c>
      <c r="N907" t="s">
        <v>89</v>
      </c>
      <c r="O907" t="s">
        <v>90</v>
      </c>
      <c r="P907" t="s">
        <v>91</v>
      </c>
      <c r="Q907" t="s">
        <v>153</v>
      </c>
      <c r="R907" t="s">
        <v>93</v>
      </c>
      <c r="S907" t="s">
        <v>94</v>
      </c>
      <c r="T907" t="s">
        <v>95</v>
      </c>
      <c r="U907" t="s">
        <v>506</v>
      </c>
      <c r="V907" t="s">
        <v>96</v>
      </c>
      <c r="W907" t="s">
        <v>97</v>
      </c>
      <c r="X907" t="s">
        <v>98</v>
      </c>
      <c r="Y907" t="s">
        <v>98</v>
      </c>
      <c r="Z907" t="s">
        <v>98</v>
      </c>
      <c r="AA907" t="s">
        <v>140</v>
      </c>
      <c r="AB907" t="s">
        <v>140</v>
      </c>
      <c r="AC907" t="s">
        <v>140</v>
      </c>
      <c r="AD907" t="s">
        <v>102</v>
      </c>
      <c r="AE907" t="s">
        <v>102</v>
      </c>
      <c r="AF907" t="s">
        <v>102</v>
      </c>
      <c r="AG907" t="s">
        <v>103</v>
      </c>
      <c r="AH907" t="s">
        <v>248</v>
      </c>
      <c r="AI907" t="s">
        <v>249</v>
      </c>
      <c r="AJ907" t="s">
        <v>250</v>
      </c>
      <c r="AK907" t="s">
        <v>537</v>
      </c>
      <c r="AL907" t="s">
        <v>251</v>
      </c>
      <c r="AM907" t="s">
        <v>251</v>
      </c>
      <c r="AN907" t="e">
        <f>VLOOKUP(AM907,'Exp Bucket '!$B$1:C1131,2,FALSE)</f>
        <v>#N/A</v>
      </c>
      <c r="AO907" t="s">
        <v>108</v>
      </c>
      <c r="AP907" t="s">
        <v>144</v>
      </c>
      <c r="AQ907" t="s">
        <v>252</v>
      </c>
      <c r="AR907" t="s">
        <v>538</v>
      </c>
      <c r="AT907" t="s">
        <v>538</v>
      </c>
      <c r="AU907" t="s">
        <v>113</v>
      </c>
      <c r="AV907" t="s">
        <v>114</v>
      </c>
      <c r="AW907" t="s">
        <v>115</v>
      </c>
      <c r="AX907" t="s">
        <v>514</v>
      </c>
      <c r="AY907" t="s">
        <v>117</v>
      </c>
      <c r="AZ907" t="s">
        <v>118</v>
      </c>
      <c r="BA907" t="s">
        <v>119</v>
      </c>
      <c r="BB907" t="s">
        <v>248</v>
      </c>
      <c r="BC907" t="s">
        <v>254</v>
      </c>
      <c r="BD907" t="s">
        <v>254</v>
      </c>
      <c r="BE907" t="s">
        <v>515</v>
      </c>
      <c r="BF907" t="s">
        <v>515</v>
      </c>
      <c r="BG907" t="s">
        <v>515</v>
      </c>
      <c r="BH907" t="s">
        <v>515</v>
      </c>
      <c r="BI907" t="s">
        <v>515</v>
      </c>
      <c r="BJ907" t="s">
        <v>515</v>
      </c>
      <c r="BK907">
        <v>34</v>
      </c>
      <c r="BL907">
        <v>629</v>
      </c>
      <c r="BM907">
        <v>666</v>
      </c>
      <c r="BN907">
        <v>2127</v>
      </c>
      <c r="BO907">
        <v>2</v>
      </c>
      <c r="BP907">
        <v>22</v>
      </c>
      <c r="BQ907">
        <v>0</v>
      </c>
      <c r="BR907">
        <v>1</v>
      </c>
      <c r="BS907">
        <v>8</v>
      </c>
      <c r="BT907">
        <v>11</v>
      </c>
      <c r="BU907">
        <v>31</v>
      </c>
      <c r="BV907">
        <v>0</v>
      </c>
      <c r="BW907">
        <v>18</v>
      </c>
      <c r="BX907">
        <v>0</v>
      </c>
      <c r="BY907">
        <v>0</v>
      </c>
      <c r="BZ907">
        <v>0</v>
      </c>
      <c r="CA907" t="s">
        <v>126</v>
      </c>
      <c r="CB907">
        <v>2992935</v>
      </c>
      <c r="CC907">
        <v>2993935</v>
      </c>
      <c r="CD907" t="s">
        <v>258</v>
      </c>
    </row>
    <row r="908" spans="1:82" hidden="1" x14ac:dyDescent="0.25">
      <c r="A908" t="s">
        <v>80</v>
      </c>
      <c r="B908" t="s">
        <v>81</v>
      </c>
      <c r="C908" t="s">
        <v>82</v>
      </c>
      <c r="D908" t="s">
        <v>83</v>
      </c>
      <c r="E908" t="s">
        <v>84</v>
      </c>
      <c r="F908" t="s">
        <v>85</v>
      </c>
      <c r="G908" t="s">
        <v>86</v>
      </c>
      <c r="H908" t="s">
        <v>86</v>
      </c>
      <c r="I908" t="s">
        <v>86</v>
      </c>
      <c r="J908" t="str">
        <f>VLOOKUP(I908,'Resp Clean'!$A$1:B914,2,FALSE)</f>
        <v>EMS MANAGEMENT</v>
      </c>
      <c r="K908" t="s">
        <v>536</v>
      </c>
      <c r="L908" t="s">
        <v>505</v>
      </c>
      <c r="M908" s="4">
        <v>14252.09</v>
      </c>
      <c r="N908" t="s">
        <v>89</v>
      </c>
      <c r="O908" t="s">
        <v>90</v>
      </c>
      <c r="P908" t="s">
        <v>91</v>
      </c>
      <c r="Q908" t="s">
        <v>153</v>
      </c>
      <c r="R908" t="s">
        <v>93</v>
      </c>
      <c r="S908" t="s">
        <v>94</v>
      </c>
      <c r="T908" t="s">
        <v>95</v>
      </c>
      <c r="U908" t="s">
        <v>506</v>
      </c>
      <c r="V908" t="s">
        <v>96</v>
      </c>
      <c r="W908" t="s">
        <v>97</v>
      </c>
      <c r="X908" t="s">
        <v>98</v>
      </c>
      <c r="Y908" t="s">
        <v>98</v>
      </c>
      <c r="Z908" t="s">
        <v>98</v>
      </c>
      <c r="AA908" t="s">
        <v>140</v>
      </c>
      <c r="AB908" t="s">
        <v>140</v>
      </c>
      <c r="AC908" t="s">
        <v>140</v>
      </c>
      <c r="AD908" t="s">
        <v>102</v>
      </c>
      <c r="AE908" t="s">
        <v>102</v>
      </c>
      <c r="AF908" t="s">
        <v>102</v>
      </c>
      <c r="AG908" t="s">
        <v>103</v>
      </c>
      <c r="AH908" t="s">
        <v>248</v>
      </c>
      <c r="AI908" t="s">
        <v>249</v>
      </c>
      <c r="AJ908" t="s">
        <v>250</v>
      </c>
      <c r="AK908" t="s">
        <v>537</v>
      </c>
      <c r="AL908" t="s">
        <v>251</v>
      </c>
      <c r="AM908" t="s">
        <v>251</v>
      </c>
      <c r="AN908" t="e">
        <f>VLOOKUP(AM908,'Exp Bucket '!$B$1:C1132,2,FALSE)</f>
        <v>#N/A</v>
      </c>
      <c r="AO908" t="s">
        <v>108</v>
      </c>
      <c r="AP908" t="s">
        <v>144</v>
      </c>
      <c r="AQ908" t="s">
        <v>252</v>
      </c>
      <c r="AR908" t="s">
        <v>538</v>
      </c>
      <c r="AT908" t="s">
        <v>538</v>
      </c>
      <c r="AU908" t="s">
        <v>113</v>
      </c>
      <c r="AV908" t="s">
        <v>114</v>
      </c>
      <c r="AW908" t="s">
        <v>115</v>
      </c>
      <c r="AX908" t="s">
        <v>514</v>
      </c>
      <c r="AY908" t="s">
        <v>117</v>
      </c>
      <c r="AZ908" t="s">
        <v>118</v>
      </c>
      <c r="BA908" t="s">
        <v>119</v>
      </c>
      <c r="BB908" t="s">
        <v>248</v>
      </c>
      <c r="BC908" t="s">
        <v>254</v>
      </c>
      <c r="BD908" t="s">
        <v>254</v>
      </c>
      <c r="BE908" t="s">
        <v>515</v>
      </c>
      <c r="BF908" t="s">
        <v>515</v>
      </c>
      <c r="BG908" t="s">
        <v>515</v>
      </c>
      <c r="BH908" t="s">
        <v>515</v>
      </c>
      <c r="BI908" t="s">
        <v>515</v>
      </c>
      <c r="BJ908" t="s">
        <v>515</v>
      </c>
      <c r="BK908">
        <v>34</v>
      </c>
      <c r="BL908">
        <v>629</v>
      </c>
      <c r="BM908">
        <v>666</v>
      </c>
      <c r="BN908">
        <v>2127</v>
      </c>
      <c r="BO908">
        <v>2</v>
      </c>
      <c r="BP908">
        <v>22</v>
      </c>
      <c r="BQ908">
        <v>0</v>
      </c>
      <c r="BR908">
        <v>1</v>
      </c>
      <c r="BS908">
        <v>8</v>
      </c>
      <c r="BT908">
        <v>11</v>
      </c>
      <c r="BU908">
        <v>31</v>
      </c>
      <c r="BV908">
        <v>0</v>
      </c>
      <c r="BW908">
        <v>18</v>
      </c>
      <c r="BX908">
        <v>0</v>
      </c>
      <c r="BY908">
        <v>0</v>
      </c>
      <c r="BZ908">
        <v>0</v>
      </c>
      <c r="CA908" t="s">
        <v>126</v>
      </c>
      <c r="CB908">
        <v>2992935</v>
      </c>
      <c r="CC908">
        <v>2993935</v>
      </c>
      <c r="CD908" t="s">
        <v>258</v>
      </c>
    </row>
    <row r="909" spans="1:82" hidden="1" x14ac:dyDescent="0.25">
      <c r="A909" t="s">
        <v>80</v>
      </c>
      <c r="B909" t="s">
        <v>81</v>
      </c>
      <c r="C909" t="s">
        <v>82</v>
      </c>
      <c r="D909" t="s">
        <v>83</v>
      </c>
      <c r="E909" t="s">
        <v>84</v>
      </c>
      <c r="F909" t="s">
        <v>85</v>
      </c>
      <c r="G909" t="s">
        <v>86</v>
      </c>
      <c r="H909" t="s">
        <v>86</v>
      </c>
      <c r="I909" t="s">
        <v>86</v>
      </c>
      <c r="J909" t="str">
        <f>VLOOKUP(I909,'Resp Clean'!$A$1:B915,2,FALSE)</f>
        <v>EMS MANAGEMENT</v>
      </c>
      <c r="K909" t="s">
        <v>536</v>
      </c>
      <c r="L909" t="s">
        <v>505</v>
      </c>
      <c r="M909" s="4">
        <v>14316.38</v>
      </c>
      <c r="N909" t="s">
        <v>89</v>
      </c>
      <c r="O909" t="s">
        <v>90</v>
      </c>
      <c r="P909" t="s">
        <v>91</v>
      </c>
      <c r="Q909" t="s">
        <v>153</v>
      </c>
      <c r="R909" t="s">
        <v>93</v>
      </c>
      <c r="S909" t="s">
        <v>94</v>
      </c>
      <c r="T909" t="s">
        <v>95</v>
      </c>
      <c r="U909" t="s">
        <v>506</v>
      </c>
      <c r="V909" t="s">
        <v>96</v>
      </c>
      <c r="W909" t="s">
        <v>97</v>
      </c>
      <c r="X909" t="s">
        <v>98</v>
      </c>
      <c r="Y909" t="s">
        <v>98</v>
      </c>
      <c r="Z909" t="s">
        <v>98</v>
      </c>
      <c r="AA909" t="s">
        <v>140</v>
      </c>
      <c r="AB909" t="s">
        <v>140</v>
      </c>
      <c r="AC909" t="s">
        <v>140</v>
      </c>
      <c r="AD909" t="s">
        <v>102</v>
      </c>
      <c r="AE909" t="s">
        <v>102</v>
      </c>
      <c r="AF909" t="s">
        <v>102</v>
      </c>
      <c r="AG909" t="s">
        <v>103</v>
      </c>
      <c r="AH909" t="s">
        <v>248</v>
      </c>
      <c r="AI909" t="s">
        <v>249</v>
      </c>
      <c r="AJ909" t="s">
        <v>250</v>
      </c>
      <c r="AK909" t="s">
        <v>537</v>
      </c>
      <c r="AL909" t="s">
        <v>251</v>
      </c>
      <c r="AM909" t="s">
        <v>251</v>
      </c>
      <c r="AN909" t="e">
        <f>VLOOKUP(AM909,'Exp Bucket '!$B$1:C1133,2,FALSE)</f>
        <v>#N/A</v>
      </c>
      <c r="AO909" t="s">
        <v>108</v>
      </c>
      <c r="AP909" t="s">
        <v>144</v>
      </c>
      <c r="AQ909" t="s">
        <v>252</v>
      </c>
      <c r="AR909" t="s">
        <v>538</v>
      </c>
      <c r="AT909" t="s">
        <v>538</v>
      </c>
      <c r="AU909" t="s">
        <v>113</v>
      </c>
      <c r="AV909" t="s">
        <v>114</v>
      </c>
      <c r="AW909" t="s">
        <v>115</v>
      </c>
      <c r="AX909" t="s">
        <v>514</v>
      </c>
      <c r="AY909" t="s">
        <v>117</v>
      </c>
      <c r="AZ909" t="s">
        <v>118</v>
      </c>
      <c r="BA909" t="s">
        <v>119</v>
      </c>
      <c r="BB909" t="s">
        <v>248</v>
      </c>
      <c r="BC909" t="s">
        <v>254</v>
      </c>
      <c r="BD909" t="s">
        <v>254</v>
      </c>
      <c r="BE909" t="s">
        <v>515</v>
      </c>
      <c r="BF909" t="s">
        <v>515</v>
      </c>
      <c r="BG909" t="s">
        <v>515</v>
      </c>
      <c r="BH909" t="s">
        <v>515</v>
      </c>
      <c r="BI909" t="s">
        <v>515</v>
      </c>
      <c r="BJ909" t="s">
        <v>515</v>
      </c>
      <c r="BK909">
        <v>34</v>
      </c>
      <c r="BL909">
        <v>629</v>
      </c>
      <c r="BM909">
        <v>666</v>
      </c>
      <c r="BN909">
        <v>2127</v>
      </c>
      <c r="BO909">
        <v>2</v>
      </c>
      <c r="BP909">
        <v>22</v>
      </c>
      <c r="BQ909">
        <v>0</v>
      </c>
      <c r="BR909">
        <v>1</v>
      </c>
      <c r="BS909">
        <v>8</v>
      </c>
      <c r="BT909">
        <v>11</v>
      </c>
      <c r="BU909">
        <v>31</v>
      </c>
      <c r="BV909">
        <v>0</v>
      </c>
      <c r="BW909">
        <v>18</v>
      </c>
      <c r="BX909">
        <v>0</v>
      </c>
      <c r="BY909">
        <v>0</v>
      </c>
      <c r="BZ909">
        <v>0</v>
      </c>
      <c r="CA909" t="s">
        <v>126</v>
      </c>
      <c r="CB909">
        <v>2992935</v>
      </c>
      <c r="CC909">
        <v>2993935</v>
      </c>
      <c r="CD909" t="s">
        <v>258</v>
      </c>
    </row>
    <row r="910" spans="1:82" hidden="1" x14ac:dyDescent="0.25">
      <c r="A910" t="s">
        <v>80</v>
      </c>
      <c r="B910" t="s">
        <v>81</v>
      </c>
      <c r="C910" t="s">
        <v>82</v>
      </c>
      <c r="D910" t="s">
        <v>83</v>
      </c>
      <c r="E910" t="s">
        <v>84</v>
      </c>
      <c r="F910" t="s">
        <v>85</v>
      </c>
      <c r="G910" t="s">
        <v>86</v>
      </c>
      <c r="H910" t="s">
        <v>86</v>
      </c>
      <c r="I910" t="s">
        <v>86</v>
      </c>
      <c r="J910" t="str">
        <f>VLOOKUP(I910,'Resp Clean'!$A$1:B916,2,FALSE)</f>
        <v>EMS MANAGEMENT</v>
      </c>
      <c r="K910" t="s">
        <v>536</v>
      </c>
      <c r="L910" t="s">
        <v>505</v>
      </c>
      <c r="M910" s="4">
        <v>22055.22</v>
      </c>
      <c r="N910" t="s">
        <v>89</v>
      </c>
      <c r="O910" t="s">
        <v>90</v>
      </c>
      <c r="P910" t="s">
        <v>91</v>
      </c>
      <c r="Q910" t="s">
        <v>159</v>
      </c>
      <c r="R910" t="s">
        <v>93</v>
      </c>
      <c r="S910" t="s">
        <v>94</v>
      </c>
      <c r="T910" t="s">
        <v>95</v>
      </c>
      <c r="U910" t="s">
        <v>506</v>
      </c>
      <c r="V910" t="s">
        <v>96</v>
      </c>
      <c r="W910" t="s">
        <v>97</v>
      </c>
      <c r="X910" t="s">
        <v>98</v>
      </c>
      <c r="Y910" t="s">
        <v>98</v>
      </c>
      <c r="Z910" t="s">
        <v>98</v>
      </c>
      <c r="AA910" t="s">
        <v>140</v>
      </c>
      <c r="AB910" t="s">
        <v>140</v>
      </c>
      <c r="AC910" t="s">
        <v>140</v>
      </c>
      <c r="AD910" t="s">
        <v>102</v>
      </c>
      <c r="AE910" t="s">
        <v>102</v>
      </c>
      <c r="AF910" t="s">
        <v>102</v>
      </c>
      <c r="AG910" t="s">
        <v>103</v>
      </c>
      <c r="AH910" t="s">
        <v>248</v>
      </c>
      <c r="AI910" t="s">
        <v>249</v>
      </c>
      <c r="AJ910" t="s">
        <v>250</v>
      </c>
      <c r="AK910" t="s">
        <v>537</v>
      </c>
      <c r="AL910" t="s">
        <v>251</v>
      </c>
      <c r="AM910" t="s">
        <v>251</v>
      </c>
      <c r="AN910" t="e">
        <f>VLOOKUP(AM910,'Exp Bucket '!$B$1:C1134,2,FALSE)</f>
        <v>#N/A</v>
      </c>
      <c r="AO910" t="s">
        <v>108</v>
      </c>
      <c r="AP910" t="s">
        <v>144</v>
      </c>
      <c r="AQ910" t="s">
        <v>252</v>
      </c>
      <c r="AR910" t="s">
        <v>538</v>
      </c>
      <c r="AT910" t="s">
        <v>538</v>
      </c>
      <c r="AU910" t="s">
        <v>113</v>
      </c>
      <c r="AV910" t="s">
        <v>114</v>
      </c>
      <c r="AW910" t="s">
        <v>115</v>
      </c>
      <c r="AX910" t="s">
        <v>514</v>
      </c>
      <c r="AY910" t="s">
        <v>117</v>
      </c>
      <c r="AZ910" t="s">
        <v>118</v>
      </c>
      <c r="BA910" t="s">
        <v>119</v>
      </c>
      <c r="BB910" t="s">
        <v>248</v>
      </c>
      <c r="BC910" t="s">
        <v>254</v>
      </c>
      <c r="BD910" t="s">
        <v>254</v>
      </c>
      <c r="BE910" t="s">
        <v>515</v>
      </c>
      <c r="BF910" t="s">
        <v>515</v>
      </c>
      <c r="BG910" t="s">
        <v>515</v>
      </c>
      <c r="BH910" t="s">
        <v>515</v>
      </c>
      <c r="BI910" t="s">
        <v>515</v>
      </c>
      <c r="BJ910" t="s">
        <v>515</v>
      </c>
      <c r="BK910">
        <v>34</v>
      </c>
      <c r="BL910">
        <v>629</v>
      </c>
      <c r="BM910">
        <v>666</v>
      </c>
      <c r="BN910">
        <v>2127</v>
      </c>
      <c r="BO910">
        <v>2</v>
      </c>
      <c r="BP910">
        <v>22</v>
      </c>
      <c r="BQ910">
        <v>0</v>
      </c>
      <c r="BR910">
        <v>1</v>
      </c>
      <c r="BS910">
        <v>8</v>
      </c>
      <c r="BT910">
        <v>11</v>
      </c>
      <c r="BU910">
        <v>31</v>
      </c>
      <c r="BV910">
        <v>0</v>
      </c>
      <c r="BW910">
        <v>18</v>
      </c>
      <c r="BX910">
        <v>0</v>
      </c>
      <c r="BY910">
        <v>0</v>
      </c>
      <c r="BZ910">
        <v>0</v>
      </c>
      <c r="CA910" t="s">
        <v>126</v>
      </c>
      <c r="CB910">
        <v>2992935</v>
      </c>
      <c r="CC910">
        <v>2993935</v>
      </c>
      <c r="CD910" t="s">
        <v>258</v>
      </c>
    </row>
    <row r="911" spans="1:82" hidden="1" x14ac:dyDescent="0.25">
      <c r="A911" t="s">
        <v>80</v>
      </c>
      <c r="B911" t="s">
        <v>81</v>
      </c>
      <c r="C911" t="s">
        <v>82</v>
      </c>
      <c r="D911" t="s">
        <v>83</v>
      </c>
      <c r="E911" t="s">
        <v>84</v>
      </c>
      <c r="F911" t="s">
        <v>85</v>
      </c>
      <c r="G911" t="s">
        <v>86</v>
      </c>
      <c r="H911" t="s">
        <v>86</v>
      </c>
      <c r="I911" t="s">
        <v>86</v>
      </c>
      <c r="J911" t="str">
        <f>VLOOKUP(I911,'Resp Clean'!$A$1:B917,2,FALSE)</f>
        <v>EMS MANAGEMENT</v>
      </c>
      <c r="K911" t="s">
        <v>536</v>
      </c>
      <c r="L911" t="s">
        <v>505</v>
      </c>
      <c r="M911" s="4">
        <v>154249.72</v>
      </c>
      <c r="N911" t="s">
        <v>89</v>
      </c>
      <c r="O911" t="s">
        <v>90</v>
      </c>
      <c r="P911" t="s">
        <v>91</v>
      </c>
      <c r="Q911" t="s">
        <v>92</v>
      </c>
      <c r="R911" t="s">
        <v>93</v>
      </c>
      <c r="S911" t="s">
        <v>94</v>
      </c>
      <c r="T911" t="s">
        <v>95</v>
      </c>
      <c r="U911" t="s">
        <v>506</v>
      </c>
      <c r="V911" t="s">
        <v>96</v>
      </c>
      <c r="W911" t="s">
        <v>97</v>
      </c>
      <c r="X911" t="s">
        <v>98</v>
      </c>
      <c r="Y911" t="s">
        <v>98</v>
      </c>
      <c r="Z911" t="s">
        <v>98</v>
      </c>
      <c r="AA911" t="s">
        <v>140</v>
      </c>
      <c r="AB911" t="s">
        <v>140</v>
      </c>
      <c r="AC911" t="s">
        <v>140</v>
      </c>
      <c r="AD911" t="s">
        <v>102</v>
      </c>
      <c r="AE911" t="s">
        <v>102</v>
      </c>
      <c r="AF911" t="s">
        <v>102</v>
      </c>
      <c r="AG911" t="s">
        <v>103</v>
      </c>
      <c r="AH911" t="s">
        <v>248</v>
      </c>
      <c r="AI911" t="s">
        <v>249</v>
      </c>
      <c r="AJ911" t="s">
        <v>250</v>
      </c>
      <c r="AK911" t="s">
        <v>537</v>
      </c>
      <c r="AL911" t="s">
        <v>251</v>
      </c>
      <c r="AM911" t="s">
        <v>251</v>
      </c>
      <c r="AN911" t="e">
        <f>VLOOKUP(AM911,'Exp Bucket '!$B$1:C1135,2,FALSE)</f>
        <v>#N/A</v>
      </c>
      <c r="AO911" t="s">
        <v>108</v>
      </c>
      <c r="AP911" t="s">
        <v>144</v>
      </c>
      <c r="AQ911" t="s">
        <v>252</v>
      </c>
      <c r="AR911" t="s">
        <v>538</v>
      </c>
      <c r="AT911" t="s">
        <v>538</v>
      </c>
      <c r="AU911" t="s">
        <v>113</v>
      </c>
      <c r="AV911" t="s">
        <v>114</v>
      </c>
      <c r="AW911" t="s">
        <v>115</v>
      </c>
      <c r="AX911" t="s">
        <v>514</v>
      </c>
      <c r="AY911" t="s">
        <v>117</v>
      </c>
      <c r="AZ911" t="s">
        <v>118</v>
      </c>
      <c r="BA911" t="s">
        <v>119</v>
      </c>
      <c r="BB911" t="s">
        <v>248</v>
      </c>
      <c r="BC911" t="s">
        <v>254</v>
      </c>
      <c r="BD911" t="s">
        <v>254</v>
      </c>
      <c r="BE911" t="s">
        <v>515</v>
      </c>
      <c r="BF911" t="s">
        <v>515</v>
      </c>
      <c r="BG911" t="s">
        <v>515</v>
      </c>
      <c r="BH911" t="s">
        <v>515</v>
      </c>
      <c r="BI911" t="s">
        <v>515</v>
      </c>
      <c r="BJ911" t="s">
        <v>515</v>
      </c>
      <c r="BK911">
        <v>34</v>
      </c>
      <c r="BL911">
        <v>629</v>
      </c>
      <c r="BM911">
        <v>666</v>
      </c>
      <c r="BN911">
        <v>2127</v>
      </c>
      <c r="BO911">
        <v>2</v>
      </c>
      <c r="BP911">
        <v>22</v>
      </c>
      <c r="BQ911">
        <v>0</v>
      </c>
      <c r="BR911">
        <v>1</v>
      </c>
      <c r="BS911">
        <v>8</v>
      </c>
      <c r="BT911">
        <v>11</v>
      </c>
      <c r="BU911">
        <v>31</v>
      </c>
      <c r="BV911">
        <v>0</v>
      </c>
      <c r="BW911">
        <v>18</v>
      </c>
      <c r="BX911">
        <v>0</v>
      </c>
      <c r="BY911">
        <v>0</v>
      </c>
      <c r="BZ911">
        <v>0</v>
      </c>
      <c r="CA911" t="s">
        <v>126</v>
      </c>
      <c r="CB911">
        <v>2992935</v>
      </c>
      <c r="CC911">
        <v>2993935</v>
      </c>
      <c r="CD911" t="s">
        <v>258</v>
      </c>
    </row>
    <row r="912" spans="1:82" hidden="1" x14ac:dyDescent="0.25">
      <c r="A912" t="s">
        <v>80</v>
      </c>
      <c r="B912" t="s">
        <v>81</v>
      </c>
      <c r="C912" t="s">
        <v>82</v>
      </c>
      <c r="D912" t="s">
        <v>83</v>
      </c>
      <c r="E912" t="s">
        <v>84</v>
      </c>
      <c r="F912" t="s">
        <v>85</v>
      </c>
      <c r="G912" t="s">
        <v>86</v>
      </c>
      <c r="H912" t="s">
        <v>86</v>
      </c>
      <c r="I912" t="s">
        <v>86</v>
      </c>
      <c r="J912" t="str">
        <f>VLOOKUP(I912,'Resp Clean'!$A$1:B918,2,FALSE)</f>
        <v>EMS MANAGEMENT</v>
      </c>
      <c r="K912" t="s">
        <v>516</v>
      </c>
      <c r="L912" t="s">
        <v>505</v>
      </c>
      <c r="M912" s="4">
        <v>15742.51</v>
      </c>
      <c r="N912" t="s">
        <v>89</v>
      </c>
      <c r="O912" t="s">
        <v>90</v>
      </c>
      <c r="P912" t="s">
        <v>91</v>
      </c>
      <c r="Q912" t="s">
        <v>92</v>
      </c>
      <c r="R912" t="s">
        <v>93</v>
      </c>
      <c r="S912" t="s">
        <v>94</v>
      </c>
      <c r="T912" t="s">
        <v>95</v>
      </c>
      <c r="U912" t="s">
        <v>506</v>
      </c>
      <c r="V912" t="s">
        <v>96</v>
      </c>
      <c r="W912" t="s">
        <v>97</v>
      </c>
      <c r="X912" t="s">
        <v>98</v>
      </c>
      <c r="Y912" t="s">
        <v>98</v>
      </c>
      <c r="Z912" t="s">
        <v>98</v>
      </c>
      <c r="AA912" t="s">
        <v>140</v>
      </c>
      <c r="AB912" t="s">
        <v>140</v>
      </c>
      <c r="AC912" t="s">
        <v>140</v>
      </c>
      <c r="AD912" t="s">
        <v>102</v>
      </c>
      <c r="AE912" t="s">
        <v>102</v>
      </c>
      <c r="AF912" t="s">
        <v>102</v>
      </c>
      <c r="AG912" t="s">
        <v>103</v>
      </c>
      <c r="AH912" t="s">
        <v>103</v>
      </c>
      <c r="AI912" t="s">
        <v>265</v>
      </c>
      <c r="AJ912" t="s">
        <v>266</v>
      </c>
      <c r="AK912" t="s">
        <v>267</v>
      </c>
      <c r="AM912" t="s">
        <v>267</v>
      </c>
      <c r="AN912" t="e">
        <f>VLOOKUP(AM912,'Exp Bucket '!$B$1:C1136,2,FALSE)</f>
        <v>#N/A</v>
      </c>
      <c r="AO912" t="s">
        <v>108</v>
      </c>
      <c r="AP912" t="s">
        <v>144</v>
      </c>
      <c r="AQ912" t="s">
        <v>145</v>
      </c>
      <c r="AR912" t="s">
        <v>145</v>
      </c>
      <c r="AS912" t="s">
        <v>517</v>
      </c>
      <c r="AT912" t="s">
        <v>517</v>
      </c>
      <c r="AU912" t="s">
        <v>113</v>
      </c>
      <c r="AV912" t="s">
        <v>114</v>
      </c>
      <c r="AW912" t="s">
        <v>115</v>
      </c>
      <c r="AX912" t="s">
        <v>514</v>
      </c>
      <c r="AY912" t="s">
        <v>117</v>
      </c>
      <c r="AZ912" t="s">
        <v>118</v>
      </c>
      <c r="BA912" t="s">
        <v>119</v>
      </c>
      <c r="BB912" t="s">
        <v>103</v>
      </c>
      <c r="BC912" t="s">
        <v>265</v>
      </c>
      <c r="BD912" t="s">
        <v>265</v>
      </c>
      <c r="BE912" t="s">
        <v>515</v>
      </c>
      <c r="BF912" t="s">
        <v>515</v>
      </c>
      <c r="BG912" t="s">
        <v>515</v>
      </c>
      <c r="BH912" t="s">
        <v>515</v>
      </c>
      <c r="BI912" t="s">
        <v>515</v>
      </c>
      <c r="BJ912" t="s">
        <v>515</v>
      </c>
      <c r="BK912">
        <v>27</v>
      </c>
      <c r="BL912">
        <v>621</v>
      </c>
      <c r="BM912">
        <v>938</v>
      </c>
      <c r="BN912">
        <v>0</v>
      </c>
      <c r="BO912">
        <v>2</v>
      </c>
      <c r="BP912">
        <v>22</v>
      </c>
      <c r="BQ912">
        <v>0</v>
      </c>
      <c r="BR912">
        <v>1</v>
      </c>
      <c r="BS912">
        <v>8</v>
      </c>
      <c r="BT912">
        <v>9</v>
      </c>
      <c r="BU912">
        <v>26</v>
      </c>
      <c r="BV912">
        <v>49</v>
      </c>
      <c r="BW912">
        <v>18</v>
      </c>
      <c r="BX912">
        <v>0</v>
      </c>
      <c r="BY912">
        <v>0</v>
      </c>
      <c r="BZ912">
        <v>0</v>
      </c>
      <c r="CA912" t="s">
        <v>126</v>
      </c>
      <c r="CB912">
        <v>2992935</v>
      </c>
      <c r="CC912">
        <v>2993935</v>
      </c>
      <c r="CD912" t="s">
        <v>270</v>
      </c>
    </row>
    <row r="913" spans="1:82" hidden="1" x14ac:dyDescent="0.25">
      <c r="A913" t="s">
        <v>80</v>
      </c>
      <c r="B913" t="s">
        <v>81</v>
      </c>
      <c r="C913" t="s">
        <v>82</v>
      </c>
      <c r="D913" t="s">
        <v>83</v>
      </c>
      <c r="E913" t="s">
        <v>84</v>
      </c>
      <c r="F913" t="s">
        <v>85</v>
      </c>
      <c r="G913" t="s">
        <v>86</v>
      </c>
      <c r="H913" t="s">
        <v>86</v>
      </c>
      <c r="I913" t="s">
        <v>86</v>
      </c>
      <c r="J913" t="str">
        <f>VLOOKUP(I913,'Resp Clean'!$A$1:B919,2,FALSE)</f>
        <v>EMS MANAGEMENT</v>
      </c>
      <c r="K913" t="s">
        <v>516</v>
      </c>
      <c r="L913" t="s">
        <v>505</v>
      </c>
      <c r="M913" s="4">
        <v>365.21</v>
      </c>
      <c r="N913" t="s">
        <v>89</v>
      </c>
      <c r="O913" t="s">
        <v>90</v>
      </c>
      <c r="P913" t="s">
        <v>91</v>
      </c>
      <c r="Q913" t="s">
        <v>153</v>
      </c>
      <c r="R913" t="s">
        <v>93</v>
      </c>
      <c r="S913" t="s">
        <v>94</v>
      </c>
      <c r="T913" t="s">
        <v>95</v>
      </c>
      <c r="U913" t="s">
        <v>506</v>
      </c>
      <c r="V913" t="s">
        <v>96</v>
      </c>
      <c r="W913" t="s">
        <v>539</v>
      </c>
      <c r="X913" t="s">
        <v>540</v>
      </c>
      <c r="Y913" t="s">
        <v>541</v>
      </c>
      <c r="Z913" t="s">
        <v>541</v>
      </c>
      <c r="AA913" t="s">
        <v>140</v>
      </c>
      <c r="AB913" t="s">
        <v>140</v>
      </c>
      <c r="AC913" t="s">
        <v>140</v>
      </c>
      <c r="AD913" t="s">
        <v>102</v>
      </c>
      <c r="AE913" t="s">
        <v>102</v>
      </c>
      <c r="AF913" t="s">
        <v>102</v>
      </c>
      <c r="AG913" t="s">
        <v>103</v>
      </c>
      <c r="AH913" t="s">
        <v>103</v>
      </c>
      <c r="AI913" t="s">
        <v>141</v>
      </c>
      <c r="AJ913" t="s">
        <v>271</v>
      </c>
      <c r="AK913" t="s">
        <v>275</v>
      </c>
      <c r="AM913" t="s">
        <v>275</v>
      </c>
      <c r="AN913" t="str">
        <f>VLOOKUP(AM913,'Exp Bucket '!$B$1:C1137,2,FALSE)</f>
        <v>INVENTORY MEDICINE</v>
      </c>
      <c r="AO913" t="s">
        <v>108</v>
      </c>
      <c r="AP913" t="s">
        <v>144</v>
      </c>
      <c r="AQ913" t="s">
        <v>145</v>
      </c>
      <c r="AR913" t="s">
        <v>145</v>
      </c>
      <c r="AS913" t="s">
        <v>517</v>
      </c>
      <c r="AT913" t="s">
        <v>517</v>
      </c>
      <c r="AU913" t="s">
        <v>113</v>
      </c>
      <c r="AV913" t="s">
        <v>114</v>
      </c>
      <c r="AW913" t="s">
        <v>115</v>
      </c>
      <c r="AX913" t="s">
        <v>514</v>
      </c>
      <c r="AY913" t="s">
        <v>117</v>
      </c>
      <c r="AZ913" t="s">
        <v>118</v>
      </c>
      <c r="BA913" t="s">
        <v>119</v>
      </c>
      <c r="BB913" t="s">
        <v>103</v>
      </c>
      <c r="BC913" t="s">
        <v>141</v>
      </c>
      <c r="BD913" t="s">
        <v>141</v>
      </c>
      <c r="BE913" t="s">
        <v>515</v>
      </c>
      <c r="BF913" t="s">
        <v>515</v>
      </c>
      <c r="BG913" t="s">
        <v>515</v>
      </c>
      <c r="BH913" t="s">
        <v>515</v>
      </c>
      <c r="BI913" t="s">
        <v>515</v>
      </c>
      <c r="BJ913" t="s">
        <v>515</v>
      </c>
      <c r="BK913">
        <v>26</v>
      </c>
      <c r="BL913">
        <v>649</v>
      </c>
      <c r="BM913">
        <v>1089</v>
      </c>
      <c r="BN913">
        <v>0</v>
      </c>
      <c r="BO913">
        <v>2</v>
      </c>
      <c r="BP913">
        <v>22</v>
      </c>
      <c r="BQ913">
        <v>0</v>
      </c>
      <c r="BR913">
        <v>1</v>
      </c>
      <c r="BS913">
        <v>8</v>
      </c>
      <c r="BT913">
        <v>9</v>
      </c>
      <c r="BU913">
        <v>26</v>
      </c>
      <c r="BV913">
        <v>49</v>
      </c>
      <c r="BW913">
        <v>18</v>
      </c>
      <c r="BX913">
        <v>0</v>
      </c>
      <c r="BY913">
        <v>0</v>
      </c>
      <c r="BZ913">
        <v>0</v>
      </c>
      <c r="CA913" t="s">
        <v>126</v>
      </c>
      <c r="CB913">
        <v>2973935</v>
      </c>
      <c r="CC913">
        <v>2975935</v>
      </c>
      <c r="CD913" t="s">
        <v>273</v>
      </c>
    </row>
    <row r="914" spans="1:82" x14ac:dyDescent="0.25">
      <c r="A914" t="s">
        <v>80</v>
      </c>
      <c r="B914" t="s">
        <v>81</v>
      </c>
      <c r="C914" t="s">
        <v>82</v>
      </c>
      <c r="D914" t="s">
        <v>83</v>
      </c>
      <c r="E914" t="s">
        <v>84</v>
      </c>
      <c r="F914" t="s">
        <v>85</v>
      </c>
      <c r="G914" t="s">
        <v>86</v>
      </c>
      <c r="H914" t="s">
        <v>86</v>
      </c>
      <c r="I914" t="s">
        <v>86</v>
      </c>
      <c r="J914" t="str">
        <f>VLOOKUP(I914,'Resp Clean'!$A$1:B920,2,FALSE)</f>
        <v>EMS MANAGEMENT</v>
      </c>
      <c r="K914" t="s">
        <v>516</v>
      </c>
      <c r="L914" t="s">
        <v>505</v>
      </c>
      <c r="M914" s="4">
        <v>2487.84</v>
      </c>
      <c r="N914" t="s">
        <v>89</v>
      </c>
      <c r="O914" t="s">
        <v>90</v>
      </c>
      <c r="P914" t="s">
        <v>91</v>
      </c>
      <c r="Q914" t="s">
        <v>159</v>
      </c>
      <c r="R914" t="s">
        <v>93</v>
      </c>
      <c r="S914" t="s">
        <v>94</v>
      </c>
      <c r="T914" t="s">
        <v>95</v>
      </c>
      <c r="U914" t="s">
        <v>506</v>
      </c>
      <c r="V914" t="s">
        <v>96</v>
      </c>
      <c r="W914" t="s">
        <v>97</v>
      </c>
      <c r="X914" t="s">
        <v>98</v>
      </c>
      <c r="Y914" t="s">
        <v>98</v>
      </c>
      <c r="Z914" t="s">
        <v>98</v>
      </c>
      <c r="AA914" t="s">
        <v>140</v>
      </c>
      <c r="AB914" t="s">
        <v>140</v>
      </c>
      <c r="AC914" t="s">
        <v>140</v>
      </c>
      <c r="AD914" t="s">
        <v>102</v>
      </c>
      <c r="AE914" t="s">
        <v>102</v>
      </c>
      <c r="AF914" t="s">
        <v>102</v>
      </c>
      <c r="AG914" t="s">
        <v>103</v>
      </c>
      <c r="AH914" t="s">
        <v>103</v>
      </c>
      <c r="AI914" t="s">
        <v>141</v>
      </c>
      <c r="AJ914" t="s">
        <v>271</v>
      </c>
      <c r="AK914" t="s">
        <v>542</v>
      </c>
      <c r="AM914" t="s">
        <v>542</v>
      </c>
      <c r="AN914" t="str">
        <f>VLOOKUP(AM914,'Exp Bucket '!$B$1:C1138,2,FALSE)</f>
        <v>INVENTORY MEDICINE</v>
      </c>
      <c r="AO914" t="s">
        <v>108</v>
      </c>
      <c r="AP914" t="s">
        <v>144</v>
      </c>
      <c r="AQ914" t="s">
        <v>145</v>
      </c>
      <c r="AR914" t="s">
        <v>145</v>
      </c>
      <c r="AS914" t="s">
        <v>517</v>
      </c>
      <c r="AT914" t="s">
        <v>517</v>
      </c>
      <c r="AU914" t="s">
        <v>113</v>
      </c>
      <c r="AV914" t="s">
        <v>114</v>
      </c>
      <c r="AW914" t="s">
        <v>115</v>
      </c>
      <c r="AX914" t="s">
        <v>514</v>
      </c>
      <c r="AY914" t="s">
        <v>117</v>
      </c>
      <c r="AZ914" t="s">
        <v>118</v>
      </c>
      <c r="BA914" t="s">
        <v>119</v>
      </c>
      <c r="BB914" t="s">
        <v>103</v>
      </c>
      <c r="BC914" t="s">
        <v>141</v>
      </c>
      <c r="BD914" t="s">
        <v>141</v>
      </c>
      <c r="BE914" t="s">
        <v>515</v>
      </c>
      <c r="BF914" t="s">
        <v>515</v>
      </c>
      <c r="BG914" t="s">
        <v>515</v>
      </c>
      <c r="BH914" t="s">
        <v>515</v>
      </c>
      <c r="BI914" t="s">
        <v>515</v>
      </c>
      <c r="BJ914" t="s">
        <v>515</v>
      </c>
      <c r="BK914">
        <v>26</v>
      </c>
      <c r="BL914">
        <v>649</v>
      </c>
      <c r="BM914">
        <v>1094</v>
      </c>
      <c r="BN914">
        <v>0</v>
      </c>
      <c r="BO914">
        <v>2</v>
      </c>
      <c r="BP914">
        <v>22</v>
      </c>
      <c r="BQ914">
        <v>0</v>
      </c>
      <c r="BR914">
        <v>1</v>
      </c>
      <c r="BS914">
        <v>8</v>
      </c>
      <c r="BT914">
        <v>9</v>
      </c>
      <c r="BU914">
        <v>26</v>
      </c>
      <c r="BV914">
        <v>49</v>
      </c>
      <c r="BW914">
        <v>18</v>
      </c>
      <c r="BX914">
        <v>0</v>
      </c>
      <c r="BY914">
        <v>0</v>
      </c>
      <c r="BZ914">
        <v>0</v>
      </c>
      <c r="CA914" t="s">
        <v>126</v>
      </c>
      <c r="CB914">
        <v>2992935</v>
      </c>
      <c r="CC914">
        <v>2993935</v>
      </c>
      <c r="CD914" t="s">
        <v>273</v>
      </c>
    </row>
    <row r="915" spans="1:82" x14ac:dyDescent="0.25">
      <c r="A915" t="s">
        <v>80</v>
      </c>
      <c r="B915" t="s">
        <v>81</v>
      </c>
      <c r="C915" t="s">
        <v>82</v>
      </c>
      <c r="D915" t="s">
        <v>83</v>
      </c>
      <c r="E915" t="s">
        <v>84</v>
      </c>
      <c r="F915" t="s">
        <v>85</v>
      </c>
      <c r="G915" t="s">
        <v>86</v>
      </c>
      <c r="H915" t="s">
        <v>86</v>
      </c>
      <c r="I915" t="s">
        <v>86</v>
      </c>
      <c r="J915" t="str">
        <f>VLOOKUP(I915,'Resp Clean'!$A$1:B921,2,FALSE)</f>
        <v>EMS MANAGEMENT</v>
      </c>
      <c r="K915" t="s">
        <v>516</v>
      </c>
      <c r="L915" t="s">
        <v>505</v>
      </c>
      <c r="M915" s="4">
        <v>4565.6899999999996</v>
      </c>
      <c r="N915" t="s">
        <v>89</v>
      </c>
      <c r="O915" t="s">
        <v>90</v>
      </c>
      <c r="P915" t="s">
        <v>91</v>
      </c>
      <c r="Q915" t="s">
        <v>92</v>
      </c>
      <c r="R915" t="s">
        <v>93</v>
      </c>
      <c r="S915" t="s">
        <v>94</v>
      </c>
      <c r="T915" t="s">
        <v>95</v>
      </c>
      <c r="U915" t="s">
        <v>506</v>
      </c>
      <c r="V915" t="s">
        <v>96</v>
      </c>
      <c r="W915" t="s">
        <v>97</v>
      </c>
      <c r="X915" t="s">
        <v>98</v>
      </c>
      <c r="Y915" t="s">
        <v>98</v>
      </c>
      <c r="Z915" t="s">
        <v>98</v>
      </c>
      <c r="AA915" t="s">
        <v>140</v>
      </c>
      <c r="AB915" t="s">
        <v>140</v>
      </c>
      <c r="AC915" t="s">
        <v>140</v>
      </c>
      <c r="AD915" t="s">
        <v>102</v>
      </c>
      <c r="AE915" t="s">
        <v>102</v>
      </c>
      <c r="AF915" t="s">
        <v>102</v>
      </c>
      <c r="AG915" t="s">
        <v>103</v>
      </c>
      <c r="AH915" t="s">
        <v>103</v>
      </c>
      <c r="AI915" t="s">
        <v>141</v>
      </c>
      <c r="AJ915" t="s">
        <v>271</v>
      </c>
      <c r="AK915" t="s">
        <v>542</v>
      </c>
      <c r="AM915" t="s">
        <v>542</v>
      </c>
      <c r="AN915" t="str">
        <f>VLOOKUP(AM915,'Exp Bucket '!$B$1:C1139,2,FALSE)</f>
        <v>INVENTORY MEDICINE</v>
      </c>
      <c r="AO915" t="s">
        <v>108</v>
      </c>
      <c r="AP915" t="s">
        <v>144</v>
      </c>
      <c r="AQ915" t="s">
        <v>145</v>
      </c>
      <c r="AR915" t="s">
        <v>145</v>
      </c>
      <c r="AS915" t="s">
        <v>517</v>
      </c>
      <c r="AT915" t="s">
        <v>517</v>
      </c>
      <c r="AU915" t="s">
        <v>113</v>
      </c>
      <c r="AV915" t="s">
        <v>114</v>
      </c>
      <c r="AW915" t="s">
        <v>115</v>
      </c>
      <c r="AX915" t="s">
        <v>514</v>
      </c>
      <c r="AY915" t="s">
        <v>117</v>
      </c>
      <c r="AZ915" t="s">
        <v>118</v>
      </c>
      <c r="BA915" t="s">
        <v>119</v>
      </c>
      <c r="BB915" t="s">
        <v>103</v>
      </c>
      <c r="BC915" t="s">
        <v>141</v>
      </c>
      <c r="BD915" t="s">
        <v>141</v>
      </c>
      <c r="BE915" t="s">
        <v>515</v>
      </c>
      <c r="BF915" t="s">
        <v>515</v>
      </c>
      <c r="BG915" t="s">
        <v>515</v>
      </c>
      <c r="BH915" t="s">
        <v>515</v>
      </c>
      <c r="BI915" t="s">
        <v>515</v>
      </c>
      <c r="BJ915" t="s">
        <v>515</v>
      </c>
      <c r="BK915">
        <v>26</v>
      </c>
      <c r="BL915">
        <v>649</v>
      </c>
      <c r="BM915">
        <v>1094</v>
      </c>
      <c r="BN915">
        <v>0</v>
      </c>
      <c r="BO915">
        <v>2</v>
      </c>
      <c r="BP915">
        <v>22</v>
      </c>
      <c r="BQ915">
        <v>0</v>
      </c>
      <c r="BR915">
        <v>1</v>
      </c>
      <c r="BS915">
        <v>8</v>
      </c>
      <c r="BT915">
        <v>9</v>
      </c>
      <c r="BU915">
        <v>26</v>
      </c>
      <c r="BV915">
        <v>49</v>
      </c>
      <c r="BW915">
        <v>18</v>
      </c>
      <c r="BX915">
        <v>0</v>
      </c>
      <c r="BY915">
        <v>0</v>
      </c>
      <c r="BZ915">
        <v>0</v>
      </c>
      <c r="CA915" t="s">
        <v>126</v>
      </c>
      <c r="CB915">
        <v>2992935</v>
      </c>
      <c r="CC915">
        <v>2993935</v>
      </c>
      <c r="CD915" t="s">
        <v>273</v>
      </c>
    </row>
    <row r="916" spans="1:82" x14ac:dyDescent="0.25">
      <c r="A916" t="s">
        <v>80</v>
      </c>
      <c r="B916" t="s">
        <v>81</v>
      </c>
      <c r="C916" t="s">
        <v>82</v>
      </c>
      <c r="D916" t="s">
        <v>83</v>
      </c>
      <c r="E916" t="s">
        <v>84</v>
      </c>
      <c r="F916" t="s">
        <v>85</v>
      </c>
      <c r="G916" t="s">
        <v>86</v>
      </c>
      <c r="H916" t="s">
        <v>86</v>
      </c>
      <c r="I916" t="s">
        <v>86</v>
      </c>
      <c r="J916" t="str">
        <f>VLOOKUP(I916,'Resp Clean'!$A$1:B922,2,FALSE)</f>
        <v>EMS MANAGEMENT</v>
      </c>
      <c r="K916" t="s">
        <v>516</v>
      </c>
      <c r="L916" t="s">
        <v>505</v>
      </c>
      <c r="M916" s="4">
        <v>35259.519999999997</v>
      </c>
      <c r="N916" t="s">
        <v>89</v>
      </c>
      <c r="O916" t="s">
        <v>90</v>
      </c>
      <c r="P916" t="s">
        <v>91</v>
      </c>
      <c r="Q916" t="s">
        <v>159</v>
      </c>
      <c r="R916" t="s">
        <v>93</v>
      </c>
      <c r="S916" t="s">
        <v>94</v>
      </c>
      <c r="T916" t="s">
        <v>95</v>
      </c>
      <c r="U916" t="s">
        <v>506</v>
      </c>
      <c r="V916" t="s">
        <v>96</v>
      </c>
      <c r="W916" t="s">
        <v>97</v>
      </c>
      <c r="X916" t="s">
        <v>98</v>
      </c>
      <c r="Y916" t="s">
        <v>98</v>
      </c>
      <c r="Z916" t="s">
        <v>98</v>
      </c>
      <c r="AA916" t="s">
        <v>140</v>
      </c>
      <c r="AB916" t="s">
        <v>140</v>
      </c>
      <c r="AC916" t="s">
        <v>140</v>
      </c>
      <c r="AD916" t="s">
        <v>102</v>
      </c>
      <c r="AE916" t="s">
        <v>102</v>
      </c>
      <c r="AF916" t="s">
        <v>102</v>
      </c>
      <c r="AG916" t="s">
        <v>103</v>
      </c>
      <c r="AH916" t="s">
        <v>103</v>
      </c>
      <c r="AI916" t="s">
        <v>141</v>
      </c>
      <c r="AJ916" t="s">
        <v>271</v>
      </c>
      <c r="AK916" t="s">
        <v>275</v>
      </c>
      <c r="AM916" t="s">
        <v>275</v>
      </c>
      <c r="AN916" t="str">
        <f>VLOOKUP(AM916,'Exp Bucket '!$B$1:C1140,2,FALSE)</f>
        <v>INVENTORY MEDICINE</v>
      </c>
      <c r="AO916" t="s">
        <v>108</v>
      </c>
      <c r="AP916" t="s">
        <v>144</v>
      </c>
      <c r="AQ916" t="s">
        <v>145</v>
      </c>
      <c r="AR916" t="s">
        <v>145</v>
      </c>
      <c r="AS916" t="s">
        <v>517</v>
      </c>
      <c r="AT916" t="s">
        <v>517</v>
      </c>
      <c r="AU916" t="s">
        <v>113</v>
      </c>
      <c r="AV916" t="s">
        <v>114</v>
      </c>
      <c r="AW916" t="s">
        <v>115</v>
      </c>
      <c r="AX916" t="s">
        <v>514</v>
      </c>
      <c r="AY916" t="s">
        <v>117</v>
      </c>
      <c r="AZ916" t="s">
        <v>118</v>
      </c>
      <c r="BA916" t="s">
        <v>119</v>
      </c>
      <c r="BB916" t="s">
        <v>103</v>
      </c>
      <c r="BC916" t="s">
        <v>141</v>
      </c>
      <c r="BD916" t="s">
        <v>141</v>
      </c>
      <c r="BE916" t="s">
        <v>515</v>
      </c>
      <c r="BF916" t="s">
        <v>515</v>
      </c>
      <c r="BG916" t="s">
        <v>515</v>
      </c>
      <c r="BH916" t="s">
        <v>515</v>
      </c>
      <c r="BI916" t="s">
        <v>515</v>
      </c>
      <c r="BJ916" t="s">
        <v>515</v>
      </c>
      <c r="BK916">
        <v>26</v>
      </c>
      <c r="BL916">
        <v>649</v>
      </c>
      <c r="BM916">
        <v>1089</v>
      </c>
      <c r="BN916">
        <v>0</v>
      </c>
      <c r="BO916">
        <v>2</v>
      </c>
      <c r="BP916">
        <v>22</v>
      </c>
      <c r="BQ916">
        <v>0</v>
      </c>
      <c r="BR916">
        <v>1</v>
      </c>
      <c r="BS916">
        <v>8</v>
      </c>
      <c r="BT916">
        <v>9</v>
      </c>
      <c r="BU916">
        <v>26</v>
      </c>
      <c r="BV916">
        <v>49</v>
      </c>
      <c r="BW916">
        <v>18</v>
      </c>
      <c r="BX916">
        <v>0</v>
      </c>
      <c r="BY916">
        <v>0</v>
      </c>
      <c r="BZ916">
        <v>0</v>
      </c>
      <c r="CA916" t="s">
        <v>126</v>
      </c>
      <c r="CB916">
        <v>2992935</v>
      </c>
      <c r="CC916">
        <v>2993935</v>
      </c>
      <c r="CD916" t="s">
        <v>273</v>
      </c>
    </row>
    <row r="917" spans="1:82" x14ac:dyDescent="0.25">
      <c r="A917" t="s">
        <v>80</v>
      </c>
      <c r="B917" t="s">
        <v>81</v>
      </c>
      <c r="C917" t="s">
        <v>82</v>
      </c>
      <c r="D917" t="s">
        <v>83</v>
      </c>
      <c r="E917" t="s">
        <v>84</v>
      </c>
      <c r="F917" t="s">
        <v>85</v>
      </c>
      <c r="G917" t="s">
        <v>86</v>
      </c>
      <c r="H917" t="s">
        <v>86</v>
      </c>
      <c r="I917" t="s">
        <v>86</v>
      </c>
      <c r="J917" t="str">
        <f>VLOOKUP(I917,'Resp Clean'!$A$1:B923,2,FALSE)</f>
        <v>EMS MANAGEMENT</v>
      </c>
      <c r="K917" t="s">
        <v>516</v>
      </c>
      <c r="L917" t="s">
        <v>505</v>
      </c>
      <c r="M917" s="4">
        <v>215468.13</v>
      </c>
      <c r="N917" t="s">
        <v>89</v>
      </c>
      <c r="O917" t="s">
        <v>90</v>
      </c>
      <c r="P917" t="s">
        <v>91</v>
      </c>
      <c r="Q917" t="s">
        <v>92</v>
      </c>
      <c r="R917" t="s">
        <v>93</v>
      </c>
      <c r="S917" t="s">
        <v>94</v>
      </c>
      <c r="T917" t="s">
        <v>95</v>
      </c>
      <c r="U917" t="s">
        <v>506</v>
      </c>
      <c r="V917" t="s">
        <v>96</v>
      </c>
      <c r="W917" t="s">
        <v>97</v>
      </c>
      <c r="X917" t="s">
        <v>98</v>
      </c>
      <c r="Y917" t="s">
        <v>98</v>
      </c>
      <c r="Z917" t="s">
        <v>98</v>
      </c>
      <c r="AA917" t="s">
        <v>140</v>
      </c>
      <c r="AB917" t="s">
        <v>140</v>
      </c>
      <c r="AC917" t="s">
        <v>140</v>
      </c>
      <c r="AD917" t="s">
        <v>102</v>
      </c>
      <c r="AE917" t="s">
        <v>102</v>
      </c>
      <c r="AF917" t="s">
        <v>102</v>
      </c>
      <c r="AG917" t="s">
        <v>103</v>
      </c>
      <c r="AH917" t="s">
        <v>103</v>
      </c>
      <c r="AI917" t="s">
        <v>141</v>
      </c>
      <c r="AJ917" t="s">
        <v>271</v>
      </c>
      <c r="AK917" t="s">
        <v>275</v>
      </c>
      <c r="AM917" t="s">
        <v>275</v>
      </c>
      <c r="AN917" t="str">
        <f>VLOOKUP(AM917,'Exp Bucket '!$B$1:C1141,2,FALSE)</f>
        <v>INVENTORY MEDICINE</v>
      </c>
      <c r="AO917" t="s">
        <v>108</v>
      </c>
      <c r="AP917" t="s">
        <v>144</v>
      </c>
      <c r="AQ917" t="s">
        <v>145</v>
      </c>
      <c r="AR917" t="s">
        <v>145</v>
      </c>
      <c r="AS917" t="s">
        <v>517</v>
      </c>
      <c r="AT917" t="s">
        <v>517</v>
      </c>
      <c r="AU917" t="s">
        <v>113</v>
      </c>
      <c r="AV917" t="s">
        <v>114</v>
      </c>
      <c r="AW917" t="s">
        <v>115</v>
      </c>
      <c r="AX917" t="s">
        <v>514</v>
      </c>
      <c r="AY917" t="s">
        <v>117</v>
      </c>
      <c r="AZ917" t="s">
        <v>118</v>
      </c>
      <c r="BA917" t="s">
        <v>119</v>
      </c>
      <c r="BB917" t="s">
        <v>103</v>
      </c>
      <c r="BC917" t="s">
        <v>141</v>
      </c>
      <c r="BD917" t="s">
        <v>141</v>
      </c>
      <c r="BE917" t="s">
        <v>515</v>
      </c>
      <c r="BF917" t="s">
        <v>515</v>
      </c>
      <c r="BG917" t="s">
        <v>515</v>
      </c>
      <c r="BH917" t="s">
        <v>515</v>
      </c>
      <c r="BI917" t="s">
        <v>515</v>
      </c>
      <c r="BJ917" t="s">
        <v>515</v>
      </c>
      <c r="BK917">
        <v>26</v>
      </c>
      <c r="BL917">
        <v>649</v>
      </c>
      <c r="BM917">
        <v>1089</v>
      </c>
      <c r="BN917">
        <v>0</v>
      </c>
      <c r="BO917">
        <v>2</v>
      </c>
      <c r="BP917">
        <v>22</v>
      </c>
      <c r="BQ917">
        <v>0</v>
      </c>
      <c r="BR917">
        <v>1</v>
      </c>
      <c r="BS917">
        <v>8</v>
      </c>
      <c r="BT917">
        <v>9</v>
      </c>
      <c r="BU917">
        <v>26</v>
      </c>
      <c r="BV917">
        <v>49</v>
      </c>
      <c r="BW917">
        <v>18</v>
      </c>
      <c r="BX917">
        <v>0</v>
      </c>
      <c r="BY917">
        <v>0</v>
      </c>
      <c r="BZ917">
        <v>0</v>
      </c>
      <c r="CA917" t="s">
        <v>126</v>
      </c>
      <c r="CB917">
        <v>2992935</v>
      </c>
      <c r="CC917">
        <v>2993935</v>
      </c>
      <c r="CD917" t="s">
        <v>273</v>
      </c>
    </row>
    <row r="918" spans="1:82" x14ac:dyDescent="0.25">
      <c r="A918" t="s">
        <v>80</v>
      </c>
      <c r="B918" t="s">
        <v>81</v>
      </c>
      <c r="C918" t="s">
        <v>82</v>
      </c>
      <c r="D918" t="s">
        <v>83</v>
      </c>
      <c r="E918" t="s">
        <v>84</v>
      </c>
      <c r="F918" t="s">
        <v>85</v>
      </c>
      <c r="G918" t="s">
        <v>86</v>
      </c>
      <c r="H918" t="s">
        <v>86</v>
      </c>
      <c r="I918" t="s">
        <v>86</v>
      </c>
      <c r="J918" t="str">
        <f>VLOOKUP(I918,'Resp Clean'!$A$1:B924,2,FALSE)</f>
        <v>EMS MANAGEMENT</v>
      </c>
      <c r="K918" t="s">
        <v>516</v>
      </c>
      <c r="L918" t="s">
        <v>505</v>
      </c>
      <c r="M918" s="4">
        <v>1326.76</v>
      </c>
      <c r="N918" t="s">
        <v>89</v>
      </c>
      <c r="O918" t="s">
        <v>90</v>
      </c>
      <c r="P918" t="s">
        <v>91</v>
      </c>
      <c r="Q918" t="s">
        <v>153</v>
      </c>
      <c r="R918" t="s">
        <v>93</v>
      </c>
      <c r="S918" t="s">
        <v>94</v>
      </c>
      <c r="T918" t="s">
        <v>95</v>
      </c>
      <c r="U918" t="s">
        <v>506</v>
      </c>
      <c r="V918" t="s">
        <v>96</v>
      </c>
      <c r="W918" t="s">
        <v>97</v>
      </c>
      <c r="X918" t="s">
        <v>98</v>
      </c>
      <c r="Y918" t="s">
        <v>98</v>
      </c>
      <c r="Z918" t="s">
        <v>98</v>
      </c>
      <c r="AA918" t="s">
        <v>140</v>
      </c>
      <c r="AB918" t="s">
        <v>140</v>
      </c>
      <c r="AC918" t="s">
        <v>140</v>
      </c>
      <c r="AD918" t="s">
        <v>102</v>
      </c>
      <c r="AE918" t="s">
        <v>102</v>
      </c>
      <c r="AF918" t="s">
        <v>102</v>
      </c>
      <c r="AG918" t="s">
        <v>103</v>
      </c>
      <c r="AH918" t="s">
        <v>103</v>
      </c>
      <c r="AI918" t="s">
        <v>141</v>
      </c>
      <c r="AJ918" t="s">
        <v>271</v>
      </c>
      <c r="AK918" t="s">
        <v>275</v>
      </c>
      <c r="AM918" t="s">
        <v>275</v>
      </c>
      <c r="AN918" t="str">
        <f>VLOOKUP(AM918,'Exp Bucket '!$B$1:C1142,2,FALSE)</f>
        <v>INVENTORY MEDICINE</v>
      </c>
      <c r="AO918" t="s">
        <v>108</v>
      </c>
      <c r="AP918" t="s">
        <v>144</v>
      </c>
      <c r="AQ918" t="s">
        <v>145</v>
      </c>
      <c r="AR918" t="s">
        <v>145</v>
      </c>
      <c r="AS918" t="s">
        <v>517</v>
      </c>
      <c r="AT918" t="s">
        <v>517</v>
      </c>
      <c r="AU918" t="s">
        <v>113</v>
      </c>
      <c r="AV918" t="s">
        <v>114</v>
      </c>
      <c r="AW918" t="s">
        <v>115</v>
      </c>
      <c r="AX918" t="s">
        <v>514</v>
      </c>
      <c r="AY918" t="s">
        <v>117</v>
      </c>
      <c r="AZ918" t="s">
        <v>118</v>
      </c>
      <c r="BA918" t="s">
        <v>119</v>
      </c>
      <c r="BB918" t="s">
        <v>103</v>
      </c>
      <c r="BC918" t="s">
        <v>141</v>
      </c>
      <c r="BD918" t="s">
        <v>141</v>
      </c>
      <c r="BE918" t="s">
        <v>515</v>
      </c>
      <c r="BF918" t="s">
        <v>515</v>
      </c>
      <c r="BG918" t="s">
        <v>515</v>
      </c>
      <c r="BH918" t="s">
        <v>515</v>
      </c>
      <c r="BI918" t="s">
        <v>515</v>
      </c>
      <c r="BJ918" t="s">
        <v>515</v>
      </c>
      <c r="BK918">
        <v>26</v>
      </c>
      <c r="BL918">
        <v>649</v>
      </c>
      <c r="BM918">
        <v>1089</v>
      </c>
      <c r="BN918">
        <v>0</v>
      </c>
      <c r="BO918">
        <v>2</v>
      </c>
      <c r="BP918">
        <v>22</v>
      </c>
      <c r="BQ918">
        <v>0</v>
      </c>
      <c r="BR918">
        <v>1</v>
      </c>
      <c r="BS918">
        <v>8</v>
      </c>
      <c r="BT918">
        <v>9</v>
      </c>
      <c r="BU918">
        <v>26</v>
      </c>
      <c r="BV918">
        <v>49</v>
      </c>
      <c r="BW918">
        <v>18</v>
      </c>
      <c r="BX918">
        <v>0</v>
      </c>
      <c r="BY918">
        <v>0</v>
      </c>
      <c r="BZ918">
        <v>0</v>
      </c>
      <c r="CA918" t="s">
        <v>126</v>
      </c>
      <c r="CB918">
        <v>2992935</v>
      </c>
      <c r="CC918">
        <v>2993935</v>
      </c>
      <c r="CD918" t="s">
        <v>273</v>
      </c>
    </row>
    <row r="919" spans="1:82" x14ac:dyDescent="0.25">
      <c r="A919" t="s">
        <v>80</v>
      </c>
      <c r="B919" t="s">
        <v>81</v>
      </c>
      <c r="C919" t="s">
        <v>82</v>
      </c>
      <c r="D919" t="s">
        <v>83</v>
      </c>
      <c r="E919" t="s">
        <v>84</v>
      </c>
      <c r="F919" t="s">
        <v>85</v>
      </c>
      <c r="G919" t="s">
        <v>86</v>
      </c>
      <c r="H919" t="s">
        <v>86</v>
      </c>
      <c r="I919" t="s">
        <v>86</v>
      </c>
      <c r="J919" t="str">
        <f>VLOOKUP(I919,'Resp Clean'!$A$1:B925,2,FALSE)</f>
        <v>EMS MANAGEMENT</v>
      </c>
      <c r="K919" t="s">
        <v>516</v>
      </c>
      <c r="L919" t="s">
        <v>505</v>
      </c>
      <c r="M919" s="4">
        <v>24410.55</v>
      </c>
      <c r="N919" t="s">
        <v>89</v>
      </c>
      <c r="O919" t="s">
        <v>90</v>
      </c>
      <c r="P919" t="s">
        <v>91</v>
      </c>
      <c r="Q919" t="s">
        <v>153</v>
      </c>
      <c r="R919" t="s">
        <v>93</v>
      </c>
      <c r="S919" t="s">
        <v>94</v>
      </c>
      <c r="T919" t="s">
        <v>95</v>
      </c>
      <c r="U919" t="s">
        <v>506</v>
      </c>
      <c r="V919" t="s">
        <v>96</v>
      </c>
      <c r="W919" t="s">
        <v>97</v>
      </c>
      <c r="X919" t="s">
        <v>98</v>
      </c>
      <c r="Y919" t="s">
        <v>98</v>
      </c>
      <c r="Z919" t="s">
        <v>98</v>
      </c>
      <c r="AA919" t="s">
        <v>140</v>
      </c>
      <c r="AB919" t="s">
        <v>140</v>
      </c>
      <c r="AC919" t="s">
        <v>140</v>
      </c>
      <c r="AD919" t="s">
        <v>102</v>
      </c>
      <c r="AE919" t="s">
        <v>102</v>
      </c>
      <c r="AF919" t="s">
        <v>102</v>
      </c>
      <c r="AG919" t="s">
        <v>103</v>
      </c>
      <c r="AH919" t="s">
        <v>103</v>
      </c>
      <c r="AI919" t="s">
        <v>141</v>
      </c>
      <c r="AJ919" t="s">
        <v>271</v>
      </c>
      <c r="AK919" t="s">
        <v>275</v>
      </c>
      <c r="AM919" t="s">
        <v>275</v>
      </c>
      <c r="AN919" t="str">
        <f>VLOOKUP(AM919,'Exp Bucket '!$B$1:C1143,2,FALSE)</f>
        <v>INVENTORY MEDICINE</v>
      </c>
      <c r="AO919" t="s">
        <v>108</v>
      </c>
      <c r="AP919" t="s">
        <v>144</v>
      </c>
      <c r="AQ919" t="s">
        <v>145</v>
      </c>
      <c r="AR919" t="s">
        <v>145</v>
      </c>
      <c r="AS919" t="s">
        <v>517</v>
      </c>
      <c r="AT919" t="s">
        <v>517</v>
      </c>
      <c r="AU919" t="s">
        <v>113</v>
      </c>
      <c r="AV919" t="s">
        <v>114</v>
      </c>
      <c r="AW919" t="s">
        <v>115</v>
      </c>
      <c r="AX919" t="s">
        <v>514</v>
      </c>
      <c r="AY919" t="s">
        <v>117</v>
      </c>
      <c r="AZ919" t="s">
        <v>118</v>
      </c>
      <c r="BA919" t="s">
        <v>119</v>
      </c>
      <c r="BB919" t="s">
        <v>103</v>
      </c>
      <c r="BC919" t="s">
        <v>141</v>
      </c>
      <c r="BD919" t="s">
        <v>141</v>
      </c>
      <c r="BE919" t="s">
        <v>515</v>
      </c>
      <c r="BF919" t="s">
        <v>515</v>
      </c>
      <c r="BG919" t="s">
        <v>515</v>
      </c>
      <c r="BH919" t="s">
        <v>515</v>
      </c>
      <c r="BI919" t="s">
        <v>515</v>
      </c>
      <c r="BJ919" t="s">
        <v>515</v>
      </c>
      <c r="BK919">
        <v>26</v>
      </c>
      <c r="BL919">
        <v>649</v>
      </c>
      <c r="BM919">
        <v>1089</v>
      </c>
      <c r="BN919">
        <v>0</v>
      </c>
      <c r="BO919">
        <v>2</v>
      </c>
      <c r="BP919">
        <v>22</v>
      </c>
      <c r="BQ919">
        <v>0</v>
      </c>
      <c r="BR919">
        <v>1</v>
      </c>
      <c r="BS919">
        <v>8</v>
      </c>
      <c r="BT919">
        <v>9</v>
      </c>
      <c r="BU919">
        <v>26</v>
      </c>
      <c r="BV919">
        <v>49</v>
      </c>
      <c r="BW919">
        <v>18</v>
      </c>
      <c r="BX919">
        <v>0</v>
      </c>
      <c r="BY919">
        <v>0</v>
      </c>
      <c r="BZ919">
        <v>0</v>
      </c>
      <c r="CA919" t="s">
        <v>126</v>
      </c>
      <c r="CB919">
        <v>2992935</v>
      </c>
      <c r="CC919">
        <v>2993935</v>
      </c>
      <c r="CD919" t="s">
        <v>273</v>
      </c>
    </row>
    <row r="920" spans="1:82" x14ac:dyDescent="0.25">
      <c r="A920" t="s">
        <v>80</v>
      </c>
      <c r="B920" t="s">
        <v>81</v>
      </c>
      <c r="C920" t="s">
        <v>82</v>
      </c>
      <c r="D920" t="s">
        <v>83</v>
      </c>
      <c r="E920" t="s">
        <v>84</v>
      </c>
      <c r="F920" t="s">
        <v>85</v>
      </c>
      <c r="G920" t="s">
        <v>86</v>
      </c>
      <c r="H920" t="s">
        <v>86</v>
      </c>
      <c r="I920" t="s">
        <v>86</v>
      </c>
      <c r="J920" t="str">
        <f>VLOOKUP(I920,'Resp Clean'!$A$1:B926,2,FALSE)</f>
        <v>EMS MANAGEMENT</v>
      </c>
      <c r="K920" t="s">
        <v>516</v>
      </c>
      <c r="L920" t="s">
        <v>505</v>
      </c>
      <c r="M920" s="4">
        <v>7748.52</v>
      </c>
      <c r="N920" t="s">
        <v>89</v>
      </c>
      <c r="O920" t="s">
        <v>90</v>
      </c>
      <c r="P920" t="s">
        <v>91</v>
      </c>
      <c r="Q920" t="s">
        <v>92</v>
      </c>
      <c r="R920" t="s">
        <v>93</v>
      </c>
      <c r="S920" t="s">
        <v>94</v>
      </c>
      <c r="T920" t="s">
        <v>95</v>
      </c>
      <c r="U920" t="s">
        <v>506</v>
      </c>
      <c r="V920" t="s">
        <v>96</v>
      </c>
      <c r="W920" t="s">
        <v>97</v>
      </c>
      <c r="X920" t="s">
        <v>98</v>
      </c>
      <c r="Y920" t="s">
        <v>98</v>
      </c>
      <c r="Z920" t="s">
        <v>98</v>
      </c>
      <c r="AA920" t="s">
        <v>140</v>
      </c>
      <c r="AB920" t="s">
        <v>140</v>
      </c>
      <c r="AC920" t="s">
        <v>140</v>
      </c>
      <c r="AD920" t="s">
        <v>102</v>
      </c>
      <c r="AE920" t="s">
        <v>102</v>
      </c>
      <c r="AF920" t="s">
        <v>102</v>
      </c>
      <c r="AG920" t="s">
        <v>103</v>
      </c>
      <c r="AH920" t="s">
        <v>103</v>
      </c>
      <c r="AI920" t="s">
        <v>141</v>
      </c>
      <c r="AJ920" t="s">
        <v>543</v>
      </c>
      <c r="AK920" t="s">
        <v>544</v>
      </c>
      <c r="AM920" t="s">
        <v>544</v>
      </c>
      <c r="AN920" t="str">
        <f>VLOOKUP(AM920,'Exp Bucket '!$B$1:C1144,2,FALSE)</f>
        <v>MEDICAL SUPPLIES</v>
      </c>
      <c r="AO920" t="s">
        <v>108</v>
      </c>
      <c r="AP920" t="s">
        <v>144</v>
      </c>
      <c r="AQ920" t="s">
        <v>145</v>
      </c>
      <c r="AR920" t="s">
        <v>145</v>
      </c>
      <c r="AS920" t="s">
        <v>517</v>
      </c>
      <c r="AT920" t="s">
        <v>517</v>
      </c>
      <c r="AU920" t="s">
        <v>113</v>
      </c>
      <c r="AV920" t="s">
        <v>114</v>
      </c>
      <c r="AW920" t="s">
        <v>115</v>
      </c>
      <c r="AX920" t="s">
        <v>514</v>
      </c>
      <c r="AY920" t="s">
        <v>117</v>
      </c>
      <c r="AZ920" t="s">
        <v>118</v>
      </c>
      <c r="BA920" t="s">
        <v>119</v>
      </c>
      <c r="BB920" t="s">
        <v>103</v>
      </c>
      <c r="BC920" t="s">
        <v>141</v>
      </c>
      <c r="BD920" t="s">
        <v>141</v>
      </c>
      <c r="BE920" t="s">
        <v>515</v>
      </c>
      <c r="BF920" t="s">
        <v>515</v>
      </c>
      <c r="BG920" t="s">
        <v>515</v>
      </c>
      <c r="BH920" t="s">
        <v>515</v>
      </c>
      <c r="BI920" t="s">
        <v>515</v>
      </c>
      <c r="BJ920" t="s">
        <v>515</v>
      </c>
      <c r="BK920">
        <v>26</v>
      </c>
      <c r="BL920">
        <v>645</v>
      </c>
      <c r="BM920">
        <v>1158</v>
      </c>
      <c r="BN920">
        <v>0</v>
      </c>
      <c r="BO920">
        <v>2</v>
      </c>
      <c r="BP920">
        <v>22</v>
      </c>
      <c r="BQ920">
        <v>0</v>
      </c>
      <c r="BR920">
        <v>1</v>
      </c>
      <c r="BS920">
        <v>8</v>
      </c>
      <c r="BT920">
        <v>9</v>
      </c>
      <c r="BU920">
        <v>26</v>
      </c>
      <c r="BV920">
        <v>49</v>
      </c>
      <c r="BW920">
        <v>18</v>
      </c>
      <c r="BX920">
        <v>0</v>
      </c>
      <c r="BY920">
        <v>0</v>
      </c>
      <c r="BZ920">
        <v>0</v>
      </c>
      <c r="CA920" t="s">
        <v>126</v>
      </c>
      <c r="CB920">
        <v>2992935</v>
      </c>
      <c r="CC920">
        <v>2993935</v>
      </c>
      <c r="CD920" t="s">
        <v>543</v>
      </c>
    </row>
    <row r="921" spans="1:82" x14ac:dyDescent="0.25">
      <c r="A921" t="s">
        <v>80</v>
      </c>
      <c r="B921" t="s">
        <v>81</v>
      </c>
      <c r="C921" t="s">
        <v>82</v>
      </c>
      <c r="D921" t="s">
        <v>83</v>
      </c>
      <c r="E921" t="s">
        <v>84</v>
      </c>
      <c r="F921" t="s">
        <v>85</v>
      </c>
      <c r="G921" t="s">
        <v>86</v>
      </c>
      <c r="H921" t="s">
        <v>86</v>
      </c>
      <c r="I921" t="s">
        <v>86</v>
      </c>
      <c r="J921" t="str">
        <f>VLOOKUP(I921,'Resp Clean'!$A$1:B927,2,FALSE)</f>
        <v>EMS MANAGEMENT</v>
      </c>
      <c r="K921" t="s">
        <v>516</v>
      </c>
      <c r="L921" t="s">
        <v>505</v>
      </c>
      <c r="M921" s="4">
        <v>3450063.33</v>
      </c>
      <c r="N921" t="s">
        <v>89</v>
      </c>
      <c r="O921" t="s">
        <v>90</v>
      </c>
      <c r="P921" t="s">
        <v>91</v>
      </c>
      <c r="Q921" t="s">
        <v>92</v>
      </c>
      <c r="R921" t="s">
        <v>93</v>
      </c>
      <c r="S921" t="s">
        <v>94</v>
      </c>
      <c r="T921" t="s">
        <v>95</v>
      </c>
      <c r="U921" t="s">
        <v>506</v>
      </c>
      <c r="V921" t="s">
        <v>96</v>
      </c>
      <c r="W921" t="s">
        <v>97</v>
      </c>
      <c r="X921" t="s">
        <v>98</v>
      </c>
      <c r="Y921" t="s">
        <v>98</v>
      </c>
      <c r="Z921" t="s">
        <v>98</v>
      </c>
      <c r="AA921" t="s">
        <v>140</v>
      </c>
      <c r="AB921" t="s">
        <v>140</v>
      </c>
      <c r="AC921" t="s">
        <v>140</v>
      </c>
      <c r="AD921" t="s">
        <v>102</v>
      </c>
      <c r="AE921" t="s">
        <v>102</v>
      </c>
      <c r="AF921" t="s">
        <v>102</v>
      </c>
      <c r="AG921" t="s">
        <v>103</v>
      </c>
      <c r="AH921" t="s">
        <v>103</v>
      </c>
      <c r="AI921" t="s">
        <v>141</v>
      </c>
      <c r="AJ921" t="s">
        <v>276</v>
      </c>
      <c r="AK921" t="s">
        <v>278</v>
      </c>
      <c r="AM921" t="s">
        <v>278</v>
      </c>
      <c r="AN921" t="str">
        <f>VLOOKUP(AM921,'Exp Bucket '!$B$1:C1145,2,FALSE)</f>
        <v>MEDICAL UNIFORM</v>
      </c>
      <c r="AO921" t="s">
        <v>108</v>
      </c>
      <c r="AP921" t="s">
        <v>144</v>
      </c>
      <c r="AQ921" t="s">
        <v>145</v>
      </c>
      <c r="AR921" t="s">
        <v>145</v>
      </c>
      <c r="AS921" t="s">
        <v>517</v>
      </c>
      <c r="AT921" t="s">
        <v>517</v>
      </c>
      <c r="AU921" t="s">
        <v>113</v>
      </c>
      <c r="AV921" t="s">
        <v>114</v>
      </c>
      <c r="AW921" t="s">
        <v>115</v>
      </c>
      <c r="AX921" t="s">
        <v>514</v>
      </c>
      <c r="AY921" t="s">
        <v>117</v>
      </c>
      <c r="AZ921" t="s">
        <v>118</v>
      </c>
      <c r="BA921" t="s">
        <v>119</v>
      </c>
      <c r="BB921" t="s">
        <v>103</v>
      </c>
      <c r="BC921" t="s">
        <v>141</v>
      </c>
      <c r="BD921" t="s">
        <v>141</v>
      </c>
      <c r="BE921" t="s">
        <v>515</v>
      </c>
      <c r="BF921" t="s">
        <v>515</v>
      </c>
      <c r="BG921" t="s">
        <v>515</v>
      </c>
      <c r="BH921" t="s">
        <v>515</v>
      </c>
      <c r="BI921" t="s">
        <v>515</v>
      </c>
      <c r="BJ921" t="s">
        <v>515</v>
      </c>
      <c r="BK921">
        <v>26</v>
      </c>
      <c r="BL921">
        <v>642</v>
      </c>
      <c r="BM921">
        <v>1179</v>
      </c>
      <c r="BN921">
        <v>0</v>
      </c>
      <c r="BO921">
        <v>2</v>
      </c>
      <c r="BP921">
        <v>22</v>
      </c>
      <c r="BQ921">
        <v>0</v>
      </c>
      <c r="BR921">
        <v>1</v>
      </c>
      <c r="BS921">
        <v>8</v>
      </c>
      <c r="BT921">
        <v>9</v>
      </c>
      <c r="BU921">
        <v>26</v>
      </c>
      <c r="BV921">
        <v>49</v>
      </c>
      <c r="BW921">
        <v>18</v>
      </c>
      <c r="BX921">
        <v>0</v>
      </c>
      <c r="BY921">
        <v>0</v>
      </c>
      <c r="BZ921">
        <v>0</v>
      </c>
      <c r="CA921" t="s">
        <v>126</v>
      </c>
      <c r="CB921">
        <v>2992935</v>
      </c>
      <c r="CC921">
        <v>2993935</v>
      </c>
      <c r="CD921" t="s">
        <v>279</v>
      </c>
    </row>
    <row r="922" spans="1:82" hidden="1" x14ac:dyDescent="0.25">
      <c r="A922" t="s">
        <v>80</v>
      </c>
      <c r="B922" t="s">
        <v>81</v>
      </c>
      <c r="C922" t="s">
        <v>82</v>
      </c>
      <c r="D922" t="s">
        <v>83</v>
      </c>
      <c r="E922" t="s">
        <v>84</v>
      </c>
      <c r="F922" t="s">
        <v>85</v>
      </c>
      <c r="G922" t="s">
        <v>86</v>
      </c>
      <c r="H922" t="s">
        <v>86</v>
      </c>
      <c r="I922" t="s">
        <v>86</v>
      </c>
      <c r="J922" t="str">
        <f>VLOOKUP(I922,'Resp Clean'!$A$1:B928,2,FALSE)</f>
        <v>EMS MANAGEMENT</v>
      </c>
      <c r="K922" t="s">
        <v>516</v>
      </c>
      <c r="L922" t="s">
        <v>505</v>
      </c>
      <c r="M922" s="4">
        <v>51630.6</v>
      </c>
      <c r="N922" t="s">
        <v>89</v>
      </c>
      <c r="O922" t="s">
        <v>90</v>
      </c>
      <c r="P922" t="s">
        <v>91</v>
      </c>
      <c r="Q922" t="s">
        <v>92</v>
      </c>
      <c r="R922" t="s">
        <v>93</v>
      </c>
      <c r="S922" t="s">
        <v>94</v>
      </c>
      <c r="T922" t="s">
        <v>95</v>
      </c>
      <c r="U922" t="s">
        <v>506</v>
      </c>
      <c r="V922" t="s">
        <v>96</v>
      </c>
      <c r="W922" t="s">
        <v>97</v>
      </c>
      <c r="X922" t="s">
        <v>98</v>
      </c>
      <c r="Y922" t="s">
        <v>98</v>
      </c>
      <c r="Z922" t="s">
        <v>98</v>
      </c>
      <c r="AA922" t="s">
        <v>140</v>
      </c>
      <c r="AB922" t="s">
        <v>140</v>
      </c>
      <c r="AC922" t="s">
        <v>140</v>
      </c>
      <c r="AD922" t="s">
        <v>102</v>
      </c>
      <c r="AE922" t="s">
        <v>102</v>
      </c>
      <c r="AF922" t="s">
        <v>102</v>
      </c>
      <c r="AG922" t="s">
        <v>103</v>
      </c>
      <c r="AH922" t="s">
        <v>103</v>
      </c>
      <c r="AI922" t="s">
        <v>141</v>
      </c>
      <c r="AJ922" t="s">
        <v>285</v>
      </c>
      <c r="AK922" t="s">
        <v>286</v>
      </c>
      <c r="AM922" t="s">
        <v>286</v>
      </c>
      <c r="AN922" t="e">
        <f>VLOOKUP(AM922,'Exp Bucket '!$B$1:C1146,2,FALSE)</f>
        <v>#N/A</v>
      </c>
      <c r="AO922" t="s">
        <v>108</v>
      </c>
      <c r="AP922" t="s">
        <v>144</v>
      </c>
      <c r="AQ922" t="s">
        <v>145</v>
      </c>
      <c r="AR922" t="s">
        <v>145</v>
      </c>
      <c r="AS922" t="s">
        <v>517</v>
      </c>
      <c r="AT922" t="s">
        <v>517</v>
      </c>
      <c r="AU922" t="s">
        <v>113</v>
      </c>
      <c r="AV922" t="s">
        <v>114</v>
      </c>
      <c r="AW922" t="s">
        <v>115</v>
      </c>
      <c r="AX922" t="s">
        <v>514</v>
      </c>
      <c r="AY922" t="s">
        <v>117</v>
      </c>
      <c r="AZ922" t="s">
        <v>118</v>
      </c>
      <c r="BA922" t="s">
        <v>119</v>
      </c>
      <c r="BB922" t="s">
        <v>103</v>
      </c>
      <c r="BC922" t="s">
        <v>141</v>
      </c>
      <c r="BD922" t="s">
        <v>141</v>
      </c>
      <c r="BE922" t="s">
        <v>515</v>
      </c>
      <c r="BF922" t="s">
        <v>515</v>
      </c>
      <c r="BG922" t="s">
        <v>515</v>
      </c>
      <c r="BH922" t="s">
        <v>515</v>
      </c>
      <c r="BI922" t="s">
        <v>515</v>
      </c>
      <c r="BJ922" t="s">
        <v>515</v>
      </c>
      <c r="BK922">
        <v>26</v>
      </c>
      <c r="BL922">
        <v>647</v>
      </c>
      <c r="BM922">
        <v>1129</v>
      </c>
      <c r="BN922">
        <v>0</v>
      </c>
      <c r="BO922">
        <v>2</v>
      </c>
      <c r="BP922">
        <v>22</v>
      </c>
      <c r="BQ922">
        <v>0</v>
      </c>
      <c r="BR922">
        <v>1</v>
      </c>
      <c r="BS922">
        <v>8</v>
      </c>
      <c r="BT922">
        <v>9</v>
      </c>
      <c r="BU922">
        <v>26</v>
      </c>
      <c r="BV922">
        <v>49</v>
      </c>
      <c r="BW922">
        <v>18</v>
      </c>
      <c r="BX922">
        <v>0</v>
      </c>
      <c r="BY922">
        <v>0</v>
      </c>
      <c r="BZ922">
        <v>0</v>
      </c>
      <c r="CA922" t="s">
        <v>126</v>
      </c>
      <c r="CB922">
        <v>2992935</v>
      </c>
      <c r="CC922">
        <v>2993935</v>
      </c>
      <c r="CD922" t="s">
        <v>287</v>
      </c>
    </row>
    <row r="923" spans="1:82" x14ac:dyDescent="0.25">
      <c r="A923" t="s">
        <v>80</v>
      </c>
      <c r="B923" t="s">
        <v>81</v>
      </c>
      <c r="C923" t="s">
        <v>82</v>
      </c>
      <c r="D923" t="s">
        <v>83</v>
      </c>
      <c r="E923" t="s">
        <v>84</v>
      </c>
      <c r="F923" t="s">
        <v>85</v>
      </c>
      <c r="G923" t="s">
        <v>86</v>
      </c>
      <c r="H923" t="s">
        <v>86</v>
      </c>
      <c r="I923" t="s">
        <v>86</v>
      </c>
      <c r="J923" t="str">
        <f>VLOOKUP(I923,'Resp Clean'!$A$1:B929,2,FALSE)</f>
        <v>EMS MANAGEMENT</v>
      </c>
      <c r="K923" t="s">
        <v>516</v>
      </c>
      <c r="L923" t="s">
        <v>505</v>
      </c>
      <c r="M923" s="4">
        <v>14255.48</v>
      </c>
      <c r="N923" t="s">
        <v>89</v>
      </c>
      <c r="O923" t="s">
        <v>90</v>
      </c>
      <c r="P923" t="s">
        <v>91</v>
      </c>
      <c r="Q923" t="s">
        <v>92</v>
      </c>
      <c r="R923" t="s">
        <v>93</v>
      </c>
      <c r="S923" t="s">
        <v>94</v>
      </c>
      <c r="T923" t="s">
        <v>95</v>
      </c>
      <c r="U923" t="s">
        <v>506</v>
      </c>
      <c r="V923" t="s">
        <v>96</v>
      </c>
      <c r="W923" t="s">
        <v>97</v>
      </c>
      <c r="X923" t="s">
        <v>98</v>
      </c>
      <c r="Y923" t="s">
        <v>98</v>
      </c>
      <c r="Z923" t="s">
        <v>98</v>
      </c>
      <c r="AA923" t="s">
        <v>140</v>
      </c>
      <c r="AB923" t="s">
        <v>140</v>
      </c>
      <c r="AC923" t="s">
        <v>140</v>
      </c>
      <c r="AD923" t="s">
        <v>102</v>
      </c>
      <c r="AE923" t="s">
        <v>102</v>
      </c>
      <c r="AF923" t="s">
        <v>102</v>
      </c>
      <c r="AG923" t="s">
        <v>103</v>
      </c>
      <c r="AH923" t="s">
        <v>103</v>
      </c>
      <c r="AI923" t="s">
        <v>141</v>
      </c>
      <c r="AJ923" t="s">
        <v>292</v>
      </c>
      <c r="AK923" t="s">
        <v>297</v>
      </c>
      <c r="AM923" t="s">
        <v>297</v>
      </c>
      <c r="AN923" t="str">
        <f>VLOOKUP(AM923,'Exp Bucket '!$B$1:C1147,2,FALSE)</f>
        <v>MEDICAL SUPPLIES</v>
      </c>
      <c r="AO923" t="s">
        <v>108</v>
      </c>
      <c r="AP923" t="s">
        <v>144</v>
      </c>
      <c r="AQ923" t="s">
        <v>145</v>
      </c>
      <c r="AR923" t="s">
        <v>145</v>
      </c>
      <c r="AS923" t="s">
        <v>517</v>
      </c>
      <c r="AT923" t="s">
        <v>517</v>
      </c>
      <c r="AU923" t="s">
        <v>113</v>
      </c>
      <c r="AV923" t="s">
        <v>114</v>
      </c>
      <c r="AW923" t="s">
        <v>115</v>
      </c>
      <c r="AX923" t="s">
        <v>514</v>
      </c>
      <c r="AY923" t="s">
        <v>117</v>
      </c>
      <c r="AZ923" t="s">
        <v>118</v>
      </c>
      <c r="BA923" t="s">
        <v>119</v>
      </c>
      <c r="BB923" t="s">
        <v>103</v>
      </c>
      <c r="BC923" t="s">
        <v>141</v>
      </c>
      <c r="BD923" t="s">
        <v>141</v>
      </c>
      <c r="BE923" t="s">
        <v>515</v>
      </c>
      <c r="BF923" t="s">
        <v>515</v>
      </c>
      <c r="BG923" t="s">
        <v>515</v>
      </c>
      <c r="BH923" t="s">
        <v>515</v>
      </c>
      <c r="BI923" t="s">
        <v>515</v>
      </c>
      <c r="BJ923" t="s">
        <v>515</v>
      </c>
      <c r="BK923">
        <v>26</v>
      </c>
      <c r="BL923">
        <v>648</v>
      </c>
      <c r="BM923">
        <v>1139</v>
      </c>
      <c r="BN923">
        <v>0</v>
      </c>
      <c r="BO923">
        <v>2</v>
      </c>
      <c r="BP923">
        <v>22</v>
      </c>
      <c r="BQ923">
        <v>0</v>
      </c>
      <c r="BR923">
        <v>1</v>
      </c>
      <c r="BS923">
        <v>8</v>
      </c>
      <c r="BT923">
        <v>9</v>
      </c>
      <c r="BU923">
        <v>26</v>
      </c>
      <c r="BV923">
        <v>49</v>
      </c>
      <c r="BW923">
        <v>18</v>
      </c>
      <c r="BX923">
        <v>0</v>
      </c>
      <c r="BY923">
        <v>0</v>
      </c>
      <c r="BZ923">
        <v>0</v>
      </c>
      <c r="CA923" t="s">
        <v>126</v>
      </c>
      <c r="CB923">
        <v>2992935</v>
      </c>
      <c r="CC923">
        <v>2993935</v>
      </c>
      <c r="CD923" t="s">
        <v>294</v>
      </c>
    </row>
    <row r="924" spans="1:82" x14ac:dyDescent="0.25">
      <c r="A924" t="s">
        <v>80</v>
      </c>
      <c r="B924" t="s">
        <v>81</v>
      </c>
      <c r="C924" t="s">
        <v>82</v>
      </c>
      <c r="D924" t="s">
        <v>83</v>
      </c>
      <c r="E924" t="s">
        <v>84</v>
      </c>
      <c r="F924" t="s">
        <v>85</v>
      </c>
      <c r="G924" t="s">
        <v>86</v>
      </c>
      <c r="H924" t="s">
        <v>86</v>
      </c>
      <c r="I924" t="s">
        <v>86</v>
      </c>
      <c r="J924" t="str">
        <f>VLOOKUP(I924,'Resp Clean'!$A$1:B930,2,FALSE)</f>
        <v>EMS MANAGEMENT</v>
      </c>
      <c r="K924" t="s">
        <v>516</v>
      </c>
      <c r="L924" t="s">
        <v>505</v>
      </c>
      <c r="M924" s="4">
        <v>167733.53</v>
      </c>
      <c r="N924" t="s">
        <v>89</v>
      </c>
      <c r="O924" t="s">
        <v>90</v>
      </c>
      <c r="P924" t="s">
        <v>91</v>
      </c>
      <c r="Q924" t="s">
        <v>92</v>
      </c>
      <c r="R924" t="s">
        <v>93</v>
      </c>
      <c r="S924" t="s">
        <v>94</v>
      </c>
      <c r="T924" t="s">
        <v>95</v>
      </c>
      <c r="U924" t="s">
        <v>506</v>
      </c>
      <c r="V924" t="s">
        <v>96</v>
      </c>
      <c r="W924" t="s">
        <v>97</v>
      </c>
      <c r="X924" t="s">
        <v>98</v>
      </c>
      <c r="Y924" t="s">
        <v>98</v>
      </c>
      <c r="Z924" t="s">
        <v>98</v>
      </c>
      <c r="AA924" t="s">
        <v>140</v>
      </c>
      <c r="AB924" t="s">
        <v>140</v>
      </c>
      <c r="AC924" t="s">
        <v>140</v>
      </c>
      <c r="AD924" t="s">
        <v>102</v>
      </c>
      <c r="AE924" t="s">
        <v>102</v>
      </c>
      <c r="AF924" t="s">
        <v>102</v>
      </c>
      <c r="AG924" t="s">
        <v>103</v>
      </c>
      <c r="AH924" t="s">
        <v>103</v>
      </c>
      <c r="AI924" t="s">
        <v>141</v>
      </c>
      <c r="AJ924" t="s">
        <v>292</v>
      </c>
      <c r="AK924" t="s">
        <v>293</v>
      </c>
      <c r="AM924" t="s">
        <v>293</v>
      </c>
      <c r="AN924" t="str">
        <f>VLOOKUP(AM924,'Exp Bucket '!$B$1:C1148,2,FALSE)</f>
        <v>MEDICAL SUPPLIES</v>
      </c>
      <c r="AO924" t="s">
        <v>108</v>
      </c>
      <c r="AP924" t="s">
        <v>144</v>
      </c>
      <c r="AQ924" t="s">
        <v>145</v>
      </c>
      <c r="AR924" t="s">
        <v>145</v>
      </c>
      <c r="AS924" t="s">
        <v>517</v>
      </c>
      <c r="AT924" t="s">
        <v>517</v>
      </c>
      <c r="AU924" t="s">
        <v>113</v>
      </c>
      <c r="AV924" t="s">
        <v>114</v>
      </c>
      <c r="AW924" t="s">
        <v>115</v>
      </c>
      <c r="AX924" t="s">
        <v>514</v>
      </c>
      <c r="AY924" t="s">
        <v>117</v>
      </c>
      <c r="AZ924" t="s">
        <v>118</v>
      </c>
      <c r="BA924" t="s">
        <v>119</v>
      </c>
      <c r="BB924" t="s">
        <v>103</v>
      </c>
      <c r="BC924" t="s">
        <v>141</v>
      </c>
      <c r="BD924" t="s">
        <v>141</v>
      </c>
      <c r="BE924" t="s">
        <v>515</v>
      </c>
      <c r="BF924" t="s">
        <v>515</v>
      </c>
      <c r="BG924" t="s">
        <v>515</v>
      </c>
      <c r="BH924" t="s">
        <v>515</v>
      </c>
      <c r="BI924" t="s">
        <v>515</v>
      </c>
      <c r="BJ924" t="s">
        <v>515</v>
      </c>
      <c r="BK924">
        <v>26</v>
      </c>
      <c r="BL924">
        <v>648</v>
      </c>
      <c r="BM924">
        <v>1137</v>
      </c>
      <c r="BN924">
        <v>0</v>
      </c>
      <c r="BO924">
        <v>2</v>
      </c>
      <c r="BP924">
        <v>22</v>
      </c>
      <c r="BQ924">
        <v>0</v>
      </c>
      <c r="BR924">
        <v>1</v>
      </c>
      <c r="BS924">
        <v>8</v>
      </c>
      <c r="BT924">
        <v>9</v>
      </c>
      <c r="BU924">
        <v>26</v>
      </c>
      <c r="BV924">
        <v>49</v>
      </c>
      <c r="BW924">
        <v>18</v>
      </c>
      <c r="BX924">
        <v>0</v>
      </c>
      <c r="BY924">
        <v>0</v>
      </c>
      <c r="BZ924">
        <v>0</v>
      </c>
      <c r="CA924" t="s">
        <v>126</v>
      </c>
      <c r="CB924">
        <v>2992935</v>
      </c>
      <c r="CC924">
        <v>2993935</v>
      </c>
      <c r="CD924" t="s">
        <v>294</v>
      </c>
    </row>
    <row r="925" spans="1:82" hidden="1" x14ac:dyDescent="0.25">
      <c r="A925" t="s">
        <v>80</v>
      </c>
      <c r="B925" t="s">
        <v>81</v>
      </c>
      <c r="C925" t="s">
        <v>82</v>
      </c>
      <c r="D925" t="s">
        <v>83</v>
      </c>
      <c r="E925" t="s">
        <v>84</v>
      </c>
      <c r="F925" t="s">
        <v>85</v>
      </c>
      <c r="G925" t="s">
        <v>86</v>
      </c>
      <c r="H925" t="s">
        <v>86</v>
      </c>
      <c r="I925" t="s">
        <v>86</v>
      </c>
      <c r="J925" t="str">
        <f>VLOOKUP(I925,'Resp Clean'!$A$1:B931,2,FALSE)</f>
        <v>EMS MANAGEMENT</v>
      </c>
      <c r="K925" t="s">
        <v>516</v>
      </c>
      <c r="L925" t="s">
        <v>505</v>
      </c>
      <c r="M925" s="4">
        <v>19211.849999999999</v>
      </c>
      <c r="N925" t="s">
        <v>89</v>
      </c>
      <c r="O925" t="s">
        <v>90</v>
      </c>
      <c r="P925" t="s">
        <v>91</v>
      </c>
      <c r="Q925" t="s">
        <v>153</v>
      </c>
      <c r="R925" t="s">
        <v>93</v>
      </c>
      <c r="S925" t="s">
        <v>94</v>
      </c>
      <c r="T925" t="s">
        <v>95</v>
      </c>
      <c r="U925" t="s">
        <v>506</v>
      </c>
      <c r="V925" t="s">
        <v>96</v>
      </c>
      <c r="W925" t="s">
        <v>436</v>
      </c>
      <c r="X925" t="s">
        <v>545</v>
      </c>
      <c r="Y925" t="s">
        <v>545</v>
      </c>
      <c r="Z925" t="s">
        <v>545</v>
      </c>
      <c r="AA925" t="s">
        <v>140</v>
      </c>
      <c r="AB925" t="s">
        <v>140</v>
      </c>
      <c r="AC925" t="s">
        <v>140</v>
      </c>
      <c r="AD925" t="s">
        <v>102</v>
      </c>
      <c r="AE925" t="s">
        <v>102</v>
      </c>
      <c r="AF925" t="s">
        <v>102</v>
      </c>
      <c r="AG925" t="s">
        <v>103</v>
      </c>
      <c r="AH925" t="s">
        <v>103</v>
      </c>
      <c r="AI925" t="s">
        <v>141</v>
      </c>
      <c r="AJ925" t="s">
        <v>292</v>
      </c>
      <c r="AK925" t="s">
        <v>495</v>
      </c>
      <c r="AM925" t="s">
        <v>495</v>
      </c>
      <c r="AN925" t="str">
        <f>VLOOKUP(AM925,'Exp Bucket '!$B$1:C1149,2,FALSE)</f>
        <v>MEDICAL SUPPLIES</v>
      </c>
      <c r="AO925" t="s">
        <v>108</v>
      </c>
      <c r="AP925" t="s">
        <v>144</v>
      </c>
      <c r="AQ925" t="s">
        <v>145</v>
      </c>
      <c r="AR925" t="s">
        <v>145</v>
      </c>
      <c r="AS925" t="s">
        <v>517</v>
      </c>
      <c r="AT925" t="s">
        <v>517</v>
      </c>
      <c r="AU925" t="s">
        <v>113</v>
      </c>
      <c r="AV925" t="s">
        <v>450</v>
      </c>
      <c r="AW925" t="s">
        <v>451</v>
      </c>
      <c r="AX925" t="s">
        <v>514</v>
      </c>
      <c r="AY925" t="s">
        <v>117</v>
      </c>
      <c r="AZ925" t="s">
        <v>118</v>
      </c>
      <c r="BA925" t="s">
        <v>119</v>
      </c>
      <c r="BB925" t="s">
        <v>103</v>
      </c>
      <c r="BC925" t="s">
        <v>141</v>
      </c>
      <c r="BD925" t="s">
        <v>141</v>
      </c>
      <c r="BE925" t="s">
        <v>515</v>
      </c>
      <c r="BF925" t="s">
        <v>515</v>
      </c>
      <c r="BG925" t="s">
        <v>515</v>
      </c>
      <c r="BH925" t="s">
        <v>515</v>
      </c>
      <c r="BI925" t="s">
        <v>515</v>
      </c>
      <c r="BJ925" t="s">
        <v>515</v>
      </c>
      <c r="BK925">
        <v>26</v>
      </c>
      <c r="BL925">
        <v>648</v>
      </c>
      <c r="BM925">
        <v>1120</v>
      </c>
      <c r="BN925">
        <v>0</v>
      </c>
      <c r="BO925">
        <v>2</v>
      </c>
      <c r="BP925">
        <v>22</v>
      </c>
      <c r="BQ925">
        <v>0</v>
      </c>
      <c r="BR925">
        <v>1</v>
      </c>
      <c r="BS925">
        <v>8</v>
      </c>
      <c r="BT925">
        <v>9</v>
      </c>
      <c r="BU925">
        <v>26</v>
      </c>
      <c r="BV925">
        <v>49</v>
      </c>
      <c r="BW925">
        <v>18</v>
      </c>
      <c r="BX925">
        <v>0</v>
      </c>
      <c r="BY925">
        <v>0</v>
      </c>
      <c r="BZ925">
        <v>0</v>
      </c>
      <c r="CA925" t="s">
        <v>126</v>
      </c>
      <c r="CB925">
        <v>2983935</v>
      </c>
      <c r="CC925">
        <v>2985935</v>
      </c>
      <c r="CD925" t="s">
        <v>294</v>
      </c>
    </row>
    <row r="926" spans="1:82" hidden="1" x14ac:dyDescent="0.25">
      <c r="A926" t="s">
        <v>80</v>
      </c>
      <c r="B926" t="s">
        <v>81</v>
      </c>
      <c r="C926" t="s">
        <v>82</v>
      </c>
      <c r="D926" t="s">
        <v>83</v>
      </c>
      <c r="E926" t="s">
        <v>84</v>
      </c>
      <c r="F926" t="s">
        <v>85</v>
      </c>
      <c r="G926" t="s">
        <v>86</v>
      </c>
      <c r="H926" t="s">
        <v>86</v>
      </c>
      <c r="I926" t="s">
        <v>86</v>
      </c>
      <c r="J926" t="str">
        <f>VLOOKUP(I926,'Resp Clean'!$A$1:B932,2,FALSE)</f>
        <v>EMS MANAGEMENT</v>
      </c>
      <c r="K926" t="s">
        <v>516</v>
      </c>
      <c r="L926" t="s">
        <v>505</v>
      </c>
      <c r="M926" s="4">
        <v>87763.839999999997</v>
      </c>
      <c r="N926" t="s">
        <v>89</v>
      </c>
      <c r="O926" t="s">
        <v>90</v>
      </c>
      <c r="P926" t="s">
        <v>91</v>
      </c>
      <c r="Q926" t="s">
        <v>92</v>
      </c>
      <c r="R926" t="s">
        <v>93</v>
      </c>
      <c r="S926" t="s">
        <v>94</v>
      </c>
      <c r="T926" t="s">
        <v>95</v>
      </c>
      <c r="U926" t="s">
        <v>506</v>
      </c>
      <c r="V926" t="s">
        <v>96</v>
      </c>
      <c r="W926" t="s">
        <v>137</v>
      </c>
      <c r="X926" t="s">
        <v>170</v>
      </c>
      <c r="Y926" t="s">
        <v>135</v>
      </c>
      <c r="Z926" t="s">
        <v>135</v>
      </c>
      <c r="AA926" t="s">
        <v>140</v>
      </c>
      <c r="AB926" t="s">
        <v>140</v>
      </c>
      <c r="AC926" t="s">
        <v>140</v>
      </c>
      <c r="AD926" t="s">
        <v>102</v>
      </c>
      <c r="AE926" t="s">
        <v>102</v>
      </c>
      <c r="AF926" t="s">
        <v>102</v>
      </c>
      <c r="AG926" t="s">
        <v>103</v>
      </c>
      <c r="AH926" t="s">
        <v>103</v>
      </c>
      <c r="AI926" t="s">
        <v>141</v>
      </c>
      <c r="AJ926" t="s">
        <v>292</v>
      </c>
      <c r="AK926" t="s">
        <v>495</v>
      </c>
      <c r="AM926" t="s">
        <v>495</v>
      </c>
      <c r="AN926" t="str">
        <f>VLOOKUP(AM926,'Exp Bucket '!$B$1:C1150,2,FALSE)</f>
        <v>MEDICAL SUPPLIES</v>
      </c>
      <c r="AO926" t="s">
        <v>108</v>
      </c>
      <c r="AP926" t="s">
        <v>144</v>
      </c>
      <c r="AQ926" t="s">
        <v>145</v>
      </c>
      <c r="AR926" t="s">
        <v>145</v>
      </c>
      <c r="AS926" t="s">
        <v>517</v>
      </c>
      <c r="AT926" t="s">
        <v>517</v>
      </c>
      <c r="AU926" t="s">
        <v>171</v>
      </c>
      <c r="AV926" t="s">
        <v>172</v>
      </c>
      <c r="AW926" t="s">
        <v>172</v>
      </c>
      <c r="AX926" t="s">
        <v>514</v>
      </c>
      <c r="AY926" t="s">
        <v>117</v>
      </c>
      <c r="AZ926" t="s">
        <v>118</v>
      </c>
      <c r="BA926" t="s">
        <v>119</v>
      </c>
      <c r="BB926" t="s">
        <v>103</v>
      </c>
      <c r="BC926" t="s">
        <v>141</v>
      </c>
      <c r="BD926" t="s">
        <v>141</v>
      </c>
      <c r="BE926" t="s">
        <v>515</v>
      </c>
      <c r="BF926" t="s">
        <v>515</v>
      </c>
      <c r="BG926" t="s">
        <v>515</v>
      </c>
      <c r="BH926" t="s">
        <v>515</v>
      </c>
      <c r="BI926" t="s">
        <v>515</v>
      </c>
      <c r="BJ926" t="s">
        <v>515</v>
      </c>
      <c r="BK926">
        <v>26</v>
      </c>
      <c r="BL926">
        <v>648</v>
      </c>
      <c r="BM926">
        <v>1120</v>
      </c>
      <c r="BN926">
        <v>0</v>
      </c>
      <c r="BO926">
        <v>2</v>
      </c>
      <c r="BP926">
        <v>22</v>
      </c>
      <c r="BQ926">
        <v>0</v>
      </c>
      <c r="BR926">
        <v>1</v>
      </c>
      <c r="BS926">
        <v>8</v>
      </c>
      <c r="BT926">
        <v>9</v>
      </c>
      <c r="BU926">
        <v>26</v>
      </c>
      <c r="BV926">
        <v>49</v>
      </c>
      <c r="BW926">
        <v>18</v>
      </c>
      <c r="BX926">
        <v>0</v>
      </c>
      <c r="BY926">
        <v>0</v>
      </c>
      <c r="BZ926">
        <v>0</v>
      </c>
      <c r="CA926" t="s">
        <v>126</v>
      </c>
      <c r="CB926">
        <v>2964935</v>
      </c>
      <c r="CC926">
        <v>2968935</v>
      </c>
      <c r="CD926" t="s">
        <v>294</v>
      </c>
    </row>
    <row r="927" spans="1:82" x14ac:dyDescent="0.25">
      <c r="A927" t="s">
        <v>80</v>
      </c>
      <c r="B927" t="s">
        <v>81</v>
      </c>
      <c r="C927" t="s">
        <v>82</v>
      </c>
      <c r="D927" t="s">
        <v>83</v>
      </c>
      <c r="E927" t="s">
        <v>84</v>
      </c>
      <c r="F927" t="s">
        <v>85</v>
      </c>
      <c r="G927" t="s">
        <v>86</v>
      </c>
      <c r="H927" t="s">
        <v>86</v>
      </c>
      <c r="I927" t="s">
        <v>86</v>
      </c>
      <c r="J927" t="str">
        <f>VLOOKUP(I927,'Resp Clean'!$A$1:B933,2,FALSE)</f>
        <v>EMS MANAGEMENT</v>
      </c>
      <c r="K927" t="s">
        <v>516</v>
      </c>
      <c r="L927" t="s">
        <v>505</v>
      </c>
      <c r="M927" s="4">
        <v>36453.93</v>
      </c>
      <c r="N927" t="s">
        <v>89</v>
      </c>
      <c r="O927" t="s">
        <v>90</v>
      </c>
      <c r="P927" t="s">
        <v>91</v>
      </c>
      <c r="Q927" t="s">
        <v>92</v>
      </c>
      <c r="R927" t="s">
        <v>93</v>
      </c>
      <c r="S927" t="s">
        <v>94</v>
      </c>
      <c r="T927" t="s">
        <v>95</v>
      </c>
      <c r="U927" t="s">
        <v>506</v>
      </c>
      <c r="V927" t="s">
        <v>96</v>
      </c>
      <c r="W927" t="s">
        <v>97</v>
      </c>
      <c r="X927" t="s">
        <v>98</v>
      </c>
      <c r="Y927" t="s">
        <v>98</v>
      </c>
      <c r="Z927" t="s">
        <v>98</v>
      </c>
      <c r="AA927" t="s">
        <v>140</v>
      </c>
      <c r="AB927" t="s">
        <v>140</v>
      </c>
      <c r="AC927" t="s">
        <v>140</v>
      </c>
      <c r="AD927" t="s">
        <v>102</v>
      </c>
      <c r="AE927" t="s">
        <v>102</v>
      </c>
      <c r="AF927" t="s">
        <v>102</v>
      </c>
      <c r="AG927" t="s">
        <v>103</v>
      </c>
      <c r="AH927" t="s">
        <v>103</v>
      </c>
      <c r="AI927" t="s">
        <v>141</v>
      </c>
      <c r="AJ927" t="s">
        <v>292</v>
      </c>
      <c r="AK927" t="s">
        <v>546</v>
      </c>
      <c r="AM927" t="s">
        <v>546</v>
      </c>
      <c r="AN927" t="str">
        <f>VLOOKUP(AM927,'Exp Bucket '!$B$1:C1151,2,FALSE)</f>
        <v>MEDICAL SUPPLIES</v>
      </c>
      <c r="AO927" t="s">
        <v>108</v>
      </c>
      <c r="AP927" t="s">
        <v>144</v>
      </c>
      <c r="AQ927" t="s">
        <v>145</v>
      </c>
      <c r="AR927" t="s">
        <v>145</v>
      </c>
      <c r="AS927" t="s">
        <v>517</v>
      </c>
      <c r="AT927" t="s">
        <v>517</v>
      </c>
      <c r="AU927" t="s">
        <v>113</v>
      </c>
      <c r="AV927" t="s">
        <v>114</v>
      </c>
      <c r="AW927" t="s">
        <v>115</v>
      </c>
      <c r="AX927" t="s">
        <v>514</v>
      </c>
      <c r="AY927" t="s">
        <v>117</v>
      </c>
      <c r="AZ927" t="s">
        <v>118</v>
      </c>
      <c r="BA927" t="s">
        <v>119</v>
      </c>
      <c r="BB927" t="s">
        <v>103</v>
      </c>
      <c r="BC927" t="s">
        <v>141</v>
      </c>
      <c r="BD927" t="s">
        <v>141</v>
      </c>
      <c r="BE927" t="s">
        <v>515</v>
      </c>
      <c r="BF927" t="s">
        <v>515</v>
      </c>
      <c r="BG927" t="s">
        <v>515</v>
      </c>
      <c r="BH927" t="s">
        <v>515</v>
      </c>
      <c r="BI927" t="s">
        <v>515</v>
      </c>
      <c r="BJ927" t="s">
        <v>515</v>
      </c>
      <c r="BK927">
        <v>26</v>
      </c>
      <c r="BL927">
        <v>648</v>
      </c>
      <c r="BM927">
        <v>2018</v>
      </c>
      <c r="BN927">
        <v>0</v>
      </c>
      <c r="BO927">
        <v>2</v>
      </c>
      <c r="BP927">
        <v>22</v>
      </c>
      <c r="BQ927">
        <v>0</v>
      </c>
      <c r="BR927">
        <v>1</v>
      </c>
      <c r="BS927">
        <v>8</v>
      </c>
      <c r="BT927">
        <v>9</v>
      </c>
      <c r="BU927">
        <v>26</v>
      </c>
      <c r="BV927">
        <v>49</v>
      </c>
      <c r="BW927">
        <v>18</v>
      </c>
      <c r="BX927">
        <v>0</v>
      </c>
      <c r="BY927">
        <v>0</v>
      </c>
      <c r="BZ927">
        <v>0</v>
      </c>
      <c r="CA927" t="s">
        <v>126</v>
      </c>
      <c r="CB927">
        <v>2992935</v>
      </c>
      <c r="CC927">
        <v>2993935</v>
      </c>
      <c r="CD927" t="s">
        <v>294</v>
      </c>
    </row>
    <row r="928" spans="1:82" x14ac:dyDescent="0.25">
      <c r="A928" t="s">
        <v>80</v>
      </c>
      <c r="B928" t="s">
        <v>81</v>
      </c>
      <c r="C928" t="s">
        <v>82</v>
      </c>
      <c r="D928" t="s">
        <v>83</v>
      </c>
      <c r="E928" t="s">
        <v>84</v>
      </c>
      <c r="F928" t="s">
        <v>85</v>
      </c>
      <c r="G928" t="s">
        <v>86</v>
      </c>
      <c r="H928" t="s">
        <v>86</v>
      </c>
      <c r="I928" t="s">
        <v>86</v>
      </c>
      <c r="J928" t="str">
        <f>VLOOKUP(I928,'Resp Clean'!$A$1:B934,2,FALSE)</f>
        <v>EMS MANAGEMENT</v>
      </c>
      <c r="K928" t="s">
        <v>516</v>
      </c>
      <c r="L928" t="s">
        <v>505</v>
      </c>
      <c r="M928" s="4">
        <v>182352.15</v>
      </c>
      <c r="N928" t="s">
        <v>89</v>
      </c>
      <c r="O928" t="s">
        <v>90</v>
      </c>
      <c r="P928" t="s">
        <v>91</v>
      </c>
      <c r="Q928" t="s">
        <v>153</v>
      </c>
      <c r="R928" t="s">
        <v>93</v>
      </c>
      <c r="S928" t="s">
        <v>94</v>
      </c>
      <c r="T928" t="s">
        <v>95</v>
      </c>
      <c r="U928" t="s">
        <v>506</v>
      </c>
      <c r="V928" t="s">
        <v>96</v>
      </c>
      <c r="W928" t="s">
        <v>97</v>
      </c>
      <c r="X928" t="s">
        <v>98</v>
      </c>
      <c r="Y928" t="s">
        <v>98</v>
      </c>
      <c r="Z928" t="s">
        <v>98</v>
      </c>
      <c r="AA928" t="s">
        <v>140</v>
      </c>
      <c r="AB928" t="s">
        <v>140</v>
      </c>
      <c r="AC928" t="s">
        <v>140</v>
      </c>
      <c r="AD928" t="s">
        <v>102</v>
      </c>
      <c r="AE928" t="s">
        <v>102</v>
      </c>
      <c r="AF928" t="s">
        <v>102</v>
      </c>
      <c r="AG928" t="s">
        <v>103</v>
      </c>
      <c r="AH928" t="s">
        <v>103</v>
      </c>
      <c r="AI928" t="s">
        <v>141</v>
      </c>
      <c r="AJ928" t="s">
        <v>292</v>
      </c>
      <c r="AK928" t="s">
        <v>495</v>
      </c>
      <c r="AM928" t="s">
        <v>495</v>
      </c>
      <c r="AN928" t="str">
        <f>VLOOKUP(AM928,'Exp Bucket '!$B$1:C1152,2,FALSE)</f>
        <v>MEDICAL SUPPLIES</v>
      </c>
      <c r="AO928" t="s">
        <v>108</v>
      </c>
      <c r="AP928" t="s">
        <v>144</v>
      </c>
      <c r="AQ928" t="s">
        <v>145</v>
      </c>
      <c r="AR928" t="s">
        <v>145</v>
      </c>
      <c r="AS928" t="s">
        <v>517</v>
      </c>
      <c r="AT928" t="s">
        <v>517</v>
      </c>
      <c r="AU928" t="s">
        <v>113</v>
      </c>
      <c r="AV928" t="s">
        <v>114</v>
      </c>
      <c r="AW928" t="s">
        <v>115</v>
      </c>
      <c r="AX928" t="s">
        <v>514</v>
      </c>
      <c r="AY928" t="s">
        <v>117</v>
      </c>
      <c r="AZ928" t="s">
        <v>118</v>
      </c>
      <c r="BA928" t="s">
        <v>119</v>
      </c>
      <c r="BB928" t="s">
        <v>103</v>
      </c>
      <c r="BC928" t="s">
        <v>141</v>
      </c>
      <c r="BD928" t="s">
        <v>141</v>
      </c>
      <c r="BE928" t="s">
        <v>515</v>
      </c>
      <c r="BF928" t="s">
        <v>515</v>
      </c>
      <c r="BG928" t="s">
        <v>515</v>
      </c>
      <c r="BH928" t="s">
        <v>515</v>
      </c>
      <c r="BI928" t="s">
        <v>515</v>
      </c>
      <c r="BJ928" t="s">
        <v>515</v>
      </c>
      <c r="BK928">
        <v>26</v>
      </c>
      <c r="BL928">
        <v>648</v>
      </c>
      <c r="BM928">
        <v>1120</v>
      </c>
      <c r="BN928">
        <v>0</v>
      </c>
      <c r="BO928">
        <v>2</v>
      </c>
      <c r="BP928">
        <v>22</v>
      </c>
      <c r="BQ928">
        <v>0</v>
      </c>
      <c r="BR928">
        <v>1</v>
      </c>
      <c r="BS928">
        <v>8</v>
      </c>
      <c r="BT928">
        <v>9</v>
      </c>
      <c r="BU928">
        <v>26</v>
      </c>
      <c r="BV928">
        <v>49</v>
      </c>
      <c r="BW928">
        <v>18</v>
      </c>
      <c r="BX928">
        <v>0</v>
      </c>
      <c r="BY928">
        <v>0</v>
      </c>
      <c r="BZ928">
        <v>0</v>
      </c>
      <c r="CA928" t="s">
        <v>126</v>
      </c>
      <c r="CB928">
        <v>2992935</v>
      </c>
      <c r="CC928">
        <v>2993935</v>
      </c>
      <c r="CD928" t="s">
        <v>294</v>
      </c>
    </row>
    <row r="929" spans="1:82" x14ac:dyDescent="0.25">
      <c r="A929" t="s">
        <v>80</v>
      </c>
      <c r="B929" t="s">
        <v>81</v>
      </c>
      <c r="C929" t="s">
        <v>82</v>
      </c>
      <c r="D929" t="s">
        <v>83</v>
      </c>
      <c r="E929" t="s">
        <v>84</v>
      </c>
      <c r="F929" t="s">
        <v>85</v>
      </c>
      <c r="G929" t="s">
        <v>86</v>
      </c>
      <c r="H929" t="s">
        <v>86</v>
      </c>
      <c r="I929" t="s">
        <v>86</v>
      </c>
      <c r="J929" t="str">
        <f>VLOOKUP(I929,'Resp Clean'!$A$1:B935,2,FALSE)</f>
        <v>EMS MANAGEMENT</v>
      </c>
      <c r="K929" t="s">
        <v>516</v>
      </c>
      <c r="L929" t="s">
        <v>505</v>
      </c>
      <c r="M929" s="4">
        <v>162032.37</v>
      </c>
      <c r="N929" t="s">
        <v>89</v>
      </c>
      <c r="O929" t="s">
        <v>90</v>
      </c>
      <c r="P929" t="s">
        <v>91</v>
      </c>
      <c r="Q929" t="s">
        <v>153</v>
      </c>
      <c r="R929" t="s">
        <v>93</v>
      </c>
      <c r="S929" t="s">
        <v>94</v>
      </c>
      <c r="T929" t="s">
        <v>95</v>
      </c>
      <c r="U929" t="s">
        <v>506</v>
      </c>
      <c r="V929" t="s">
        <v>96</v>
      </c>
      <c r="W929" t="s">
        <v>97</v>
      </c>
      <c r="X929" t="s">
        <v>98</v>
      </c>
      <c r="Y929" t="s">
        <v>98</v>
      </c>
      <c r="Z929" t="s">
        <v>98</v>
      </c>
      <c r="AA929" t="s">
        <v>140</v>
      </c>
      <c r="AB929" t="s">
        <v>140</v>
      </c>
      <c r="AC929" t="s">
        <v>140</v>
      </c>
      <c r="AD929" t="s">
        <v>102</v>
      </c>
      <c r="AE929" t="s">
        <v>102</v>
      </c>
      <c r="AF929" t="s">
        <v>102</v>
      </c>
      <c r="AG929" t="s">
        <v>103</v>
      </c>
      <c r="AH929" t="s">
        <v>103</v>
      </c>
      <c r="AI929" t="s">
        <v>141</v>
      </c>
      <c r="AJ929" t="s">
        <v>292</v>
      </c>
      <c r="AK929" t="s">
        <v>495</v>
      </c>
      <c r="AM929" t="s">
        <v>495</v>
      </c>
      <c r="AN929" t="str">
        <f>VLOOKUP(AM929,'Exp Bucket '!$B$1:C1153,2,FALSE)</f>
        <v>MEDICAL SUPPLIES</v>
      </c>
      <c r="AO929" t="s">
        <v>108</v>
      </c>
      <c r="AP929" t="s">
        <v>144</v>
      </c>
      <c r="AQ929" t="s">
        <v>145</v>
      </c>
      <c r="AR929" t="s">
        <v>145</v>
      </c>
      <c r="AS929" t="s">
        <v>517</v>
      </c>
      <c r="AT929" t="s">
        <v>517</v>
      </c>
      <c r="AU929" t="s">
        <v>113</v>
      </c>
      <c r="AV929" t="s">
        <v>114</v>
      </c>
      <c r="AW929" t="s">
        <v>115</v>
      </c>
      <c r="AX929" t="s">
        <v>514</v>
      </c>
      <c r="AY929" t="s">
        <v>117</v>
      </c>
      <c r="AZ929" t="s">
        <v>118</v>
      </c>
      <c r="BA929" t="s">
        <v>119</v>
      </c>
      <c r="BB929" t="s">
        <v>103</v>
      </c>
      <c r="BC929" t="s">
        <v>141</v>
      </c>
      <c r="BD929" t="s">
        <v>141</v>
      </c>
      <c r="BE929" t="s">
        <v>515</v>
      </c>
      <c r="BF929" t="s">
        <v>515</v>
      </c>
      <c r="BG929" t="s">
        <v>515</v>
      </c>
      <c r="BH929" t="s">
        <v>515</v>
      </c>
      <c r="BI929" t="s">
        <v>515</v>
      </c>
      <c r="BJ929" t="s">
        <v>515</v>
      </c>
      <c r="BK929">
        <v>26</v>
      </c>
      <c r="BL929">
        <v>648</v>
      </c>
      <c r="BM929">
        <v>1120</v>
      </c>
      <c r="BN929">
        <v>0</v>
      </c>
      <c r="BO929">
        <v>2</v>
      </c>
      <c r="BP929">
        <v>22</v>
      </c>
      <c r="BQ929">
        <v>0</v>
      </c>
      <c r="BR929">
        <v>1</v>
      </c>
      <c r="BS929">
        <v>8</v>
      </c>
      <c r="BT929">
        <v>9</v>
      </c>
      <c r="BU929">
        <v>26</v>
      </c>
      <c r="BV929">
        <v>49</v>
      </c>
      <c r="BW929">
        <v>18</v>
      </c>
      <c r="BX929">
        <v>0</v>
      </c>
      <c r="BY929">
        <v>0</v>
      </c>
      <c r="BZ929">
        <v>0</v>
      </c>
      <c r="CA929" t="s">
        <v>126</v>
      </c>
      <c r="CB929">
        <v>2992935</v>
      </c>
      <c r="CC929">
        <v>2993935</v>
      </c>
      <c r="CD929" t="s">
        <v>294</v>
      </c>
    </row>
    <row r="930" spans="1:82" x14ac:dyDescent="0.25">
      <c r="A930" t="s">
        <v>80</v>
      </c>
      <c r="B930" t="s">
        <v>81</v>
      </c>
      <c r="C930" t="s">
        <v>82</v>
      </c>
      <c r="D930" t="s">
        <v>83</v>
      </c>
      <c r="E930" t="s">
        <v>84</v>
      </c>
      <c r="F930" t="s">
        <v>85</v>
      </c>
      <c r="G930" t="s">
        <v>86</v>
      </c>
      <c r="H930" t="s">
        <v>86</v>
      </c>
      <c r="I930" t="s">
        <v>86</v>
      </c>
      <c r="J930" t="str">
        <f>VLOOKUP(I930,'Resp Clean'!$A$1:B936,2,FALSE)</f>
        <v>EMS MANAGEMENT</v>
      </c>
      <c r="K930" t="s">
        <v>516</v>
      </c>
      <c r="L930" t="s">
        <v>505</v>
      </c>
      <c r="M930" s="4">
        <v>533831.79</v>
      </c>
      <c r="N930" t="s">
        <v>89</v>
      </c>
      <c r="O930" t="s">
        <v>90</v>
      </c>
      <c r="P930" t="s">
        <v>91</v>
      </c>
      <c r="Q930" t="s">
        <v>159</v>
      </c>
      <c r="R930" t="s">
        <v>93</v>
      </c>
      <c r="S930" t="s">
        <v>94</v>
      </c>
      <c r="T930" t="s">
        <v>95</v>
      </c>
      <c r="U930" t="s">
        <v>506</v>
      </c>
      <c r="V930" t="s">
        <v>96</v>
      </c>
      <c r="W930" t="s">
        <v>97</v>
      </c>
      <c r="X930" t="s">
        <v>98</v>
      </c>
      <c r="Y930" t="s">
        <v>98</v>
      </c>
      <c r="Z930" t="s">
        <v>98</v>
      </c>
      <c r="AA930" t="s">
        <v>140</v>
      </c>
      <c r="AB930" t="s">
        <v>140</v>
      </c>
      <c r="AC930" t="s">
        <v>140</v>
      </c>
      <c r="AD930" t="s">
        <v>102</v>
      </c>
      <c r="AE930" t="s">
        <v>102</v>
      </c>
      <c r="AF930" t="s">
        <v>102</v>
      </c>
      <c r="AG930" t="s">
        <v>103</v>
      </c>
      <c r="AH930" t="s">
        <v>103</v>
      </c>
      <c r="AI930" t="s">
        <v>141</v>
      </c>
      <c r="AJ930" t="s">
        <v>292</v>
      </c>
      <c r="AK930" t="s">
        <v>495</v>
      </c>
      <c r="AM930" t="s">
        <v>495</v>
      </c>
      <c r="AN930" t="str">
        <f>VLOOKUP(AM930,'Exp Bucket '!$B$1:C1154,2,FALSE)</f>
        <v>MEDICAL SUPPLIES</v>
      </c>
      <c r="AO930" t="s">
        <v>108</v>
      </c>
      <c r="AP930" t="s">
        <v>144</v>
      </c>
      <c r="AQ930" t="s">
        <v>145</v>
      </c>
      <c r="AR930" t="s">
        <v>145</v>
      </c>
      <c r="AS930" t="s">
        <v>517</v>
      </c>
      <c r="AT930" t="s">
        <v>517</v>
      </c>
      <c r="AU930" t="s">
        <v>113</v>
      </c>
      <c r="AV930" t="s">
        <v>114</v>
      </c>
      <c r="AW930" t="s">
        <v>115</v>
      </c>
      <c r="AX930" t="s">
        <v>514</v>
      </c>
      <c r="AY930" t="s">
        <v>117</v>
      </c>
      <c r="AZ930" t="s">
        <v>118</v>
      </c>
      <c r="BA930" t="s">
        <v>119</v>
      </c>
      <c r="BB930" t="s">
        <v>103</v>
      </c>
      <c r="BC930" t="s">
        <v>141</v>
      </c>
      <c r="BD930" t="s">
        <v>141</v>
      </c>
      <c r="BE930" t="s">
        <v>515</v>
      </c>
      <c r="BF930" t="s">
        <v>515</v>
      </c>
      <c r="BG930" t="s">
        <v>515</v>
      </c>
      <c r="BH930" t="s">
        <v>515</v>
      </c>
      <c r="BI930" t="s">
        <v>515</v>
      </c>
      <c r="BJ930" t="s">
        <v>515</v>
      </c>
      <c r="BK930">
        <v>26</v>
      </c>
      <c r="BL930">
        <v>648</v>
      </c>
      <c r="BM930">
        <v>1120</v>
      </c>
      <c r="BN930">
        <v>0</v>
      </c>
      <c r="BO930">
        <v>2</v>
      </c>
      <c r="BP930">
        <v>22</v>
      </c>
      <c r="BQ930">
        <v>0</v>
      </c>
      <c r="BR930">
        <v>1</v>
      </c>
      <c r="BS930">
        <v>8</v>
      </c>
      <c r="BT930">
        <v>9</v>
      </c>
      <c r="BU930">
        <v>26</v>
      </c>
      <c r="BV930">
        <v>49</v>
      </c>
      <c r="BW930">
        <v>18</v>
      </c>
      <c r="BX930">
        <v>0</v>
      </c>
      <c r="BY930">
        <v>0</v>
      </c>
      <c r="BZ930">
        <v>0</v>
      </c>
      <c r="CA930" t="s">
        <v>126</v>
      </c>
      <c r="CB930">
        <v>2992935</v>
      </c>
      <c r="CC930">
        <v>2993935</v>
      </c>
      <c r="CD930" t="s">
        <v>294</v>
      </c>
    </row>
    <row r="931" spans="1:82" x14ac:dyDescent="0.25">
      <c r="A931" t="s">
        <v>80</v>
      </c>
      <c r="B931" t="s">
        <v>81</v>
      </c>
      <c r="C931" t="s">
        <v>82</v>
      </c>
      <c r="D931" t="s">
        <v>83</v>
      </c>
      <c r="E931" t="s">
        <v>84</v>
      </c>
      <c r="F931" t="s">
        <v>85</v>
      </c>
      <c r="G931" t="s">
        <v>86</v>
      </c>
      <c r="H931" t="s">
        <v>86</v>
      </c>
      <c r="I931" t="s">
        <v>86</v>
      </c>
      <c r="J931" t="str">
        <f>VLOOKUP(I931,'Resp Clean'!$A$1:B937,2,FALSE)</f>
        <v>EMS MANAGEMENT</v>
      </c>
      <c r="K931" t="s">
        <v>516</v>
      </c>
      <c r="L931" t="s">
        <v>505</v>
      </c>
      <c r="M931" s="4">
        <v>346935.05</v>
      </c>
      <c r="N931" t="s">
        <v>89</v>
      </c>
      <c r="O931" t="s">
        <v>90</v>
      </c>
      <c r="P931" t="s">
        <v>91</v>
      </c>
      <c r="Q931" t="s">
        <v>92</v>
      </c>
      <c r="R931" t="s">
        <v>93</v>
      </c>
      <c r="S931" t="s">
        <v>94</v>
      </c>
      <c r="T931" t="s">
        <v>95</v>
      </c>
      <c r="U931" t="s">
        <v>506</v>
      </c>
      <c r="V931" t="s">
        <v>96</v>
      </c>
      <c r="W931" t="s">
        <v>97</v>
      </c>
      <c r="X931" t="s">
        <v>98</v>
      </c>
      <c r="Y931" t="s">
        <v>98</v>
      </c>
      <c r="Z931" t="s">
        <v>98</v>
      </c>
      <c r="AA931" t="s">
        <v>140</v>
      </c>
      <c r="AB931" t="s">
        <v>140</v>
      </c>
      <c r="AC931" t="s">
        <v>140</v>
      </c>
      <c r="AD931" t="s">
        <v>102</v>
      </c>
      <c r="AE931" t="s">
        <v>102</v>
      </c>
      <c r="AF931" t="s">
        <v>102</v>
      </c>
      <c r="AG931" t="s">
        <v>103</v>
      </c>
      <c r="AH931" t="s">
        <v>103</v>
      </c>
      <c r="AI931" t="s">
        <v>141</v>
      </c>
      <c r="AJ931" t="s">
        <v>292</v>
      </c>
      <c r="AK931" t="s">
        <v>495</v>
      </c>
      <c r="AM931" t="s">
        <v>495</v>
      </c>
      <c r="AN931" t="str">
        <f>VLOOKUP(AM931,'Exp Bucket '!$B$1:C1155,2,FALSE)</f>
        <v>MEDICAL SUPPLIES</v>
      </c>
      <c r="AO931" t="s">
        <v>108</v>
      </c>
      <c r="AP931" t="s">
        <v>144</v>
      </c>
      <c r="AQ931" t="s">
        <v>145</v>
      </c>
      <c r="AR931" t="s">
        <v>145</v>
      </c>
      <c r="AS931" t="s">
        <v>517</v>
      </c>
      <c r="AT931" t="s">
        <v>517</v>
      </c>
      <c r="AU931" t="s">
        <v>113</v>
      </c>
      <c r="AV931" t="s">
        <v>114</v>
      </c>
      <c r="AW931" t="s">
        <v>115</v>
      </c>
      <c r="AX931" t="s">
        <v>514</v>
      </c>
      <c r="AY931" t="s">
        <v>117</v>
      </c>
      <c r="AZ931" t="s">
        <v>118</v>
      </c>
      <c r="BA931" t="s">
        <v>119</v>
      </c>
      <c r="BB931" t="s">
        <v>103</v>
      </c>
      <c r="BC931" t="s">
        <v>141</v>
      </c>
      <c r="BD931" t="s">
        <v>141</v>
      </c>
      <c r="BE931" t="s">
        <v>515</v>
      </c>
      <c r="BF931" t="s">
        <v>515</v>
      </c>
      <c r="BG931" t="s">
        <v>515</v>
      </c>
      <c r="BH931" t="s">
        <v>515</v>
      </c>
      <c r="BI931" t="s">
        <v>515</v>
      </c>
      <c r="BJ931" t="s">
        <v>515</v>
      </c>
      <c r="BK931">
        <v>26</v>
      </c>
      <c r="BL931">
        <v>648</v>
      </c>
      <c r="BM931">
        <v>1120</v>
      </c>
      <c r="BN931">
        <v>0</v>
      </c>
      <c r="BO931">
        <v>2</v>
      </c>
      <c r="BP931">
        <v>22</v>
      </c>
      <c r="BQ931">
        <v>0</v>
      </c>
      <c r="BR931">
        <v>1</v>
      </c>
      <c r="BS931">
        <v>8</v>
      </c>
      <c r="BT931">
        <v>9</v>
      </c>
      <c r="BU931">
        <v>26</v>
      </c>
      <c r="BV931">
        <v>49</v>
      </c>
      <c r="BW931">
        <v>18</v>
      </c>
      <c r="BX931">
        <v>0</v>
      </c>
      <c r="BY931">
        <v>0</v>
      </c>
      <c r="BZ931">
        <v>0</v>
      </c>
      <c r="CA931" t="s">
        <v>126</v>
      </c>
      <c r="CB931">
        <v>2992935</v>
      </c>
      <c r="CC931">
        <v>2993935</v>
      </c>
      <c r="CD931" t="s">
        <v>294</v>
      </c>
    </row>
    <row r="932" spans="1:82" x14ac:dyDescent="0.25">
      <c r="A932" t="s">
        <v>80</v>
      </c>
      <c r="B932" t="s">
        <v>81</v>
      </c>
      <c r="C932" t="s">
        <v>82</v>
      </c>
      <c r="D932" t="s">
        <v>83</v>
      </c>
      <c r="E932" t="s">
        <v>84</v>
      </c>
      <c r="F932" t="s">
        <v>85</v>
      </c>
      <c r="G932" t="s">
        <v>86</v>
      </c>
      <c r="H932" t="s">
        <v>86</v>
      </c>
      <c r="I932" t="s">
        <v>86</v>
      </c>
      <c r="J932" t="str">
        <f>VLOOKUP(I932,'Resp Clean'!$A$1:B938,2,FALSE)</f>
        <v>EMS MANAGEMENT</v>
      </c>
      <c r="K932" t="s">
        <v>516</v>
      </c>
      <c r="L932" t="s">
        <v>505</v>
      </c>
      <c r="M932" s="4">
        <v>621897.69999999995</v>
      </c>
      <c r="N932" t="s">
        <v>89</v>
      </c>
      <c r="O932" t="s">
        <v>90</v>
      </c>
      <c r="P932" t="s">
        <v>91</v>
      </c>
      <c r="Q932" t="s">
        <v>92</v>
      </c>
      <c r="R932" t="s">
        <v>93</v>
      </c>
      <c r="S932" t="s">
        <v>94</v>
      </c>
      <c r="T932" t="s">
        <v>95</v>
      </c>
      <c r="U932" t="s">
        <v>506</v>
      </c>
      <c r="V932" t="s">
        <v>96</v>
      </c>
      <c r="W932" t="s">
        <v>97</v>
      </c>
      <c r="X932" t="s">
        <v>98</v>
      </c>
      <c r="Y932" t="s">
        <v>98</v>
      </c>
      <c r="Z932" t="s">
        <v>98</v>
      </c>
      <c r="AA932" t="s">
        <v>140</v>
      </c>
      <c r="AB932" t="s">
        <v>140</v>
      </c>
      <c r="AC932" t="s">
        <v>140</v>
      </c>
      <c r="AD932" t="s">
        <v>102</v>
      </c>
      <c r="AE932" t="s">
        <v>102</v>
      </c>
      <c r="AF932" t="s">
        <v>102</v>
      </c>
      <c r="AG932" t="s">
        <v>103</v>
      </c>
      <c r="AH932" t="s">
        <v>103</v>
      </c>
      <c r="AI932" t="s">
        <v>141</v>
      </c>
      <c r="AJ932" t="s">
        <v>292</v>
      </c>
      <c r="AK932" t="s">
        <v>307</v>
      </c>
      <c r="AM932" t="s">
        <v>307</v>
      </c>
      <c r="AN932" t="str">
        <f>VLOOKUP(AM932,'Exp Bucket '!$B$1:C1156,2,FALSE)</f>
        <v>MEDICAL SUPPLIES</v>
      </c>
      <c r="AO932" t="s">
        <v>108</v>
      </c>
      <c r="AP932" t="s">
        <v>144</v>
      </c>
      <c r="AQ932" t="s">
        <v>145</v>
      </c>
      <c r="AR932" t="s">
        <v>145</v>
      </c>
      <c r="AS932" t="s">
        <v>517</v>
      </c>
      <c r="AT932" t="s">
        <v>517</v>
      </c>
      <c r="AU932" t="s">
        <v>113</v>
      </c>
      <c r="AV932" t="s">
        <v>114</v>
      </c>
      <c r="AW932" t="s">
        <v>115</v>
      </c>
      <c r="AX932" t="s">
        <v>514</v>
      </c>
      <c r="AY932" t="s">
        <v>117</v>
      </c>
      <c r="AZ932" t="s">
        <v>118</v>
      </c>
      <c r="BA932" t="s">
        <v>119</v>
      </c>
      <c r="BB932" t="s">
        <v>103</v>
      </c>
      <c r="BC932" t="s">
        <v>141</v>
      </c>
      <c r="BD932" t="s">
        <v>141</v>
      </c>
      <c r="BE932" t="s">
        <v>515</v>
      </c>
      <c r="BF932" t="s">
        <v>515</v>
      </c>
      <c r="BG932" t="s">
        <v>515</v>
      </c>
      <c r="BH932" t="s">
        <v>515</v>
      </c>
      <c r="BI932" t="s">
        <v>515</v>
      </c>
      <c r="BJ932" t="s">
        <v>515</v>
      </c>
      <c r="BK932">
        <v>26</v>
      </c>
      <c r="BL932">
        <v>648</v>
      </c>
      <c r="BM932">
        <v>1109</v>
      </c>
      <c r="BN932">
        <v>0</v>
      </c>
      <c r="BO932">
        <v>2</v>
      </c>
      <c r="BP932">
        <v>22</v>
      </c>
      <c r="BQ932">
        <v>0</v>
      </c>
      <c r="BR932">
        <v>1</v>
      </c>
      <c r="BS932">
        <v>8</v>
      </c>
      <c r="BT932">
        <v>9</v>
      </c>
      <c r="BU932">
        <v>26</v>
      </c>
      <c r="BV932">
        <v>49</v>
      </c>
      <c r="BW932">
        <v>18</v>
      </c>
      <c r="BX932">
        <v>0</v>
      </c>
      <c r="BY932">
        <v>0</v>
      </c>
      <c r="BZ932">
        <v>0</v>
      </c>
      <c r="CA932" t="s">
        <v>126</v>
      </c>
      <c r="CB932">
        <v>2992935</v>
      </c>
      <c r="CC932">
        <v>2993935</v>
      </c>
      <c r="CD932" t="s">
        <v>294</v>
      </c>
    </row>
    <row r="933" spans="1:82" x14ac:dyDescent="0.25">
      <c r="A933" t="s">
        <v>80</v>
      </c>
      <c r="B933" t="s">
        <v>81</v>
      </c>
      <c r="C933" t="s">
        <v>82</v>
      </c>
      <c r="D933" t="s">
        <v>83</v>
      </c>
      <c r="E933" t="s">
        <v>84</v>
      </c>
      <c r="F933" t="s">
        <v>85</v>
      </c>
      <c r="G933" t="s">
        <v>86</v>
      </c>
      <c r="H933" t="s">
        <v>86</v>
      </c>
      <c r="I933" t="s">
        <v>86</v>
      </c>
      <c r="J933" t="str">
        <f>VLOOKUP(I933,'Resp Clean'!$A$1:B939,2,FALSE)</f>
        <v>EMS MANAGEMENT</v>
      </c>
      <c r="K933" t="s">
        <v>516</v>
      </c>
      <c r="L933" t="s">
        <v>505</v>
      </c>
      <c r="M933" s="4">
        <v>220308.78</v>
      </c>
      <c r="N933" t="s">
        <v>89</v>
      </c>
      <c r="O933" t="s">
        <v>90</v>
      </c>
      <c r="P933" t="s">
        <v>91</v>
      </c>
      <c r="Q933" t="s">
        <v>153</v>
      </c>
      <c r="R933" t="s">
        <v>93</v>
      </c>
      <c r="S933" t="s">
        <v>94</v>
      </c>
      <c r="T933" t="s">
        <v>95</v>
      </c>
      <c r="U933" t="s">
        <v>506</v>
      </c>
      <c r="V933" t="s">
        <v>96</v>
      </c>
      <c r="W933" t="s">
        <v>97</v>
      </c>
      <c r="X933" t="s">
        <v>98</v>
      </c>
      <c r="Y933" t="s">
        <v>98</v>
      </c>
      <c r="Z933" t="s">
        <v>98</v>
      </c>
      <c r="AA933" t="s">
        <v>140</v>
      </c>
      <c r="AB933" t="s">
        <v>140</v>
      </c>
      <c r="AC933" t="s">
        <v>140</v>
      </c>
      <c r="AD933" t="s">
        <v>102</v>
      </c>
      <c r="AE933" t="s">
        <v>102</v>
      </c>
      <c r="AF933" t="s">
        <v>102</v>
      </c>
      <c r="AG933" t="s">
        <v>103</v>
      </c>
      <c r="AH933" t="s">
        <v>103</v>
      </c>
      <c r="AI933" t="s">
        <v>141</v>
      </c>
      <c r="AJ933" t="s">
        <v>292</v>
      </c>
      <c r="AK933" t="s">
        <v>495</v>
      </c>
      <c r="AM933" t="s">
        <v>495</v>
      </c>
      <c r="AN933" t="str">
        <f>VLOOKUP(AM933,'Exp Bucket '!$B$1:C1157,2,FALSE)</f>
        <v>MEDICAL SUPPLIES</v>
      </c>
      <c r="AO933" t="s">
        <v>108</v>
      </c>
      <c r="AP933" t="s">
        <v>144</v>
      </c>
      <c r="AQ933" t="s">
        <v>145</v>
      </c>
      <c r="AR933" t="s">
        <v>145</v>
      </c>
      <c r="AS933" t="s">
        <v>517</v>
      </c>
      <c r="AT933" t="s">
        <v>517</v>
      </c>
      <c r="AU933" t="s">
        <v>113</v>
      </c>
      <c r="AV933" t="s">
        <v>114</v>
      </c>
      <c r="AW933" t="s">
        <v>115</v>
      </c>
      <c r="AX933" t="s">
        <v>514</v>
      </c>
      <c r="AY933" t="s">
        <v>117</v>
      </c>
      <c r="AZ933" t="s">
        <v>118</v>
      </c>
      <c r="BA933" t="s">
        <v>119</v>
      </c>
      <c r="BB933" t="s">
        <v>103</v>
      </c>
      <c r="BC933" t="s">
        <v>141</v>
      </c>
      <c r="BD933" t="s">
        <v>141</v>
      </c>
      <c r="BE933" t="s">
        <v>515</v>
      </c>
      <c r="BF933" t="s">
        <v>515</v>
      </c>
      <c r="BG933" t="s">
        <v>515</v>
      </c>
      <c r="BH933" t="s">
        <v>515</v>
      </c>
      <c r="BI933" t="s">
        <v>515</v>
      </c>
      <c r="BJ933" t="s">
        <v>515</v>
      </c>
      <c r="BK933">
        <v>26</v>
      </c>
      <c r="BL933">
        <v>648</v>
      </c>
      <c r="BM933">
        <v>1120</v>
      </c>
      <c r="BN933">
        <v>0</v>
      </c>
      <c r="BO933">
        <v>2</v>
      </c>
      <c r="BP933">
        <v>22</v>
      </c>
      <c r="BQ933">
        <v>0</v>
      </c>
      <c r="BR933">
        <v>1</v>
      </c>
      <c r="BS933">
        <v>8</v>
      </c>
      <c r="BT933">
        <v>9</v>
      </c>
      <c r="BU933">
        <v>26</v>
      </c>
      <c r="BV933">
        <v>49</v>
      </c>
      <c r="BW933">
        <v>18</v>
      </c>
      <c r="BX933">
        <v>0</v>
      </c>
      <c r="BY933">
        <v>0</v>
      </c>
      <c r="BZ933">
        <v>0</v>
      </c>
      <c r="CA933" t="s">
        <v>126</v>
      </c>
      <c r="CB933">
        <v>2992935</v>
      </c>
      <c r="CC933">
        <v>2993935</v>
      </c>
      <c r="CD933" t="s">
        <v>294</v>
      </c>
    </row>
    <row r="934" spans="1:82" x14ac:dyDescent="0.25">
      <c r="A934" t="s">
        <v>80</v>
      </c>
      <c r="B934" t="s">
        <v>81</v>
      </c>
      <c r="C934" t="s">
        <v>82</v>
      </c>
      <c r="D934" t="s">
        <v>83</v>
      </c>
      <c r="E934" t="s">
        <v>84</v>
      </c>
      <c r="F934" t="s">
        <v>85</v>
      </c>
      <c r="G934" t="s">
        <v>86</v>
      </c>
      <c r="H934" t="s">
        <v>86</v>
      </c>
      <c r="I934" t="s">
        <v>86</v>
      </c>
      <c r="J934" t="str">
        <f>VLOOKUP(I934,'Resp Clean'!$A$1:B940,2,FALSE)</f>
        <v>EMS MANAGEMENT</v>
      </c>
      <c r="K934" t="s">
        <v>516</v>
      </c>
      <c r="L934" t="s">
        <v>505</v>
      </c>
      <c r="M934" s="4">
        <v>1146503.98</v>
      </c>
      <c r="N934" t="s">
        <v>89</v>
      </c>
      <c r="O934" t="s">
        <v>90</v>
      </c>
      <c r="P934" t="s">
        <v>91</v>
      </c>
      <c r="Q934" t="s">
        <v>92</v>
      </c>
      <c r="R934" t="s">
        <v>93</v>
      </c>
      <c r="S934" t="s">
        <v>94</v>
      </c>
      <c r="T934" t="s">
        <v>95</v>
      </c>
      <c r="U934" t="s">
        <v>506</v>
      </c>
      <c r="V934" t="s">
        <v>96</v>
      </c>
      <c r="W934" t="s">
        <v>97</v>
      </c>
      <c r="X934" t="s">
        <v>98</v>
      </c>
      <c r="Y934" t="s">
        <v>98</v>
      </c>
      <c r="Z934" t="s">
        <v>98</v>
      </c>
      <c r="AA934" t="s">
        <v>140</v>
      </c>
      <c r="AB934" t="s">
        <v>140</v>
      </c>
      <c r="AC934" t="s">
        <v>140</v>
      </c>
      <c r="AD934" t="s">
        <v>102</v>
      </c>
      <c r="AE934" t="s">
        <v>102</v>
      </c>
      <c r="AF934" t="s">
        <v>102</v>
      </c>
      <c r="AG934" t="s">
        <v>103</v>
      </c>
      <c r="AH934" t="s">
        <v>103</v>
      </c>
      <c r="AI934" t="s">
        <v>141</v>
      </c>
      <c r="AJ934" t="s">
        <v>292</v>
      </c>
      <c r="AK934" t="s">
        <v>305</v>
      </c>
      <c r="AM934" t="s">
        <v>305</v>
      </c>
      <c r="AN934" t="str">
        <f>VLOOKUP(AM934,'Exp Bucket '!$B$1:C1158,2,FALSE)</f>
        <v>MEDICAL SUPPLIES</v>
      </c>
      <c r="AO934" t="s">
        <v>108</v>
      </c>
      <c r="AP934" t="s">
        <v>144</v>
      </c>
      <c r="AQ934" t="s">
        <v>145</v>
      </c>
      <c r="AR934" t="s">
        <v>145</v>
      </c>
      <c r="AS934" t="s">
        <v>517</v>
      </c>
      <c r="AT934" t="s">
        <v>517</v>
      </c>
      <c r="AU934" t="s">
        <v>113</v>
      </c>
      <c r="AV934" t="s">
        <v>114</v>
      </c>
      <c r="AW934" t="s">
        <v>115</v>
      </c>
      <c r="AX934" t="s">
        <v>514</v>
      </c>
      <c r="AY934" t="s">
        <v>117</v>
      </c>
      <c r="AZ934" t="s">
        <v>118</v>
      </c>
      <c r="BA934" t="s">
        <v>119</v>
      </c>
      <c r="BB934" t="s">
        <v>103</v>
      </c>
      <c r="BC934" t="s">
        <v>141</v>
      </c>
      <c r="BD934" t="s">
        <v>141</v>
      </c>
      <c r="BE934" t="s">
        <v>515</v>
      </c>
      <c r="BF934" t="s">
        <v>515</v>
      </c>
      <c r="BG934" t="s">
        <v>515</v>
      </c>
      <c r="BH934" t="s">
        <v>515</v>
      </c>
      <c r="BI934" t="s">
        <v>515</v>
      </c>
      <c r="BJ934" t="s">
        <v>515</v>
      </c>
      <c r="BK934">
        <v>26</v>
      </c>
      <c r="BL934">
        <v>648</v>
      </c>
      <c r="BM934">
        <v>1122</v>
      </c>
      <c r="BN934">
        <v>0</v>
      </c>
      <c r="BO934">
        <v>2</v>
      </c>
      <c r="BP934">
        <v>22</v>
      </c>
      <c r="BQ934">
        <v>0</v>
      </c>
      <c r="BR934">
        <v>1</v>
      </c>
      <c r="BS934">
        <v>8</v>
      </c>
      <c r="BT934">
        <v>9</v>
      </c>
      <c r="BU934">
        <v>26</v>
      </c>
      <c r="BV934">
        <v>49</v>
      </c>
      <c r="BW934">
        <v>18</v>
      </c>
      <c r="BX934">
        <v>0</v>
      </c>
      <c r="BY934">
        <v>0</v>
      </c>
      <c r="BZ934">
        <v>0</v>
      </c>
      <c r="CA934" t="s">
        <v>126</v>
      </c>
      <c r="CB934">
        <v>2992935</v>
      </c>
      <c r="CC934">
        <v>2993935</v>
      </c>
      <c r="CD934" t="s">
        <v>294</v>
      </c>
    </row>
    <row r="935" spans="1:82" x14ac:dyDescent="0.25">
      <c r="A935" t="s">
        <v>80</v>
      </c>
      <c r="B935" t="s">
        <v>81</v>
      </c>
      <c r="C935" t="s">
        <v>82</v>
      </c>
      <c r="D935" t="s">
        <v>83</v>
      </c>
      <c r="E935" t="s">
        <v>84</v>
      </c>
      <c r="F935" t="s">
        <v>85</v>
      </c>
      <c r="G935" t="s">
        <v>86</v>
      </c>
      <c r="H935" t="s">
        <v>86</v>
      </c>
      <c r="I935" t="s">
        <v>86</v>
      </c>
      <c r="J935" t="str">
        <f>VLOOKUP(I935,'Resp Clean'!$A$1:B941,2,FALSE)</f>
        <v>EMS MANAGEMENT</v>
      </c>
      <c r="K935" t="s">
        <v>516</v>
      </c>
      <c r="L935" t="s">
        <v>505</v>
      </c>
      <c r="M935" s="4">
        <v>50017.5</v>
      </c>
      <c r="N935" t="s">
        <v>89</v>
      </c>
      <c r="O935" t="s">
        <v>90</v>
      </c>
      <c r="P935" t="s">
        <v>91</v>
      </c>
      <c r="Q935" t="s">
        <v>92</v>
      </c>
      <c r="R935" t="s">
        <v>93</v>
      </c>
      <c r="S935" t="s">
        <v>94</v>
      </c>
      <c r="T935" t="s">
        <v>95</v>
      </c>
      <c r="U935" t="s">
        <v>506</v>
      </c>
      <c r="V935" t="s">
        <v>96</v>
      </c>
      <c r="W935" t="s">
        <v>97</v>
      </c>
      <c r="X935" t="s">
        <v>98</v>
      </c>
      <c r="Y935" t="s">
        <v>98</v>
      </c>
      <c r="Z935" t="s">
        <v>98</v>
      </c>
      <c r="AA935" t="s">
        <v>140</v>
      </c>
      <c r="AB935" t="s">
        <v>140</v>
      </c>
      <c r="AC935" t="s">
        <v>140</v>
      </c>
      <c r="AD935" t="s">
        <v>102</v>
      </c>
      <c r="AE935" t="s">
        <v>102</v>
      </c>
      <c r="AF935" t="s">
        <v>102</v>
      </c>
      <c r="AG935" t="s">
        <v>103</v>
      </c>
      <c r="AH935" t="s">
        <v>103</v>
      </c>
      <c r="AI935" t="s">
        <v>141</v>
      </c>
      <c r="AJ935" t="s">
        <v>292</v>
      </c>
      <c r="AK935" t="s">
        <v>308</v>
      </c>
      <c r="AM935" t="s">
        <v>308</v>
      </c>
      <c r="AN935" t="str">
        <f>VLOOKUP(AM935,'Exp Bucket '!$B$1:C1159,2,FALSE)</f>
        <v>MEDICAL SUPPLIES</v>
      </c>
      <c r="AO935" t="s">
        <v>108</v>
      </c>
      <c r="AP935" t="s">
        <v>144</v>
      </c>
      <c r="AQ935" t="s">
        <v>145</v>
      </c>
      <c r="AR935" t="s">
        <v>145</v>
      </c>
      <c r="AS935" t="s">
        <v>517</v>
      </c>
      <c r="AT935" t="s">
        <v>517</v>
      </c>
      <c r="AU935" t="s">
        <v>113</v>
      </c>
      <c r="AV935" t="s">
        <v>114</v>
      </c>
      <c r="AW935" t="s">
        <v>115</v>
      </c>
      <c r="AX935" t="s">
        <v>514</v>
      </c>
      <c r="AY935" t="s">
        <v>117</v>
      </c>
      <c r="AZ935" t="s">
        <v>118</v>
      </c>
      <c r="BA935" t="s">
        <v>119</v>
      </c>
      <c r="BB935" t="s">
        <v>103</v>
      </c>
      <c r="BC935" t="s">
        <v>141</v>
      </c>
      <c r="BD935" t="s">
        <v>141</v>
      </c>
      <c r="BE935" t="s">
        <v>515</v>
      </c>
      <c r="BF935" t="s">
        <v>515</v>
      </c>
      <c r="BG935" t="s">
        <v>515</v>
      </c>
      <c r="BH935" t="s">
        <v>515</v>
      </c>
      <c r="BI935" t="s">
        <v>515</v>
      </c>
      <c r="BJ935" t="s">
        <v>515</v>
      </c>
      <c r="BK935">
        <v>26</v>
      </c>
      <c r="BL935">
        <v>648</v>
      </c>
      <c r="BM935">
        <v>1124</v>
      </c>
      <c r="BN935">
        <v>0</v>
      </c>
      <c r="BO935">
        <v>2</v>
      </c>
      <c r="BP935">
        <v>22</v>
      </c>
      <c r="BQ935">
        <v>0</v>
      </c>
      <c r="BR935">
        <v>1</v>
      </c>
      <c r="BS935">
        <v>8</v>
      </c>
      <c r="BT935">
        <v>9</v>
      </c>
      <c r="BU935">
        <v>26</v>
      </c>
      <c r="BV935">
        <v>49</v>
      </c>
      <c r="BW935">
        <v>18</v>
      </c>
      <c r="BX935">
        <v>0</v>
      </c>
      <c r="BY935">
        <v>0</v>
      </c>
      <c r="BZ935">
        <v>0</v>
      </c>
      <c r="CA935" t="s">
        <v>126</v>
      </c>
      <c r="CB935">
        <v>2992935</v>
      </c>
      <c r="CC935">
        <v>2993935</v>
      </c>
      <c r="CD935" t="s">
        <v>294</v>
      </c>
    </row>
    <row r="936" spans="1:82" hidden="1" x14ac:dyDescent="0.25">
      <c r="A936" t="s">
        <v>80</v>
      </c>
      <c r="B936" t="s">
        <v>81</v>
      </c>
      <c r="C936" t="s">
        <v>82</v>
      </c>
      <c r="D936" t="s">
        <v>83</v>
      </c>
      <c r="E936" t="s">
        <v>84</v>
      </c>
      <c r="F936" t="s">
        <v>85</v>
      </c>
      <c r="G936" t="s">
        <v>86</v>
      </c>
      <c r="H936" t="s">
        <v>86</v>
      </c>
      <c r="I936" t="s">
        <v>86</v>
      </c>
      <c r="K936" t="s">
        <v>516</v>
      </c>
      <c r="L936" t="s">
        <v>505</v>
      </c>
      <c r="M936">
        <v>0</v>
      </c>
      <c r="N936" t="s">
        <v>89</v>
      </c>
      <c r="O936" t="s">
        <v>90</v>
      </c>
      <c r="P936" t="s">
        <v>91</v>
      </c>
      <c r="Q936" t="s">
        <v>92</v>
      </c>
      <c r="R936" t="s">
        <v>93</v>
      </c>
      <c r="S936" t="s">
        <v>94</v>
      </c>
      <c r="T936" t="s">
        <v>95</v>
      </c>
      <c r="U936" t="s">
        <v>506</v>
      </c>
      <c r="V936" t="s">
        <v>96</v>
      </c>
      <c r="W936" t="s">
        <v>97</v>
      </c>
      <c r="X936" t="s">
        <v>98</v>
      </c>
      <c r="Y936" t="s">
        <v>98</v>
      </c>
      <c r="Z936" t="s">
        <v>98</v>
      </c>
      <c r="AA936" t="s">
        <v>507</v>
      </c>
      <c r="AB936" t="s">
        <v>175</v>
      </c>
      <c r="AC936" t="s">
        <v>406</v>
      </c>
      <c r="AD936" t="s">
        <v>102</v>
      </c>
      <c r="AE936" t="s">
        <v>102</v>
      </c>
      <c r="AF936" t="s">
        <v>102</v>
      </c>
      <c r="AG936" t="s">
        <v>103</v>
      </c>
      <c r="AH936" t="s">
        <v>103</v>
      </c>
      <c r="AI936" t="s">
        <v>141</v>
      </c>
      <c r="AJ936" t="s">
        <v>201</v>
      </c>
      <c r="AK936" t="s">
        <v>310</v>
      </c>
      <c r="AL936" t="s">
        <v>345</v>
      </c>
      <c r="AM936" t="s">
        <v>345</v>
      </c>
      <c r="AO936" t="s">
        <v>108</v>
      </c>
      <c r="AP936" t="s">
        <v>144</v>
      </c>
      <c r="AQ936" t="s">
        <v>145</v>
      </c>
      <c r="AR936" t="s">
        <v>145</v>
      </c>
      <c r="AS936" t="s">
        <v>547</v>
      </c>
      <c r="AT936" t="s">
        <v>548</v>
      </c>
      <c r="AU936" t="s">
        <v>113</v>
      </c>
      <c r="AV936" t="s">
        <v>114</v>
      </c>
      <c r="AW936" t="s">
        <v>115</v>
      </c>
      <c r="AX936" t="s">
        <v>514</v>
      </c>
      <c r="AY936" t="s">
        <v>117</v>
      </c>
      <c r="AZ936" t="s">
        <v>118</v>
      </c>
      <c r="BA936" t="s">
        <v>119</v>
      </c>
      <c r="BB936" t="s">
        <v>192</v>
      </c>
      <c r="BC936" t="s">
        <v>192</v>
      </c>
      <c r="BD936" t="s">
        <v>192</v>
      </c>
      <c r="BE936" t="s">
        <v>515</v>
      </c>
      <c r="BF936" t="s">
        <v>515</v>
      </c>
      <c r="BG936" t="s">
        <v>515</v>
      </c>
      <c r="BH936" t="s">
        <v>515</v>
      </c>
      <c r="BI936" t="s">
        <v>515</v>
      </c>
      <c r="BJ936" t="s">
        <v>515</v>
      </c>
      <c r="BK936">
        <v>26</v>
      </c>
      <c r="BL936">
        <v>654</v>
      </c>
      <c r="BM936">
        <v>700</v>
      </c>
      <c r="BN936">
        <v>1256</v>
      </c>
      <c r="BO936">
        <v>1</v>
      </c>
      <c r="BP936">
        <v>4</v>
      </c>
      <c r="BQ936">
        <v>27</v>
      </c>
      <c r="BR936">
        <v>1</v>
      </c>
      <c r="BS936">
        <v>8</v>
      </c>
      <c r="BT936">
        <v>9</v>
      </c>
      <c r="BU936">
        <v>26</v>
      </c>
      <c r="BV936">
        <v>50</v>
      </c>
      <c r="BW936">
        <v>18</v>
      </c>
      <c r="BX936">
        <v>0</v>
      </c>
      <c r="BY936">
        <v>0</v>
      </c>
      <c r="BZ936">
        <v>0</v>
      </c>
      <c r="CA936" t="s">
        <v>126</v>
      </c>
      <c r="CB936">
        <v>2992935</v>
      </c>
      <c r="CC936">
        <v>2993935</v>
      </c>
      <c r="CD936" t="s">
        <v>201</v>
      </c>
    </row>
    <row r="937" spans="1:82" x14ac:dyDescent="0.25">
      <c r="A937" t="s">
        <v>80</v>
      </c>
      <c r="B937" t="s">
        <v>81</v>
      </c>
      <c r="C937" t="s">
        <v>82</v>
      </c>
      <c r="D937" t="s">
        <v>83</v>
      </c>
      <c r="E937" t="s">
        <v>84</v>
      </c>
      <c r="F937" t="s">
        <v>85</v>
      </c>
      <c r="G937" t="s">
        <v>86</v>
      </c>
      <c r="H937" t="s">
        <v>86</v>
      </c>
      <c r="I937" t="s">
        <v>86</v>
      </c>
      <c r="J937" t="str">
        <f>VLOOKUP(I937,'Resp Clean'!$A$1:B943,2,FALSE)</f>
        <v>EMS MANAGEMENT</v>
      </c>
      <c r="K937" t="s">
        <v>516</v>
      </c>
      <c r="L937" t="s">
        <v>505</v>
      </c>
      <c r="M937" s="4">
        <v>20275</v>
      </c>
      <c r="N937" t="s">
        <v>89</v>
      </c>
      <c r="O937" t="s">
        <v>90</v>
      </c>
      <c r="P937" t="s">
        <v>91</v>
      </c>
      <c r="Q937" t="s">
        <v>92</v>
      </c>
      <c r="R937" t="s">
        <v>93</v>
      </c>
      <c r="S937" t="s">
        <v>94</v>
      </c>
      <c r="T937" t="s">
        <v>95</v>
      </c>
      <c r="U937" t="s">
        <v>506</v>
      </c>
      <c r="V937" t="s">
        <v>96</v>
      </c>
      <c r="W937" t="s">
        <v>97</v>
      </c>
      <c r="X937" t="s">
        <v>98</v>
      </c>
      <c r="Y937" t="s">
        <v>98</v>
      </c>
      <c r="Z937" t="s">
        <v>98</v>
      </c>
      <c r="AA937" t="s">
        <v>507</v>
      </c>
      <c r="AB937" t="s">
        <v>175</v>
      </c>
      <c r="AC937" t="s">
        <v>222</v>
      </c>
      <c r="AD937" t="s">
        <v>102</v>
      </c>
      <c r="AE937" t="s">
        <v>102</v>
      </c>
      <c r="AF937" t="s">
        <v>102</v>
      </c>
      <c r="AG937" t="s">
        <v>103</v>
      </c>
      <c r="AH937" t="s">
        <v>103</v>
      </c>
      <c r="AI937" t="s">
        <v>141</v>
      </c>
      <c r="AJ937" t="s">
        <v>201</v>
      </c>
      <c r="AK937" t="s">
        <v>310</v>
      </c>
      <c r="AL937" t="s">
        <v>371</v>
      </c>
      <c r="AM937" t="s">
        <v>371</v>
      </c>
      <c r="AN937" t="str">
        <f>VLOOKUP(AM937,'Exp Bucket '!$B$1:C1161,2,FALSE)</f>
        <v>MEDICAL EQUIPMENT</v>
      </c>
      <c r="AO937" t="s">
        <v>108</v>
      </c>
      <c r="AP937" t="s">
        <v>144</v>
      </c>
      <c r="AQ937" t="s">
        <v>145</v>
      </c>
      <c r="AR937" t="s">
        <v>145</v>
      </c>
      <c r="AS937" t="s">
        <v>547</v>
      </c>
      <c r="AT937" t="s">
        <v>548</v>
      </c>
      <c r="AU937" t="s">
        <v>113</v>
      </c>
      <c r="AV937" t="s">
        <v>114</v>
      </c>
      <c r="AW937" t="s">
        <v>115</v>
      </c>
      <c r="AX937" t="s">
        <v>514</v>
      </c>
      <c r="AY937" t="s">
        <v>117</v>
      </c>
      <c r="AZ937" t="s">
        <v>118</v>
      </c>
      <c r="BA937" t="s">
        <v>119</v>
      </c>
      <c r="BB937" t="s">
        <v>103</v>
      </c>
      <c r="BC937" t="s">
        <v>141</v>
      </c>
      <c r="BD937" t="s">
        <v>141</v>
      </c>
      <c r="BE937" t="s">
        <v>515</v>
      </c>
      <c r="BF937" t="s">
        <v>515</v>
      </c>
      <c r="BG937" t="s">
        <v>515</v>
      </c>
      <c r="BH937" t="s">
        <v>515</v>
      </c>
      <c r="BI937" t="s">
        <v>515</v>
      </c>
      <c r="BJ937" t="s">
        <v>515</v>
      </c>
      <c r="BK937">
        <v>26</v>
      </c>
      <c r="BL937">
        <v>654</v>
      </c>
      <c r="BM937">
        <v>700</v>
      </c>
      <c r="BN937">
        <v>1245</v>
      </c>
      <c r="BO937">
        <v>1</v>
      </c>
      <c r="BP937">
        <v>4</v>
      </c>
      <c r="BQ937">
        <v>27</v>
      </c>
      <c r="BR937">
        <v>1</v>
      </c>
      <c r="BS937">
        <v>8</v>
      </c>
      <c r="BT937">
        <v>9</v>
      </c>
      <c r="BU937">
        <v>26</v>
      </c>
      <c r="BV937">
        <v>50</v>
      </c>
      <c r="BW937">
        <v>18</v>
      </c>
      <c r="BX937">
        <v>0</v>
      </c>
      <c r="BY937">
        <v>0</v>
      </c>
      <c r="BZ937">
        <v>0</v>
      </c>
      <c r="CA937" t="s">
        <v>126</v>
      </c>
      <c r="CB937">
        <v>2992935</v>
      </c>
      <c r="CC937">
        <v>2993935</v>
      </c>
      <c r="CD937" t="s">
        <v>201</v>
      </c>
    </row>
    <row r="938" spans="1:82" hidden="1" x14ac:dyDescent="0.25">
      <c r="A938" t="s">
        <v>80</v>
      </c>
      <c r="B938" t="s">
        <v>81</v>
      </c>
      <c r="C938" t="s">
        <v>82</v>
      </c>
      <c r="D938" t="s">
        <v>83</v>
      </c>
      <c r="E938" t="s">
        <v>84</v>
      </c>
      <c r="F938" t="s">
        <v>85</v>
      </c>
      <c r="G938" t="s">
        <v>86</v>
      </c>
      <c r="H938" t="s">
        <v>86</v>
      </c>
      <c r="I938" t="s">
        <v>86</v>
      </c>
      <c r="J938" t="str">
        <f>VLOOKUP(I938,'Resp Clean'!$A$1:B944,2,FALSE)</f>
        <v>EMS MANAGEMENT</v>
      </c>
      <c r="K938" t="s">
        <v>516</v>
      </c>
      <c r="L938" t="s">
        <v>505</v>
      </c>
      <c r="M938" s="4">
        <v>0</v>
      </c>
      <c r="N938" t="s">
        <v>89</v>
      </c>
      <c r="O938" t="s">
        <v>90</v>
      </c>
      <c r="P938" t="s">
        <v>91</v>
      </c>
      <c r="Q938" t="s">
        <v>92</v>
      </c>
      <c r="R938" t="s">
        <v>93</v>
      </c>
      <c r="S938" t="s">
        <v>94</v>
      </c>
      <c r="T938" t="s">
        <v>95</v>
      </c>
      <c r="U938" t="s">
        <v>506</v>
      </c>
      <c r="V938" t="s">
        <v>96</v>
      </c>
      <c r="W938" t="s">
        <v>97</v>
      </c>
      <c r="X938" t="s">
        <v>98</v>
      </c>
      <c r="Y938" t="s">
        <v>98</v>
      </c>
      <c r="Z938" t="s">
        <v>98</v>
      </c>
      <c r="AA938" t="s">
        <v>507</v>
      </c>
      <c r="AB938" t="s">
        <v>175</v>
      </c>
      <c r="AC938" t="s">
        <v>399</v>
      </c>
      <c r="AD938" t="s">
        <v>102</v>
      </c>
      <c r="AE938" t="s">
        <v>102</v>
      </c>
      <c r="AF938" t="s">
        <v>102</v>
      </c>
      <c r="AG938" t="s">
        <v>103</v>
      </c>
      <c r="AH938" t="s">
        <v>103</v>
      </c>
      <c r="AI938" t="s">
        <v>141</v>
      </c>
      <c r="AJ938" t="s">
        <v>201</v>
      </c>
      <c r="AK938" t="s">
        <v>310</v>
      </c>
      <c r="AL938" t="s">
        <v>311</v>
      </c>
      <c r="AM938" t="s">
        <v>312</v>
      </c>
      <c r="AN938" t="e">
        <f>VLOOKUP(AM938,'Exp Bucket '!$B$1:C1162,2,FALSE)</f>
        <v>#N/A</v>
      </c>
      <c r="AO938" t="s">
        <v>108</v>
      </c>
      <c r="AP938" t="s">
        <v>144</v>
      </c>
      <c r="AQ938" t="s">
        <v>145</v>
      </c>
      <c r="AR938" t="s">
        <v>145</v>
      </c>
      <c r="AS938" t="s">
        <v>547</v>
      </c>
      <c r="AT938" t="s">
        <v>548</v>
      </c>
      <c r="AU938" t="s">
        <v>113</v>
      </c>
      <c r="AV938" t="s">
        <v>114</v>
      </c>
      <c r="AW938" t="s">
        <v>115</v>
      </c>
      <c r="AX938" t="s">
        <v>514</v>
      </c>
      <c r="AY938" t="s">
        <v>117</v>
      </c>
      <c r="AZ938" t="s">
        <v>118</v>
      </c>
      <c r="BA938" t="s">
        <v>119</v>
      </c>
      <c r="BB938" t="s">
        <v>103</v>
      </c>
      <c r="BC938" t="s">
        <v>141</v>
      </c>
      <c r="BD938" t="s">
        <v>141</v>
      </c>
      <c r="BE938" t="s">
        <v>515</v>
      </c>
      <c r="BF938" t="s">
        <v>515</v>
      </c>
      <c r="BG938" t="s">
        <v>515</v>
      </c>
      <c r="BH938" t="s">
        <v>515</v>
      </c>
      <c r="BI938" t="s">
        <v>515</v>
      </c>
      <c r="BJ938" t="s">
        <v>515</v>
      </c>
      <c r="BK938">
        <v>26</v>
      </c>
      <c r="BL938">
        <v>654</v>
      </c>
      <c r="BM938">
        <v>700</v>
      </c>
      <c r="BN938">
        <v>739</v>
      </c>
      <c r="BO938">
        <v>1</v>
      </c>
      <c r="BP938">
        <v>4</v>
      </c>
      <c r="BQ938">
        <v>27</v>
      </c>
      <c r="BR938">
        <v>1</v>
      </c>
      <c r="BS938">
        <v>8</v>
      </c>
      <c r="BT938">
        <v>9</v>
      </c>
      <c r="BU938">
        <v>26</v>
      </c>
      <c r="BV938">
        <v>50</v>
      </c>
      <c r="BW938">
        <v>18</v>
      </c>
      <c r="BX938">
        <v>0</v>
      </c>
      <c r="BY938">
        <v>0</v>
      </c>
      <c r="BZ938">
        <v>0</v>
      </c>
      <c r="CA938" t="s">
        <v>126</v>
      </c>
      <c r="CB938">
        <v>2992935</v>
      </c>
      <c r="CC938">
        <v>2993935</v>
      </c>
      <c r="CD938" t="s">
        <v>201</v>
      </c>
    </row>
    <row r="939" spans="1:82" hidden="1" x14ac:dyDescent="0.25">
      <c r="A939" t="s">
        <v>80</v>
      </c>
      <c r="B939" t="s">
        <v>81</v>
      </c>
      <c r="C939" t="s">
        <v>82</v>
      </c>
      <c r="D939" t="s">
        <v>83</v>
      </c>
      <c r="E939" t="s">
        <v>84</v>
      </c>
      <c r="F939" t="s">
        <v>85</v>
      </c>
      <c r="G939" t="s">
        <v>86</v>
      </c>
      <c r="H939" t="s">
        <v>86</v>
      </c>
      <c r="I939" t="s">
        <v>86</v>
      </c>
      <c r="J939" t="str">
        <f>VLOOKUP(I939,'Resp Clean'!$A$1:B945,2,FALSE)</f>
        <v>EMS MANAGEMENT</v>
      </c>
      <c r="K939" t="s">
        <v>516</v>
      </c>
      <c r="L939" t="s">
        <v>505</v>
      </c>
      <c r="M939" s="4">
        <v>75000</v>
      </c>
      <c r="N939" t="s">
        <v>89</v>
      </c>
      <c r="O939" t="s">
        <v>90</v>
      </c>
      <c r="P939" t="s">
        <v>91</v>
      </c>
      <c r="Q939" t="s">
        <v>92</v>
      </c>
      <c r="R939" t="s">
        <v>93</v>
      </c>
      <c r="S939" t="s">
        <v>94</v>
      </c>
      <c r="T939" t="s">
        <v>95</v>
      </c>
      <c r="U939" t="s">
        <v>506</v>
      </c>
      <c r="V939" t="s">
        <v>96</v>
      </c>
      <c r="W939" t="s">
        <v>97</v>
      </c>
      <c r="X939" t="s">
        <v>98</v>
      </c>
      <c r="Y939" t="s">
        <v>98</v>
      </c>
      <c r="Z939" t="s">
        <v>98</v>
      </c>
      <c r="AA939" t="s">
        <v>507</v>
      </c>
      <c r="AB939" t="s">
        <v>175</v>
      </c>
      <c r="AC939" t="s">
        <v>228</v>
      </c>
      <c r="AD939" t="s">
        <v>102</v>
      </c>
      <c r="AE939" t="s">
        <v>102</v>
      </c>
      <c r="AF939" t="s">
        <v>102</v>
      </c>
      <c r="AG939" t="s">
        <v>103</v>
      </c>
      <c r="AH939" t="s">
        <v>103</v>
      </c>
      <c r="AI939" t="s">
        <v>141</v>
      </c>
      <c r="AJ939" t="s">
        <v>201</v>
      </c>
      <c r="AK939" t="s">
        <v>310</v>
      </c>
      <c r="AL939" t="s">
        <v>338</v>
      </c>
      <c r="AM939" t="s">
        <v>338</v>
      </c>
      <c r="AN939" t="e">
        <f>VLOOKUP(AM939,'Exp Bucket '!$B$1:C1163,2,FALSE)</f>
        <v>#N/A</v>
      </c>
      <c r="AO939" t="s">
        <v>108</v>
      </c>
      <c r="AP939" t="s">
        <v>144</v>
      </c>
      <c r="AQ939" t="s">
        <v>145</v>
      </c>
      <c r="AR939" t="s">
        <v>145</v>
      </c>
      <c r="AS939" t="s">
        <v>547</v>
      </c>
      <c r="AT939" t="s">
        <v>548</v>
      </c>
      <c r="AU939" t="s">
        <v>113</v>
      </c>
      <c r="AV939" t="s">
        <v>114</v>
      </c>
      <c r="AW939" t="s">
        <v>115</v>
      </c>
      <c r="AX939" t="s">
        <v>514</v>
      </c>
      <c r="AY939" t="s">
        <v>117</v>
      </c>
      <c r="AZ939" t="s">
        <v>118</v>
      </c>
      <c r="BA939" t="s">
        <v>119</v>
      </c>
      <c r="BB939" t="s">
        <v>103</v>
      </c>
      <c r="BC939" t="s">
        <v>141</v>
      </c>
      <c r="BD939" t="s">
        <v>141</v>
      </c>
      <c r="BE939" t="s">
        <v>515</v>
      </c>
      <c r="BF939" t="s">
        <v>515</v>
      </c>
      <c r="BG939" t="s">
        <v>515</v>
      </c>
      <c r="BH939" t="s">
        <v>515</v>
      </c>
      <c r="BI939" t="s">
        <v>515</v>
      </c>
      <c r="BJ939" t="s">
        <v>515</v>
      </c>
      <c r="BK939">
        <v>26</v>
      </c>
      <c r="BL939">
        <v>654</v>
      </c>
      <c r="BM939">
        <v>700</v>
      </c>
      <c r="BN939">
        <v>1242</v>
      </c>
      <c r="BO939">
        <v>1</v>
      </c>
      <c r="BP939">
        <v>4</v>
      </c>
      <c r="BQ939">
        <v>27</v>
      </c>
      <c r="BR939">
        <v>1</v>
      </c>
      <c r="BS939">
        <v>8</v>
      </c>
      <c r="BT939">
        <v>9</v>
      </c>
      <c r="BU939">
        <v>26</v>
      </c>
      <c r="BV939">
        <v>50</v>
      </c>
      <c r="BW939">
        <v>18</v>
      </c>
      <c r="BX939">
        <v>0</v>
      </c>
      <c r="BY939">
        <v>0</v>
      </c>
      <c r="BZ939">
        <v>0</v>
      </c>
      <c r="CA939" t="s">
        <v>126</v>
      </c>
      <c r="CB939">
        <v>2992935</v>
      </c>
      <c r="CC939">
        <v>2993935</v>
      </c>
      <c r="CD939" t="s">
        <v>201</v>
      </c>
    </row>
    <row r="940" spans="1:82" hidden="1" x14ac:dyDescent="0.25">
      <c r="A940" t="s">
        <v>80</v>
      </c>
      <c r="B940" t="s">
        <v>81</v>
      </c>
      <c r="C940" t="s">
        <v>82</v>
      </c>
      <c r="D940" t="s">
        <v>83</v>
      </c>
      <c r="E940" t="s">
        <v>84</v>
      </c>
      <c r="F940" t="s">
        <v>85</v>
      </c>
      <c r="G940" t="s">
        <v>86</v>
      </c>
      <c r="H940" t="s">
        <v>86</v>
      </c>
      <c r="I940" t="s">
        <v>86</v>
      </c>
      <c r="K940" t="s">
        <v>516</v>
      </c>
      <c r="L940" t="s">
        <v>505</v>
      </c>
      <c r="M940">
        <v>0</v>
      </c>
      <c r="N940" t="s">
        <v>89</v>
      </c>
      <c r="O940" t="s">
        <v>90</v>
      </c>
      <c r="P940" t="s">
        <v>91</v>
      </c>
      <c r="Q940" t="s">
        <v>92</v>
      </c>
      <c r="R940" t="s">
        <v>93</v>
      </c>
      <c r="S940" t="s">
        <v>94</v>
      </c>
      <c r="T940" t="s">
        <v>95</v>
      </c>
      <c r="U940" t="s">
        <v>506</v>
      </c>
      <c r="V940" t="s">
        <v>96</v>
      </c>
      <c r="W940" t="s">
        <v>97</v>
      </c>
      <c r="X940" t="s">
        <v>98</v>
      </c>
      <c r="Y940" t="s">
        <v>98</v>
      </c>
      <c r="Z940" t="s">
        <v>98</v>
      </c>
      <c r="AA940" t="s">
        <v>507</v>
      </c>
      <c r="AB940" t="s">
        <v>175</v>
      </c>
      <c r="AC940" t="s">
        <v>549</v>
      </c>
      <c r="AD940" t="s">
        <v>102</v>
      </c>
      <c r="AE940" t="s">
        <v>102</v>
      </c>
      <c r="AF940" t="s">
        <v>102</v>
      </c>
      <c r="AG940" t="s">
        <v>103</v>
      </c>
      <c r="AH940" t="s">
        <v>103</v>
      </c>
      <c r="AI940" t="s">
        <v>141</v>
      </c>
      <c r="AJ940" t="s">
        <v>201</v>
      </c>
      <c r="AK940" t="s">
        <v>310</v>
      </c>
      <c r="AL940" t="s">
        <v>550</v>
      </c>
      <c r="AM940" t="s">
        <v>550</v>
      </c>
      <c r="AO940" t="s">
        <v>108</v>
      </c>
      <c r="AP940" t="s">
        <v>144</v>
      </c>
      <c r="AQ940" t="s">
        <v>145</v>
      </c>
      <c r="AR940" t="s">
        <v>145</v>
      </c>
      <c r="AS940" t="s">
        <v>547</v>
      </c>
      <c r="AT940" t="s">
        <v>548</v>
      </c>
      <c r="AU940" t="s">
        <v>113</v>
      </c>
      <c r="AV940" t="s">
        <v>114</v>
      </c>
      <c r="AW940" t="s">
        <v>115</v>
      </c>
      <c r="AX940" t="s">
        <v>514</v>
      </c>
      <c r="AY940" t="s">
        <v>117</v>
      </c>
      <c r="AZ940" t="s">
        <v>118</v>
      </c>
      <c r="BA940" t="s">
        <v>119</v>
      </c>
      <c r="BB940" t="s">
        <v>192</v>
      </c>
      <c r="BC940" t="s">
        <v>192</v>
      </c>
      <c r="BD940" t="s">
        <v>192</v>
      </c>
      <c r="BE940" t="s">
        <v>515</v>
      </c>
      <c r="BF940" t="s">
        <v>515</v>
      </c>
      <c r="BG940" t="s">
        <v>515</v>
      </c>
      <c r="BH940" t="s">
        <v>515</v>
      </c>
      <c r="BI940" t="s">
        <v>515</v>
      </c>
      <c r="BJ940" t="s">
        <v>515</v>
      </c>
      <c r="BK940">
        <v>26</v>
      </c>
      <c r="BL940">
        <v>654</v>
      </c>
      <c r="BM940">
        <v>700</v>
      </c>
      <c r="BN940">
        <v>1283</v>
      </c>
      <c r="BO940">
        <v>1</v>
      </c>
      <c r="BP940">
        <v>4</v>
      </c>
      <c r="BQ940">
        <v>27</v>
      </c>
      <c r="BR940">
        <v>1</v>
      </c>
      <c r="BS940">
        <v>8</v>
      </c>
      <c r="BT940">
        <v>9</v>
      </c>
      <c r="BU940">
        <v>26</v>
      </c>
      <c r="BV940">
        <v>50</v>
      </c>
      <c r="BW940">
        <v>18</v>
      </c>
      <c r="BX940">
        <v>0</v>
      </c>
      <c r="BY940">
        <v>0</v>
      </c>
      <c r="BZ940">
        <v>0</v>
      </c>
      <c r="CA940" t="s">
        <v>126</v>
      </c>
      <c r="CB940">
        <v>2992935</v>
      </c>
      <c r="CC940">
        <v>2993935</v>
      </c>
      <c r="CD940" t="s">
        <v>201</v>
      </c>
    </row>
    <row r="941" spans="1:82" hidden="1" x14ac:dyDescent="0.25">
      <c r="A941" t="s">
        <v>80</v>
      </c>
      <c r="B941" t="s">
        <v>81</v>
      </c>
      <c r="C941" t="s">
        <v>82</v>
      </c>
      <c r="D941" t="s">
        <v>83</v>
      </c>
      <c r="E941" t="s">
        <v>84</v>
      </c>
      <c r="F941" t="s">
        <v>85</v>
      </c>
      <c r="G941" t="s">
        <v>86</v>
      </c>
      <c r="H941" t="s">
        <v>86</v>
      </c>
      <c r="I941" t="s">
        <v>86</v>
      </c>
      <c r="K941" t="s">
        <v>516</v>
      </c>
      <c r="L941" t="s">
        <v>505</v>
      </c>
      <c r="M941">
        <v>0</v>
      </c>
      <c r="N941" t="s">
        <v>89</v>
      </c>
      <c r="O941" t="s">
        <v>90</v>
      </c>
      <c r="P941" t="s">
        <v>91</v>
      </c>
      <c r="Q941" t="s">
        <v>92</v>
      </c>
      <c r="R941" t="s">
        <v>93</v>
      </c>
      <c r="S941" t="s">
        <v>94</v>
      </c>
      <c r="T941" t="s">
        <v>95</v>
      </c>
      <c r="U941" t="s">
        <v>506</v>
      </c>
      <c r="V941" t="s">
        <v>96</v>
      </c>
      <c r="W941" t="s">
        <v>97</v>
      </c>
      <c r="X941" t="s">
        <v>98</v>
      </c>
      <c r="Y941" t="s">
        <v>98</v>
      </c>
      <c r="Z941" t="s">
        <v>98</v>
      </c>
      <c r="AA941" t="s">
        <v>507</v>
      </c>
      <c r="AB941" t="s">
        <v>175</v>
      </c>
      <c r="AC941" t="s">
        <v>400</v>
      </c>
      <c r="AD941" t="s">
        <v>102</v>
      </c>
      <c r="AE941" t="s">
        <v>102</v>
      </c>
      <c r="AF941" t="s">
        <v>102</v>
      </c>
      <c r="AG941" t="s">
        <v>103</v>
      </c>
      <c r="AH941" t="s">
        <v>103</v>
      </c>
      <c r="AI941" t="s">
        <v>141</v>
      </c>
      <c r="AJ941" t="s">
        <v>201</v>
      </c>
      <c r="AK941" t="s">
        <v>310</v>
      </c>
      <c r="AL941" t="s">
        <v>361</v>
      </c>
      <c r="AM941" t="s">
        <v>361</v>
      </c>
      <c r="AO941" t="s">
        <v>108</v>
      </c>
      <c r="AP941" t="s">
        <v>144</v>
      </c>
      <c r="AQ941" t="s">
        <v>145</v>
      </c>
      <c r="AR941" t="s">
        <v>145</v>
      </c>
      <c r="AS941" t="s">
        <v>547</v>
      </c>
      <c r="AT941" t="s">
        <v>548</v>
      </c>
      <c r="AU941" t="s">
        <v>113</v>
      </c>
      <c r="AV941" t="s">
        <v>114</v>
      </c>
      <c r="AW941" t="s">
        <v>115</v>
      </c>
      <c r="AX941" t="s">
        <v>514</v>
      </c>
      <c r="AY941" t="s">
        <v>117</v>
      </c>
      <c r="AZ941" t="s">
        <v>118</v>
      </c>
      <c r="BA941" t="s">
        <v>119</v>
      </c>
      <c r="BB941" t="s">
        <v>192</v>
      </c>
      <c r="BC941" t="s">
        <v>192</v>
      </c>
      <c r="BD941" t="s">
        <v>192</v>
      </c>
      <c r="BE941" t="s">
        <v>515</v>
      </c>
      <c r="BF941" t="s">
        <v>515</v>
      </c>
      <c r="BG941" t="s">
        <v>515</v>
      </c>
      <c r="BH941" t="s">
        <v>515</v>
      </c>
      <c r="BI941" t="s">
        <v>515</v>
      </c>
      <c r="BJ941" t="s">
        <v>515</v>
      </c>
      <c r="BK941">
        <v>26</v>
      </c>
      <c r="BL941">
        <v>654</v>
      </c>
      <c r="BM941">
        <v>700</v>
      </c>
      <c r="BN941">
        <v>1248</v>
      </c>
      <c r="BO941">
        <v>1</v>
      </c>
      <c r="BP941">
        <v>4</v>
      </c>
      <c r="BQ941">
        <v>27</v>
      </c>
      <c r="BR941">
        <v>1</v>
      </c>
      <c r="BS941">
        <v>8</v>
      </c>
      <c r="BT941">
        <v>9</v>
      </c>
      <c r="BU941">
        <v>26</v>
      </c>
      <c r="BV941">
        <v>50</v>
      </c>
      <c r="BW941">
        <v>18</v>
      </c>
      <c r="BX941">
        <v>0</v>
      </c>
      <c r="BY941">
        <v>0</v>
      </c>
      <c r="BZ941">
        <v>0</v>
      </c>
      <c r="CA941" t="s">
        <v>126</v>
      </c>
      <c r="CB941">
        <v>2992935</v>
      </c>
      <c r="CC941">
        <v>2993935</v>
      </c>
      <c r="CD941" t="s">
        <v>201</v>
      </c>
    </row>
    <row r="942" spans="1:82" hidden="1" x14ac:dyDescent="0.25">
      <c r="A942" t="s">
        <v>80</v>
      </c>
      <c r="B942" t="s">
        <v>81</v>
      </c>
      <c r="C942" t="s">
        <v>82</v>
      </c>
      <c r="D942" t="s">
        <v>83</v>
      </c>
      <c r="E942" t="s">
        <v>84</v>
      </c>
      <c r="F942" t="s">
        <v>85</v>
      </c>
      <c r="G942" t="s">
        <v>86</v>
      </c>
      <c r="H942" t="s">
        <v>86</v>
      </c>
      <c r="I942" t="s">
        <v>86</v>
      </c>
      <c r="K942" t="s">
        <v>516</v>
      </c>
      <c r="L942" t="s">
        <v>505</v>
      </c>
      <c r="M942">
        <v>0</v>
      </c>
      <c r="N942" t="s">
        <v>89</v>
      </c>
      <c r="O942" t="s">
        <v>90</v>
      </c>
      <c r="P942" t="s">
        <v>91</v>
      </c>
      <c r="Q942" t="s">
        <v>92</v>
      </c>
      <c r="R942" t="s">
        <v>93</v>
      </c>
      <c r="S942" t="s">
        <v>94</v>
      </c>
      <c r="T942" t="s">
        <v>95</v>
      </c>
      <c r="U942" t="s">
        <v>506</v>
      </c>
      <c r="V942" t="s">
        <v>96</v>
      </c>
      <c r="W942" t="s">
        <v>97</v>
      </c>
      <c r="X942" t="s">
        <v>98</v>
      </c>
      <c r="Y942" t="s">
        <v>98</v>
      </c>
      <c r="Z942" t="s">
        <v>98</v>
      </c>
      <c r="AA942" t="s">
        <v>507</v>
      </c>
      <c r="AB942" t="s">
        <v>175</v>
      </c>
      <c r="AC942" t="s">
        <v>178</v>
      </c>
      <c r="AD942" t="s">
        <v>102</v>
      </c>
      <c r="AE942" t="s">
        <v>102</v>
      </c>
      <c r="AF942" t="s">
        <v>102</v>
      </c>
      <c r="AG942" t="s">
        <v>103</v>
      </c>
      <c r="AH942" t="s">
        <v>103</v>
      </c>
      <c r="AI942" t="s">
        <v>141</v>
      </c>
      <c r="AJ942" t="s">
        <v>201</v>
      </c>
      <c r="AK942" t="s">
        <v>310</v>
      </c>
      <c r="AL942" t="s">
        <v>311</v>
      </c>
      <c r="AM942" t="s">
        <v>327</v>
      </c>
      <c r="AO942" t="s">
        <v>108</v>
      </c>
      <c r="AP942" t="s">
        <v>144</v>
      </c>
      <c r="AQ942" t="s">
        <v>145</v>
      </c>
      <c r="AR942" t="s">
        <v>145</v>
      </c>
      <c r="AS942" t="s">
        <v>547</v>
      </c>
      <c r="AT942" t="s">
        <v>548</v>
      </c>
      <c r="AU942" t="s">
        <v>113</v>
      </c>
      <c r="AV942" t="s">
        <v>114</v>
      </c>
      <c r="AW942" t="s">
        <v>115</v>
      </c>
      <c r="AX942" t="s">
        <v>514</v>
      </c>
      <c r="AY942" t="s">
        <v>117</v>
      </c>
      <c r="AZ942" t="s">
        <v>118</v>
      </c>
      <c r="BA942" t="s">
        <v>119</v>
      </c>
      <c r="BB942" t="s">
        <v>192</v>
      </c>
      <c r="BC942" t="s">
        <v>192</v>
      </c>
      <c r="BD942" t="s">
        <v>192</v>
      </c>
      <c r="BE942" t="s">
        <v>515</v>
      </c>
      <c r="BF942" t="s">
        <v>515</v>
      </c>
      <c r="BG942" t="s">
        <v>515</v>
      </c>
      <c r="BH942" t="s">
        <v>515</v>
      </c>
      <c r="BI942" t="s">
        <v>515</v>
      </c>
      <c r="BJ942" t="s">
        <v>515</v>
      </c>
      <c r="BK942">
        <v>26</v>
      </c>
      <c r="BL942">
        <v>654</v>
      </c>
      <c r="BM942">
        <v>700</v>
      </c>
      <c r="BN942">
        <v>739</v>
      </c>
      <c r="BO942">
        <v>1</v>
      </c>
      <c r="BP942">
        <v>4</v>
      </c>
      <c r="BQ942">
        <v>27</v>
      </c>
      <c r="BR942">
        <v>1</v>
      </c>
      <c r="BS942">
        <v>8</v>
      </c>
      <c r="BT942">
        <v>9</v>
      </c>
      <c r="BU942">
        <v>26</v>
      </c>
      <c r="BV942">
        <v>50</v>
      </c>
      <c r="BW942">
        <v>18</v>
      </c>
      <c r="BX942">
        <v>0</v>
      </c>
      <c r="BY942">
        <v>0</v>
      </c>
      <c r="BZ942">
        <v>0</v>
      </c>
      <c r="CA942" t="s">
        <v>126</v>
      </c>
      <c r="CB942">
        <v>2992935</v>
      </c>
      <c r="CC942">
        <v>2993935</v>
      </c>
      <c r="CD942" t="s">
        <v>201</v>
      </c>
    </row>
    <row r="943" spans="1:82" hidden="1" x14ac:dyDescent="0.25">
      <c r="A943" t="s">
        <v>80</v>
      </c>
      <c r="B943" t="s">
        <v>81</v>
      </c>
      <c r="C943" t="s">
        <v>82</v>
      </c>
      <c r="D943" t="s">
        <v>83</v>
      </c>
      <c r="E943" t="s">
        <v>84</v>
      </c>
      <c r="F943" t="s">
        <v>85</v>
      </c>
      <c r="G943" t="s">
        <v>86</v>
      </c>
      <c r="H943" t="s">
        <v>86</v>
      </c>
      <c r="I943" t="s">
        <v>86</v>
      </c>
      <c r="J943" t="str">
        <f>VLOOKUP(I943,'Resp Clean'!$A$1:B949,2,FALSE)</f>
        <v>EMS MANAGEMENT</v>
      </c>
      <c r="K943" t="s">
        <v>516</v>
      </c>
      <c r="L943" t="s">
        <v>505</v>
      </c>
      <c r="M943" s="4">
        <v>0</v>
      </c>
      <c r="N943" t="s">
        <v>89</v>
      </c>
      <c r="O943" t="s">
        <v>90</v>
      </c>
      <c r="P943" t="s">
        <v>91</v>
      </c>
      <c r="Q943" t="s">
        <v>92</v>
      </c>
      <c r="R943" t="s">
        <v>93</v>
      </c>
      <c r="S943" t="s">
        <v>94</v>
      </c>
      <c r="T943" t="s">
        <v>95</v>
      </c>
      <c r="U943" t="s">
        <v>506</v>
      </c>
      <c r="V943" t="s">
        <v>96</v>
      </c>
      <c r="W943" t="s">
        <v>97</v>
      </c>
      <c r="X943" t="s">
        <v>98</v>
      </c>
      <c r="Y943" t="s">
        <v>98</v>
      </c>
      <c r="Z943" t="s">
        <v>98</v>
      </c>
      <c r="AA943" t="s">
        <v>507</v>
      </c>
      <c r="AB943" t="s">
        <v>175</v>
      </c>
      <c r="AC943" t="s">
        <v>551</v>
      </c>
      <c r="AD943" t="s">
        <v>102</v>
      </c>
      <c r="AE943" t="s">
        <v>102</v>
      </c>
      <c r="AF943" t="s">
        <v>102</v>
      </c>
      <c r="AG943" t="s">
        <v>103</v>
      </c>
      <c r="AH943" t="s">
        <v>103</v>
      </c>
      <c r="AI943" t="s">
        <v>141</v>
      </c>
      <c r="AJ943" t="s">
        <v>201</v>
      </c>
      <c r="AK943" t="s">
        <v>310</v>
      </c>
      <c r="AL943" t="s">
        <v>311</v>
      </c>
      <c r="AM943" t="s">
        <v>358</v>
      </c>
      <c r="AN943" t="e">
        <f>VLOOKUP(AM943,'Exp Bucket '!$B$1:C1167,2,FALSE)</f>
        <v>#N/A</v>
      </c>
      <c r="AO943" t="s">
        <v>108</v>
      </c>
      <c r="AP943" t="s">
        <v>144</v>
      </c>
      <c r="AQ943" t="s">
        <v>145</v>
      </c>
      <c r="AR943" t="s">
        <v>145</v>
      </c>
      <c r="AS943" t="s">
        <v>547</v>
      </c>
      <c r="AT943" t="s">
        <v>548</v>
      </c>
      <c r="AU943" t="s">
        <v>113</v>
      </c>
      <c r="AV943" t="s">
        <v>114</v>
      </c>
      <c r="AW943" t="s">
        <v>115</v>
      </c>
      <c r="AX943" t="s">
        <v>514</v>
      </c>
      <c r="AY943" t="s">
        <v>117</v>
      </c>
      <c r="AZ943" t="s">
        <v>118</v>
      </c>
      <c r="BA943" t="s">
        <v>119</v>
      </c>
      <c r="BB943" t="s">
        <v>103</v>
      </c>
      <c r="BC943" t="s">
        <v>141</v>
      </c>
      <c r="BD943" t="s">
        <v>141</v>
      </c>
      <c r="BE943" t="s">
        <v>515</v>
      </c>
      <c r="BF943" t="s">
        <v>515</v>
      </c>
      <c r="BG943" t="s">
        <v>515</v>
      </c>
      <c r="BH943" t="s">
        <v>515</v>
      </c>
      <c r="BI943" t="s">
        <v>515</v>
      </c>
      <c r="BJ943" t="s">
        <v>515</v>
      </c>
      <c r="BK943">
        <v>26</v>
      </c>
      <c r="BL943">
        <v>654</v>
      </c>
      <c r="BM943">
        <v>700</v>
      </c>
      <c r="BN943">
        <v>739</v>
      </c>
      <c r="BO943">
        <v>1</v>
      </c>
      <c r="BP943">
        <v>4</v>
      </c>
      <c r="BQ943">
        <v>27</v>
      </c>
      <c r="BR943">
        <v>1</v>
      </c>
      <c r="BS943">
        <v>8</v>
      </c>
      <c r="BT943">
        <v>9</v>
      </c>
      <c r="BU943">
        <v>26</v>
      </c>
      <c r="BV943">
        <v>50</v>
      </c>
      <c r="BW943">
        <v>18</v>
      </c>
      <c r="BX943">
        <v>0</v>
      </c>
      <c r="BY943">
        <v>0</v>
      </c>
      <c r="BZ943">
        <v>0</v>
      </c>
      <c r="CA943" t="s">
        <v>126</v>
      </c>
      <c r="CB943">
        <v>2992935</v>
      </c>
      <c r="CC943">
        <v>2993935</v>
      </c>
      <c r="CD943" t="s">
        <v>201</v>
      </c>
    </row>
    <row r="944" spans="1:82" hidden="1" x14ac:dyDescent="0.25">
      <c r="A944" t="s">
        <v>80</v>
      </c>
      <c r="B944" t="s">
        <v>81</v>
      </c>
      <c r="C944" t="s">
        <v>82</v>
      </c>
      <c r="D944" t="s">
        <v>83</v>
      </c>
      <c r="E944" t="s">
        <v>84</v>
      </c>
      <c r="F944" t="s">
        <v>85</v>
      </c>
      <c r="G944" t="s">
        <v>86</v>
      </c>
      <c r="H944" t="s">
        <v>86</v>
      </c>
      <c r="I944" t="s">
        <v>86</v>
      </c>
      <c r="K944" t="s">
        <v>516</v>
      </c>
      <c r="L944" t="s">
        <v>505</v>
      </c>
      <c r="M944">
        <v>0</v>
      </c>
      <c r="N944" t="s">
        <v>89</v>
      </c>
      <c r="O944" t="s">
        <v>90</v>
      </c>
      <c r="P944" t="s">
        <v>91</v>
      </c>
      <c r="Q944" t="s">
        <v>92</v>
      </c>
      <c r="R944" t="s">
        <v>93</v>
      </c>
      <c r="S944" t="s">
        <v>94</v>
      </c>
      <c r="T944" t="s">
        <v>95</v>
      </c>
      <c r="U944" t="s">
        <v>506</v>
      </c>
      <c r="V944" t="s">
        <v>96</v>
      </c>
      <c r="W944" t="s">
        <v>97</v>
      </c>
      <c r="X944" t="s">
        <v>98</v>
      </c>
      <c r="Y944" t="s">
        <v>98</v>
      </c>
      <c r="Z944" t="s">
        <v>98</v>
      </c>
      <c r="AA944" t="s">
        <v>507</v>
      </c>
      <c r="AB944" t="s">
        <v>175</v>
      </c>
      <c r="AC944" t="s">
        <v>405</v>
      </c>
      <c r="AD944" t="s">
        <v>102</v>
      </c>
      <c r="AE944" t="s">
        <v>102</v>
      </c>
      <c r="AF944" t="s">
        <v>102</v>
      </c>
      <c r="AG944" t="s">
        <v>103</v>
      </c>
      <c r="AH944" t="s">
        <v>103</v>
      </c>
      <c r="AI944" t="s">
        <v>141</v>
      </c>
      <c r="AJ944" t="s">
        <v>201</v>
      </c>
      <c r="AK944" t="s">
        <v>310</v>
      </c>
      <c r="AL944" t="s">
        <v>311</v>
      </c>
      <c r="AM944" t="s">
        <v>366</v>
      </c>
      <c r="AO944" t="s">
        <v>108</v>
      </c>
      <c r="AP944" t="s">
        <v>144</v>
      </c>
      <c r="AQ944" t="s">
        <v>145</v>
      </c>
      <c r="AR944" t="s">
        <v>145</v>
      </c>
      <c r="AS944" t="s">
        <v>547</v>
      </c>
      <c r="AT944" t="s">
        <v>548</v>
      </c>
      <c r="AU944" t="s">
        <v>113</v>
      </c>
      <c r="AV944" t="s">
        <v>114</v>
      </c>
      <c r="AW944" t="s">
        <v>115</v>
      </c>
      <c r="AX944" t="s">
        <v>514</v>
      </c>
      <c r="AY944" t="s">
        <v>117</v>
      </c>
      <c r="AZ944" t="s">
        <v>118</v>
      </c>
      <c r="BA944" t="s">
        <v>119</v>
      </c>
      <c r="BB944" t="s">
        <v>192</v>
      </c>
      <c r="BC944" t="s">
        <v>192</v>
      </c>
      <c r="BD944" t="s">
        <v>192</v>
      </c>
      <c r="BE944" t="s">
        <v>515</v>
      </c>
      <c r="BF944" t="s">
        <v>515</v>
      </c>
      <c r="BG944" t="s">
        <v>515</v>
      </c>
      <c r="BH944" t="s">
        <v>515</v>
      </c>
      <c r="BI944" t="s">
        <v>515</v>
      </c>
      <c r="BJ944" t="s">
        <v>515</v>
      </c>
      <c r="BK944">
        <v>26</v>
      </c>
      <c r="BL944">
        <v>654</v>
      </c>
      <c r="BM944">
        <v>700</v>
      </c>
      <c r="BN944">
        <v>739</v>
      </c>
      <c r="BO944">
        <v>1</v>
      </c>
      <c r="BP944">
        <v>4</v>
      </c>
      <c r="BQ944">
        <v>27</v>
      </c>
      <c r="BR944">
        <v>1</v>
      </c>
      <c r="BS944">
        <v>8</v>
      </c>
      <c r="BT944">
        <v>9</v>
      </c>
      <c r="BU944">
        <v>26</v>
      </c>
      <c r="BV944">
        <v>50</v>
      </c>
      <c r="BW944">
        <v>18</v>
      </c>
      <c r="BX944">
        <v>0</v>
      </c>
      <c r="BY944">
        <v>0</v>
      </c>
      <c r="BZ944">
        <v>0</v>
      </c>
      <c r="CA944" t="s">
        <v>126</v>
      </c>
      <c r="CB944">
        <v>2992935</v>
      </c>
      <c r="CC944">
        <v>2993935</v>
      </c>
      <c r="CD944" t="s">
        <v>201</v>
      </c>
    </row>
    <row r="945" spans="1:82" hidden="1" x14ac:dyDescent="0.25">
      <c r="A945" t="s">
        <v>80</v>
      </c>
      <c r="B945" t="s">
        <v>81</v>
      </c>
      <c r="C945" t="s">
        <v>82</v>
      </c>
      <c r="D945" t="s">
        <v>83</v>
      </c>
      <c r="E945" t="s">
        <v>84</v>
      </c>
      <c r="F945" t="s">
        <v>85</v>
      </c>
      <c r="G945" t="s">
        <v>86</v>
      </c>
      <c r="H945" t="s">
        <v>86</v>
      </c>
      <c r="I945" t="s">
        <v>86</v>
      </c>
      <c r="J945" t="str">
        <f>VLOOKUP(I945,'Resp Clean'!$A$1:B951,2,FALSE)</f>
        <v>EMS MANAGEMENT</v>
      </c>
      <c r="K945" t="s">
        <v>516</v>
      </c>
      <c r="L945" t="s">
        <v>505</v>
      </c>
      <c r="M945" s="4">
        <v>0</v>
      </c>
      <c r="N945" t="s">
        <v>89</v>
      </c>
      <c r="O945" t="s">
        <v>90</v>
      </c>
      <c r="P945" t="s">
        <v>91</v>
      </c>
      <c r="Q945" t="s">
        <v>92</v>
      </c>
      <c r="R945" t="s">
        <v>93</v>
      </c>
      <c r="S945" t="s">
        <v>94</v>
      </c>
      <c r="T945" t="s">
        <v>95</v>
      </c>
      <c r="U945" t="s">
        <v>506</v>
      </c>
      <c r="V945" t="s">
        <v>96</v>
      </c>
      <c r="W945" t="s">
        <v>443</v>
      </c>
      <c r="X945" t="s">
        <v>444</v>
      </c>
      <c r="Y945" t="s">
        <v>445</v>
      </c>
      <c r="Z945" t="s">
        <v>445</v>
      </c>
      <c r="AA945" t="s">
        <v>507</v>
      </c>
      <c r="AB945" t="s">
        <v>175</v>
      </c>
      <c r="AC945" t="s">
        <v>178</v>
      </c>
      <c r="AD945" t="s">
        <v>102</v>
      </c>
      <c r="AE945" t="s">
        <v>102</v>
      </c>
      <c r="AF945" t="s">
        <v>102</v>
      </c>
      <c r="AG945" t="s">
        <v>103</v>
      </c>
      <c r="AH945" t="s">
        <v>103</v>
      </c>
      <c r="AI945" t="s">
        <v>141</v>
      </c>
      <c r="AJ945" t="s">
        <v>373</v>
      </c>
      <c r="AK945" t="s">
        <v>552</v>
      </c>
      <c r="AM945" t="s">
        <v>552</v>
      </c>
      <c r="AN945" t="e">
        <f>VLOOKUP(AM945,'Exp Bucket '!$B$1:C1169,2,FALSE)</f>
        <v>#N/A</v>
      </c>
      <c r="AO945" t="s">
        <v>108</v>
      </c>
      <c r="AP945" t="s">
        <v>144</v>
      </c>
      <c r="AQ945" t="s">
        <v>380</v>
      </c>
      <c r="AR945" t="s">
        <v>381</v>
      </c>
      <c r="AS945" t="s">
        <v>553</v>
      </c>
      <c r="AT945" t="s">
        <v>553</v>
      </c>
      <c r="AU945" t="s">
        <v>113</v>
      </c>
      <c r="AV945" t="s">
        <v>114</v>
      </c>
      <c r="AW945" t="s">
        <v>115</v>
      </c>
      <c r="AX945" t="s">
        <v>514</v>
      </c>
      <c r="AY945" t="s">
        <v>117</v>
      </c>
      <c r="AZ945" t="s">
        <v>118</v>
      </c>
      <c r="BA945" t="s">
        <v>119</v>
      </c>
      <c r="BB945" t="s">
        <v>103</v>
      </c>
      <c r="BC945" t="s">
        <v>141</v>
      </c>
      <c r="BD945" t="s">
        <v>141</v>
      </c>
      <c r="BE945" t="s">
        <v>515</v>
      </c>
      <c r="BF945" t="s">
        <v>515</v>
      </c>
      <c r="BG945" t="s">
        <v>515</v>
      </c>
      <c r="BH945" t="s">
        <v>515</v>
      </c>
      <c r="BI945" t="s">
        <v>515</v>
      </c>
      <c r="BJ945" t="s">
        <v>515</v>
      </c>
      <c r="BK945">
        <v>26</v>
      </c>
      <c r="BL945">
        <v>614</v>
      </c>
      <c r="BM945">
        <v>1011</v>
      </c>
      <c r="BN945">
        <v>0</v>
      </c>
      <c r="BO945">
        <v>1</v>
      </c>
      <c r="BP945">
        <v>4</v>
      </c>
      <c r="BQ945">
        <v>27</v>
      </c>
      <c r="BR945">
        <v>1</v>
      </c>
      <c r="BS945">
        <v>8</v>
      </c>
      <c r="BT945">
        <v>16</v>
      </c>
      <c r="BU945">
        <v>17</v>
      </c>
      <c r="BV945">
        <v>82</v>
      </c>
      <c r="BW945">
        <v>18</v>
      </c>
      <c r="BX945">
        <v>0</v>
      </c>
      <c r="BY945">
        <v>0</v>
      </c>
      <c r="BZ945">
        <v>0</v>
      </c>
      <c r="CA945" t="s">
        <v>126</v>
      </c>
      <c r="CB945">
        <v>2980935</v>
      </c>
      <c r="CC945">
        <v>2982935</v>
      </c>
      <c r="CD945" t="s">
        <v>373</v>
      </c>
    </row>
    <row r="946" spans="1:82" hidden="1" x14ac:dyDescent="0.25">
      <c r="A946" t="s">
        <v>80</v>
      </c>
      <c r="B946" t="s">
        <v>81</v>
      </c>
      <c r="C946" t="s">
        <v>82</v>
      </c>
      <c r="D946" t="s">
        <v>83</v>
      </c>
      <c r="E946" t="s">
        <v>84</v>
      </c>
      <c r="F946" t="s">
        <v>85</v>
      </c>
      <c r="G946" t="s">
        <v>86</v>
      </c>
      <c r="H946" t="s">
        <v>86</v>
      </c>
      <c r="I946" t="s">
        <v>86</v>
      </c>
      <c r="J946" t="str">
        <f>VLOOKUP(I946,'Resp Clean'!$A$1:B952,2,FALSE)</f>
        <v>EMS MANAGEMENT</v>
      </c>
      <c r="K946" t="s">
        <v>516</v>
      </c>
      <c r="L946" t="s">
        <v>505</v>
      </c>
      <c r="M946" s="4">
        <v>214.78</v>
      </c>
      <c r="N946" t="s">
        <v>89</v>
      </c>
      <c r="O946" t="s">
        <v>90</v>
      </c>
      <c r="P946" t="s">
        <v>91</v>
      </c>
      <c r="Q946" t="s">
        <v>92</v>
      </c>
      <c r="R946" t="s">
        <v>93</v>
      </c>
      <c r="S946" t="s">
        <v>94</v>
      </c>
      <c r="T946" t="s">
        <v>95</v>
      </c>
      <c r="U946" t="s">
        <v>506</v>
      </c>
      <c r="V946" t="s">
        <v>96</v>
      </c>
      <c r="W946" t="s">
        <v>97</v>
      </c>
      <c r="X946" t="s">
        <v>98</v>
      </c>
      <c r="Y946" t="s">
        <v>98</v>
      </c>
      <c r="Z946" t="s">
        <v>98</v>
      </c>
      <c r="AA946" t="s">
        <v>507</v>
      </c>
      <c r="AB946" t="s">
        <v>175</v>
      </c>
      <c r="AC946" t="s">
        <v>554</v>
      </c>
      <c r="AD946" t="s">
        <v>102</v>
      </c>
      <c r="AE946" t="s">
        <v>102</v>
      </c>
      <c r="AF946" t="s">
        <v>102</v>
      </c>
      <c r="AG946" t="s">
        <v>103</v>
      </c>
      <c r="AH946" t="s">
        <v>103</v>
      </c>
      <c r="AI946" t="s">
        <v>141</v>
      </c>
      <c r="AJ946" t="s">
        <v>373</v>
      </c>
      <c r="AK946" t="s">
        <v>552</v>
      </c>
      <c r="AM946" t="s">
        <v>552</v>
      </c>
      <c r="AN946" t="e">
        <f>VLOOKUP(AM946,'Exp Bucket '!$B$1:C1170,2,FALSE)</f>
        <v>#N/A</v>
      </c>
      <c r="AO946" t="s">
        <v>108</v>
      </c>
      <c r="AP946" t="s">
        <v>144</v>
      </c>
      <c r="AQ946" t="s">
        <v>380</v>
      </c>
      <c r="AR946" t="s">
        <v>381</v>
      </c>
      <c r="AS946" t="s">
        <v>553</v>
      </c>
      <c r="AT946" t="s">
        <v>553</v>
      </c>
      <c r="AU946" t="s">
        <v>113</v>
      </c>
      <c r="AV946" t="s">
        <v>114</v>
      </c>
      <c r="AW946" t="s">
        <v>115</v>
      </c>
      <c r="AX946" t="s">
        <v>514</v>
      </c>
      <c r="AY946" t="s">
        <v>117</v>
      </c>
      <c r="AZ946" t="s">
        <v>118</v>
      </c>
      <c r="BA946" t="s">
        <v>119</v>
      </c>
      <c r="BB946" t="s">
        <v>103</v>
      </c>
      <c r="BC946" t="s">
        <v>141</v>
      </c>
      <c r="BD946" t="s">
        <v>141</v>
      </c>
      <c r="BE946" t="s">
        <v>515</v>
      </c>
      <c r="BF946" t="s">
        <v>515</v>
      </c>
      <c r="BG946" t="s">
        <v>515</v>
      </c>
      <c r="BH946" t="s">
        <v>515</v>
      </c>
      <c r="BI946" t="s">
        <v>515</v>
      </c>
      <c r="BJ946" t="s">
        <v>515</v>
      </c>
      <c r="BK946">
        <v>26</v>
      </c>
      <c r="BL946">
        <v>614</v>
      </c>
      <c r="BM946">
        <v>1011</v>
      </c>
      <c r="BN946">
        <v>0</v>
      </c>
      <c r="BO946">
        <v>1</v>
      </c>
      <c r="BP946">
        <v>4</v>
      </c>
      <c r="BQ946">
        <v>27</v>
      </c>
      <c r="BR946">
        <v>1</v>
      </c>
      <c r="BS946">
        <v>8</v>
      </c>
      <c r="BT946">
        <v>16</v>
      </c>
      <c r="BU946">
        <v>17</v>
      </c>
      <c r="BV946">
        <v>82</v>
      </c>
      <c r="BW946">
        <v>18</v>
      </c>
      <c r="BX946">
        <v>0</v>
      </c>
      <c r="BY946">
        <v>0</v>
      </c>
      <c r="BZ946">
        <v>0</v>
      </c>
      <c r="CA946" t="s">
        <v>126</v>
      </c>
      <c r="CB946">
        <v>2992935</v>
      </c>
      <c r="CC946">
        <v>2993935</v>
      </c>
      <c r="CD946" t="s">
        <v>373</v>
      </c>
    </row>
    <row r="947" spans="1:82" hidden="1" x14ac:dyDescent="0.25">
      <c r="A947" t="s">
        <v>80</v>
      </c>
      <c r="B947" t="s">
        <v>81</v>
      </c>
      <c r="C947" t="s">
        <v>82</v>
      </c>
      <c r="D947" t="s">
        <v>83</v>
      </c>
      <c r="E947" t="s">
        <v>84</v>
      </c>
      <c r="F947" t="s">
        <v>85</v>
      </c>
      <c r="G947" t="s">
        <v>86</v>
      </c>
      <c r="H947" t="s">
        <v>86</v>
      </c>
      <c r="I947" t="s">
        <v>86</v>
      </c>
      <c r="J947" t="str">
        <f>VLOOKUP(I947,'Resp Clean'!$A$1:B953,2,FALSE)</f>
        <v>EMS MANAGEMENT</v>
      </c>
      <c r="K947" t="s">
        <v>516</v>
      </c>
      <c r="L947" t="s">
        <v>505</v>
      </c>
      <c r="M947" s="4">
        <v>979957.43</v>
      </c>
      <c r="N947" t="s">
        <v>89</v>
      </c>
      <c r="O947" t="s">
        <v>90</v>
      </c>
      <c r="P947" t="s">
        <v>91</v>
      </c>
      <c r="Q947" t="s">
        <v>92</v>
      </c>
      <c r="R947" t="s">
        <v>93</v>
      </c>
      <c r="S947" t="s">
        <v>94</v>
      </c>
      <c r="T947" t="s">
        <v>95</v>
      </c>
      <c r="U947" t="s">
        <v>506</v>
      </c>
      <c r="V947" t="s">
        <v>96</v>
      </c>
      <c r="W947" t="s">
        <v>97</v>
      </c>
      <c r="X947" t="s">
        <v>98</v>
      </c>
      <c r="Y947" t="s">
        <v>98</v>
      </c>
      <c r="Z947" t="s">
        <v>98</v>
      </c>
      <c r="AA947" t="s">
        <v>507</v>
      </c>
      <c r="AB947" t="s">
        <v>175</v>
      </c>
      <c r="AC947" t="s">
        <v>378</v>
      </c>
      <c r="AD947" t="s">
        <v>102</v>
      </c>
      <c r="AE947" t="s">
        <v>102</v>
      </c>
      <c r="AF947" t="s">
        <v>102</v>
      </c>
      <c r="AG947" t="s">
        <v>103</v>
      </c>
      <c r="AH947" t="s">
        <v>103</v>
      </c>
      <c r="AI947" t="s">
        <v>141</v>
      </c>
      <c r="AJ947" t="s">
        <v>373</v>
      </c>
      <c r="AK947" t="s">
        <v>552</v>
      </c>
      <c r="AM947" t="s">
        <v>552</v>
      </c>
      <c r="AN947" t="e">
        <f>VLOOKUP(AM947,'Exp Bucket '!$B$1:C1171,2,FALSE)</f>
        <v>#N/A</v>
      </c>
      <c r="AO947" t="s">
        <v>108</v>
      </c>
      <c r="AP947" t="s">
        <v>144</v>
      </c>
      <c r="AQ947" t="s">
        <v>380</v>
      </c>
      <c r="AR947" t="s">
        <v>381</v>
      </c>
      <c r="AS947" t="s">
        <v>553</v>
      </c>
      <c r="AT947" t="s">
        <v>553</v>
      </c>
      <c r="AU947" t="s">
        <v>113</v>
      </c>
      <c r="AV947" t="s">
        <v>114</v>
      </c>
      <c r="AW947" t="s">
        <v>115</v>
      </c>
      <c r="AX947" t="s">
        <v>514</v>
      </c>
      <c r="AY947" t="s">
        <v>117</v>
      </c>
      <c r="AZ947" t="s">
        <v>118</v>
      </c>
      <c r="BA947" t="s">
        <v>119</v>
      </c>
      <c r="BB947" t="s">
        <v>103</v>
      </c>
      <c r="BC947" t="s">
        <v>141</v>
      </c>
      <c r="BD947" t="s">
        <v>141</v>
      </c>
      <c r="BE947" t="s">
        <v>515</v>
      </c>
      <c r="BF947" t="s">
        <v>515</v>
      </c>
      <c r="BG947" t="s">
        <v>515</v>
      </c>
      <c r="BH947" t="s">
        <v>515</v>
      </c>
      <c r="BI947" t="s">
        <v>515</v>
      </c>
      <c r="BJ947" t="s">
        <v>515</v>
      </c>
      <c r="BK947">
        <v>26</v>
      </c>
      <c r="BL947">
        <v>614</v>
      </c>
      <c r="BM947">
        <v>1011</v>
      </c>
      <c r="BN947">
        <v>0</v>
      </c>
      <c r="BO947">
        <v>1</v>
      </c>
      <c r="BP947">
        <v>4</v>
      </c>
      <c r="BQ947">
        <v>27</v>
      </c>
      <c r="BR947">
        <v>1</v>
      </c>
      <c r="BS947">
        <v>8</v>
      </c>
      <c r="BT947">
        <v>16</v>
      </c>
      <c r="BU947">
        <v>17</v>
      </c>
      <c r="BV947">
        <v>82</v>
      </c>
      <c r="BW947">
        <v>18</v>
      </c>
      <c r="BX947">
        <v>0</v>
      </c>
      <c r="BY947">
        <v>0</v>
      </c>
      <c r="BZ947">
        <v>0</v>
      </c>
      <c r="CA947" t="s">
        <v>126</v>
      </c>
      <c r="CB947">
        <v>2992935</v>
      </c>
      <c r="CC947">
        <v>2993935</v>
      </c>
      <c r="CD947" t="s">
        <v>373</v>
      </c>
    </row>
    <row r="948" spans="1:82" x14ac:dyDescent="0.25">
      <c r="A948" t="s">
        <v>80</v>
      </c>
      <c r="B948" t="s">
        <v>81</v>
      </c>
      <c r="C948" t="s">
        <v>82</v>
      </c>
      <c r="D948" t="s">
        <v>83</v>
      </c>
      <c r="E948" t="s">
        <v>84</v>
      </c>
      <c r="F948" t="s">
        <v>85</v>
      </c>
      <c r="G948" t="s">
        <v>86</v>
      </c>
      <c r="H948" t="s">
        <v>86</v>
      </c>
      <c r="I948" t="s">
        <v>86</v>
      </c>
      <c r="J948" t="str">
        <f>VLOOKUP(I948,'Resp Clean'!$A$1:B954,2,FALSE)</f>
        <v>EMS MANAGEMENT</v>
      </c>
      <c r="K948" t="s">
        <v>516</v>
      </c>
      <c r="L948" t="s">
        <v>505</v>
      </c>
      <c r="M948" s="4">
        <v>100730516.39</v>
      </c>
      <c r="N948" t="s">
        <v>89</v>
      </c>
      <c r="O948" t="s">
        <v>90</v>
      </c>
      <c r="P948" t="s">
        <v>91</v>
      </c>
      <c r="Q948" t="s">
        <v>92</v>
      </c>
      <c r="R948" t="s">
        <v>93</v>
      </c>
      <c r="S948" t="s">
        <v>94</v>
      </c>
      <c r="T948" t="s">
        <v>95</v>
      </c>
      <c r="U948" t="s">
        <v>506</v>
      </c>
      <c r="V948" t="s">
        <v>96</v>
      </c>
      <c r="W948" t="s">
        <v>97</v>
      </c>
      <c r="X948" t="s">
        <v>98</v>
      </c>
      <c r="Y948" t="s">
        <v>98</v>
      </c>
      <c r="Z948" t="s">
        <v>98</v>
      </c>
      <c r="AA948" t="s">
        <v>507</v>
      </c>
      <c r="AB948" t="s">
        <v>175</v>
      </c>
      <c r="AC948" t="s">
        <v>383</v>
      </c>
      <c r="AD948" t="s">
        <v>102</v>
      </c>
      <c r="AE948" t="s">
        <v>102</v>
      </c>
      <c r="AF948" t="s">
        <v>102</v>
      </c>
      <c r="AG948" t="s">
        <v>103</v>
      </c>
      <c r="AH948" t="s">
        <v>103</v>
      </c>
      <c r="AI948" t="s">
        <v>141</v>
      </c>
      <c r="AJ948" t="s">
        <v>373</v>
      </c>
      <c r="AK948" t="s">
        <v>555</v>
      </c>
      <c r="AM948" t="s">
        <v>555</v>
      </c>
      <c r="AN948" t="str">
        <f>VLOOKUP(AM948,'Exp Bucket '!$B$1:C1172,2,FALSE)</f>
        <v>FLEET SERVICES</v>
      </c>
      <c r="AO948" t="s">
        <v>108</v>
      </c>
      <c r="AP948" t="s">
        <v>144</v>
      </c>
      <c r="AQ948" t="s">
        <v>380</v>
      </c>
      <c r="AR948" t="s">
        <v>381</v>
      </c>
      <c r="AS948" t="s">
        <v>556</v>
      </c>
      <c r="AT948" t="s">
        <v>556</v>
      </c>
      <c r="AU948" t="s">
        <v>113</v>
      </c>
      <c r="AV948" t="s">
        <v>114</v>
      </c>
      <c r="AW948" t="s">
        <v>115</v>
      </c>
      <c r="AX948" t="s">
        <v>514</v>
      </c>
      <c r="AY948" t="s">
        <v>117</v>
      </c>
      <c r="AZ948" t="s">
        <v>118</v>
      </c>
      <c r="BA948" t="s">
        <v>119</v>
      </c>
      <c r="BB948" t="s">
        <v>103</v>
      </c>
      <c r="BC948" t="s">
        <v>141</v>
      </c>
      <c r="BD948" t="s">
        <v>141</v>
      </c>
      <c r="BE948" t="s">
        <v>515</v>
      </c>
      <c r="BF948" t="s">
        <v>515</v>
      </c>
      <c r="BG948" t="s">
        <v>515</v>
      </c>
      <c r="BH948" t="s">
        <v>515</v>
      </c>
      <c r="BI948" t="s">
        <v>515</v>
      </c>
      <c r="BJ948" t="s">
        <v>515</v>
      </c>
      <c r="BK948">
        <v>26</v>
      </c>
      <c r="BL948">
        <v>614</v>
      </c>
      <c r="BM948">
        <v>1012</v>
      </c>
      <c r="BN948">
        <v>0</v>
      </c>
      <c r="BO948">
        <v>1</v>
      </c>
      <c r="BP948">
        <v>4</v>
      </c>
      <c r="BQ948">
        <v>28</v>
      </c>
      <c r="BR948">
        <v>1</v>
      </c>
      <c r="BS948">
        <v>8</v>
      </c>
      <c r="BT948">
        <v>16</v>
      </c>
      <c r="BU948">
        <v>17</v>
      </c>
      <c r="BV948">
        <v>83</v>
      </c>
      <c r="BW948">
        <v>18</v>
      </c>
      <c r="BX948">
        <v>0</v>
      </c>
      <c r="BY948">
        <v>0</v>
      </c>
      <c r="BZ948">
        <v>0</v>
      </c>
      <c r="CA948" t="s">
        <v>126</v>
      </c>
      <c r="CB948">
        <v>2992935</v>
      </c>
      <c r="CC948">
        <v>2993935</v>
      </c>
      <c r="CD948" t="s">
        <v>373</v>
      </c>
    </row>
    <row r="949" spans="1:82" x14ac:dyDescent="0.25">
      <c r="A949" t="s">
        <v>80</v>
      </c>
      <c r="B949" t="s">
        <v>81</v>
      </c>
      <c r="C949" t="s">
        <v>82</v>
      </c>
      <c r="D949" t="s">
        <v>83</v>
      </c>
      <c r="E949" t="s">
        <v>84</v>
      </c>
      <c r="F949" t="s">
        <v>85</v>
      </c>
      <c r="G949" t="s">
        <v>86</v>
      </c>
      <c r="H949" t="s">
        <v>86</v>
      </c>
      <c r="I949" t="s">
        <v>86</v>
      </c>
      <c r="J949" t="str">
        <f>VLOOKUP(I949,'Resp Clean'!$A$1:B955,2,FALSE)</f>
        <v>EMS MANAGEMENT</v>
      </c>
      <c r="K949" t="s">
        <v>516</v>
      </c>
      <c r="L949" t="s">
        <v>505</v>
      </c>
      <c r="M949" s="4">
        <v>5836.05</v>
      </c>
      <c r="N949" t="s">
        <v>89</v>
      </c>
      <c r="O949" t="s">
        <v>90</v>
      </c>
      <c r="P949" t="s">
        <v>91</v>
      </c>
      <c r="Q949" t="s">
        <v>92</v>
      </c>
      <c r="R949" t="s">
        <v>93</v>
      </c>
      <c r="S949" t="s">
        <v>94</v>
      </c>
      <c r="T949" t="s">
        <v>95</v>
      </c>
      <c r="U949" t="s">
        <v>506</v>
      </c>
      <c r="V949" t="s">
        <v>96</v>
      </c>
      <c r="W949" t="s">
        <v>97</v>
      </c>
      <c r="X949" t="s">
        <v>98</v>
      </c>
      <c r="Y949" t="s">
        <v>98</v>
      </c>
      <c r="Z949" t="s">
        <v>98</v>
      </c>
      <c r="AA949" t="s">
        <v>507</v>
      </c>
      <c r="AB949" t="s">
        <v>175</v>
      </c>
      <c r="AC949" t="s">
        <v>384</v>
      </c>
      <c r="AD949" t="s">
        <v>102</v>
      </c>
      <c r="AE949" t="s">
        <v>102</v>
      </c>
      <c r="AF949" t="s">
        <v>102</v>
      </c>
      <c r="AG949" t="s">
        <v>103</v>
      </c>
      <c r="AH949" t="s">
        <v>103</v>
      </c>
      <c r="AI949" t="s">
        <v>141</v>
      </c>
      <c r="AJ949" t="s">
        <v>373</v>
      </c>
      <c r="AK949" t="s">
        <v>555</v>
      </c>
      <c r="AM949" t="s">
        <v>555</v>
      </c>
      <c r="AN949" t="str">
        <f>VLOOKUP(AM949,'Exp Bucket '!$B$1:C1173,2,FALSE)</f>
        <v>FLEET SERVICES</v>
      </c>
      <c r="AO949" t="s">
        <v>108</v>
      </c>
      <c r="AP949" t="s">
        <v>144</v>
      </c>
      <c r="AQ949" t="s">
        <v>380</v>
      </c>
      <c r="AR949" t="s">
        <v>381</v>
      </c>
      <c r="AS949" t="s">
        <v>556</v>
      </c>
      <c r="AT949" t="s">
        <v>556</v>
      </c>
      <c r="AU949" t="s">
        <v>113</v>
      </c>
      <c r="AV949" t="s">
        <v>114</v>
      </c>
      <c r="AW949" t="s">
        <v>115</v>
      </c>
      <c r="AX949" t="s">
        <v>514</v>
      </c>
      <c r="AY949" t="s">
        <v>117</v>
      </c>
      <c r="AZ949" t="s">
        <v>118</v>
      </c>
      <c r="BA949" t="s">
        <v>119</v>
      </c>
      <c r="BB949" t="s">
        <v>103</v>
      </c>
      <c r="BC949" t="s">
        <v>141</v>
      </c>
      <c r="BD949" t="s">
        <v>141</v>
      </c>
      <c r="BE949" t="s">
        <v>515</v>
      </c>
      <c r="BF949" t="s">
        <v>515</v>
      </c>
      <c r="BG949" t="s">
        <v>515</v>
      </c>
      <c r="BH949" t="s">
        <v>515</v>
      </c>
      <c r="BI949" t="s">
        <v>515</v>
      </c>
      <c r="BJ949" t="s">
        <v>515</v>
      </c>
      <c r="BK949">
        <v>26</v>
      </c>
      <c r="BL949">
        <v>614</v>
      </c>
      <c r="BM949">
        <v>1012</v>
      </c>
      <c r="BN949">
        <v>0</v>
      </c>
      <c r="BO949">
        <v>1</v>
      </c>
      <c r="BP949">
        <v>4</v>
      </c>
      <c r="BQ949">
        <v>28</v>
      </c>
      <c r="BR949">
        <v>1</v>
      </c>
      <c r="BS949">
        <v>8</v>
      </c>
      <c r="BT949">
        <v>16</v>
      </c>
      <c r="BU949">
        <v>17</v>
      </c>
      <c r="BV949">
        <v>83</v>
      </c>
      <c r="BW949">
        <v>18</v>
      </c>
      <c r="BX949">
        <v>0</v>
      </c>
      <c r="BY949">
        <v>0</v>
      </c>
      <c r="BZ949">
        <v>0</v>
      </c>
      <c r="CA949" t="s">
        <v>126</v>
      </c>
      <c r="CB949">
        <v>2992935</v>
      </c>
      <c r="CC949">
        <v>2993935</v>
      </c>
      <c r="CD949" t="s">
        <v>373</v>
      </c>
    </row>
    <row r="950" spans="1:82" hidden="1" x14ac:dyDescent="0.25">
      <c r="A950" t="s">
        <v>80</v>
      </c>
      <c r="B950" t="s">
        <v>81</v>
      </c>
      <c r="C950" t="s">
        <v>82</v>
      </c>
      <c r="D950" t="s">
        <v>83</v>
      </c>
      <c r="E950" t="s">
        <v>84</v>
      </c>
      <c r="F950" t="s">
        <v>85</v>
      </c>
      <c r="G950" t="s">
        <v>86</v>
      </c>
      <c r="H950" t="s">
        <v>86</v>
      </c>
      <c r="I950" t="s">
        <v>86</v>
      </c>
      <c r="J950" t="str">
        <f>VLOOKUP(I950,'Resp Clean'!$A$1:B956,2,FALSE)</f>
        <v>EMS MANAGEMENT</v>
      </c>
      <c r="K950" t="s">
        <v>516</v>
      </c>
      <c r="L950" t="s">
        <v>505</v>
      </c>
      <c r="M950" s="4">
        <v>423251.52</v>
      </c>
      <c r="N950" t="s">
        <v>89</v>
      </c>
      <c r="O950" t="s">
        <v>90</v>
      </c>
      <c r="P950" t="s">
        <v>91</v>
      </c>
      <c r="Q950" t="s">
        <v>92</v>
      </c>
      <c r="R950" t="s">
        <v>93</v>
      </c>
      <c r="S950" t="s">
        <v>94</v>
      </c>
      <c r="T950" t="s">
        <v>95</v>
      </c>
      <c r="U950" t="s">
        <v>506</v>
      </c>
      <c r="V950" t="s">
        <v>96</v>
      </c>
      <c r="W950" t="s">
        <v>97</v>
      </c>
      <c r="X950" t="s">
        <v>98</v>
      </c>
      <c r="Y950" t="s">
        <v>98</v>
      </c>
      <c r="Z950" t="s">
        <v>98</v>
      </c>
      <c r="AA950" t="s">
        <v>507</v>
      </c>
      <c r="AB950" t="s">
        <v>100</v>
      </c>
      <c r="AC950" t="s">
        <v>101</v>
      </c>
      <c r="AD950" t="s">
        <v>102</v>
      </c>
      <c r="AE950" t="s">
        <v>102</v>
      </c>
      <c r="AF950" t="s">
        <v>102</v>
      </c>
      <c r="AG950" t="s">
        <v>103</v>
      </c>
      <c r="AH950" t="s">
        <v>103</v>
      </c>
      <c r="AI950" t="s">
        <v>141</v>
      </c>
      <c r="AJ950" t="s">
        <v>373</v>
      </c>
      <c r="AK950" t="s">
        <v>557</v>
      </c>
      <c r="AM950" t="s">
        <v>557</v>
      </c>
      <c r="AN950" t="e">
        <f>VLOOKUP(AM950,'Exp Bucket '!$B$1:C1174,2,FALSE)</f>
        <v>#N/A</v>
      </c>
      <c r="AO950" t="s">
        <v>108</v>
      </c>
      <c r="AP950" t="s">
        <v>109</v>
      </c>
      <c r="AQ950" t="s">
        <v>375</v>
      </c>
      <c r="AR950" t="s">
        <v>558</v>
      </c>
      <c r="AS950" t="s">
        <v>559</v>
      </c>
      <c r="AT950" t="s">
        <v>559</v>
      </c>
      <c r="AU950" t="s">
        <v>113</v>
      </c>
      <c r="AV950" t="s">
        <v>114</v>
      </c>
      <c r="AW950" t="s">
        <v>115</v>
      </c>
      <c r="AX950" t="s">
        <v>514</v>
      </c>
      <c r="AY950" t="s">
        <v>117</v>
      </c>
      <c r="AZ950" t="s">
        <v>118</v>
      </c>
      <c r="BA950" t="s">
        <v>119</v>
      </c>
      <c r="BB950" t="s">
        <v>103</v>
      </c>
      <c r="BC950" t="s">
        <v>141</v>
      </c>
      <c r="BD950" t="s">
        <v>141</v>
      </c>
      <c r="BE950" t="s">
        <v>515</v>
      </c>
      <c r="BF950" t="s">
        <v>515</v>
      </c>
      <c r="BG950" t="s">
        <v>515</v>
      </c>
      <c r="BH950" t="s">
        <v>515</v>
      </c>
      <c r="BI950" t="s">
        <v>515</v>
      </c>
      <c r="BJ950" t="s">
        <v>515</v>
      </c>
      <c r="BK950">
        <v>26</v>
      </c>
      <c r="BL950">
        <v>614</v>
      </c>
      <c r="BM950">
        <v>1009</v>
      </c>
      <c r="BN950">
        <v>0</v>
      </c>
      <c r="BO950">
        <v>1</v>
      </c>
      <c r="BP950">
        <v>3</v>
      </c>
      <c r="BQ950">
        <v>25</v>
      </c>
      <c r="BR950">
        <v>1</v>
      </c>
      <c r="BS950">
        <v>2</v>
      </c>
      <c r="BT950">
        <v>7</v>
      </c>
      <c r="BU950">
        <v>25</v>
      </c>
      <c r="BV950">
        <v>67</v>
      </c>
      <c r="BW950">
        <v>18</v>
      </c>
      <c r="BX950">
        <v>0</v>
      </c>
      <c r="BY950">
        <v>0</v>
      </c>
      <c r="BZ950">
        <v>0</v>
      </c>
      <c r="CA950" t="s">
        <v>126</v>
      </c>
      <c r="CB950">
        <v>2992935</v>
      </c>
      <c r="CC950">
        <v>2993935</v>
      </c>
      <c r="CD950" t="s">
        <v>373</v>
      </c>
    </row>
    <row r="951" spans="1:82" hidden="1" x14ac:dyDescent="0.25">
      <c r="A951" t="s">
        <v>80</v>
      </c>
      <c r="B951" t="s">
        <v>81</v>
      </c>
      <c r="C951" t="s">
        <v>82</v>
      </c>
      <c r="D951" t="s">
        <v>83</v>
      </c>
      <c r="E951" t="s">
        <v>84</v>
      </c>
      <c r="F951" t="s">
        <v>85</v>
      </c>
      <c r="G951" t="s">
        <v>86</v>
      </c>
      <c r="H951" t="s">
        <v>86</v>
      </c>
      <c r="I951" t="s">
        <v>86</v>
      </c>
      <c r="K951" t="s">
        <v>504</v>
      </c>
      <c r="L951" t="s">
        <v>505</v>
      </c>
      <c r="M951">
        <v>0</v>
      </c>
      <c r="N951" t="s">
        <v>89</v>
      </c>
      <c r="O951" t="s">
        <v>90</v>
      </c>
      <c r="P951" t="s">
        <v>91</v>
      </c>
      <c r="Q951" t="s">
        <v>92</v>
      </c>
      <c r="R951" t="s">
        <v>93</v>
      </c>
      <c r="S951" t="s">
        <v>94</v>
      </c>
      <c r="T951" t="s">
        <v>95</v>
      </c>
      <c r="U951" t="s">
        <v>506</v>
      </c>
      <c r="V951" t="s">
        <v>96</v>
      </c>
      <c r="W951" t="s">
        <v>97</v>
      </c>
      <c r="X951" t="s">
        <v>98</v>
      </c>
      <c r="Y951" t="s">
        <v>98</v>
      </c>
      <c r="Z951" t="s">
        <v>98</v>
      </c>
      <c r="AA951" t="s">
        <v>507</v>
      </c>
      <c r="AB951" t="s">
        <v>175</v>
      </c>
      <c r="AC951" t="s">
        <v>228</v>
      </c>
      <c r="AD951" t="s">
        <v>102</v>
      </c>
      <c r="AE951" t="s">
        <v>102</v>
      </c>
      <c r="AF951" t="s">
        <v>102</v>
      </c>
      <c r="AG951" t="s">
        <v>103</v>
      </c>
      <c r="AH951" t="s">
        <v>104</v>
      </c>
      <c r="AI951" t="s">
        <v>388</v>
      </c>
      <c r="AJ951" t="s">
        <v>176</v>
      </c>
      <c r="AK951" t="s">
        <v>228</v>
      </c>
      <c r="AM951" t="s">
        <v>228</v>
      </c>
      <c r="AO951" t="s">
        <v>108</v>
      </c>
      <c r="AP951" t="s">
        <v>144</v>
      </c>
      <c r="AQ951" t="s">
        <v>389</v>
      </c>
      <c r="AR951" t="s">
        <v>389</v>
      </c>
      <c r="AS951" t="s">
        <v>560</v>
      </c>
      <c r="AT951" t="s">
        <v>561</v>
      </c>
      <c r="AU951" t="s">
        <v>113</v>
      </c>
      <c r="AV951" t="s">
        <v>114</v>
      </c>
      <c r="AW951" t="s">
        <v>115</v>
      </c>
      <c r="AX951" t="s">
        <v>514</v>
      </c>
      <c r="AY951" t="s">
        <v>117</v>
      </c>
      <c r="AZ951" t="s">
        <v>118</v>
      </c>
      <c r="BA951" t="s">
        <v>119</v>
      </c>
      <c r="BB951" t="s">
        <v>192</v>
      </c>
      <c r="BC951" t="s">
        <v>192</v>
      </c>
      <c r="BD951" t="s">
        <v>192</v>
      </c>
      <c r="BE951" t="s">
        <v>515</v>
      </c>
      <c r="BF951" t="s">
        <v>515</v>
      </c>
      <c r="BG951" t="s">
        <v>515</v>
      </c>
      <c r="BH951" t="s">
        <v>515</v>
      </c>
      <c r="BI951" t="s">
        <v>515</v>
      </c>
      <c r="BJ951" t="s">
        <v>515</v>
      </c>
      <c r="BK951">
        <v>36</v>
      </c>
      <c r="BL951">
        <v>602</v>
      </c>
      <c r="BM951">
        <v>1636</v>
      </c>
      <c r="BN951">
        <v>0</v>
      </c>
      <c r="BO951">
        <v>1</v>
      </c>
      <c r="BP951">
        <v>4</v>
      </c>
      <c r="BQ951">
        <v>27</v>
      </c>
      <c r="BR951">
        <v>1</v>
      </c>
      <c r="BS951">
        <v>8</v>
      </c>
      <c r="BT951">
        <v>10</v>
      </c>
      <c r="BU951">
        <v>28</v>
      </c>
      <c r="BV951">
        <v>54</v>
      </c>
      <c r="BW951">
        <v>18</v>
      </c>
      <c r="BX951">
        <v>0</v>
      </c>
      <c r="BY951">
        <v>0</v>
      </c>
      <c r="BZ951">
        <v>0</v>
      </c>
      <c r="CA951" t="s">
        <v>126</v>
      </c>
      <c r="CB951">
        <v>2992935</v>
      </c>
      <c r="CC951">
        <v>2993935</v>
      </c>
      <c r="CD951" t="s">
        <v>394</v>
      </c>
    </row>
    <row r="952" spans="1:82" hidden="1" x14ac:dyDescent="0.25">
      <c r="A952" t="s">
        <v>80</v>
      </c>
      <c r="B952" t="s">
        <v>81</v>
      </c>
      <c r="C952" t="s">
        <v>82</v>
      </c>
      <c r="D952" t="s">
        <v>83</v>
      </c>
      <c r="E952" t="s">
        <v>84</v>
      </c>
      <c r="F952" t="s">
        <v>85</v>
      </c>
      <c r="G952" t="s">
        <v>86</v>
      </c>
      <c r="H952" t="s">
        <v>86</v>
      </c>
      <c r="I952" t="s">
        <v>86</v>
      </c>
      <c r="J952" t="str">
        <f>VLOOKUP(I952,'Resp Clean'!$A$1:B958,2,FALSE)</f>
        <v>EMS MANAGEMENT</v>
      </c>
      <c r="K952" t="s">
        <v>504</v>
      </c>
      <c r="L952" t="s">
        <v>505</v>
      </c>
      <c r="M952" s="4">
        <v>0</v>
      </c>
      <c r="N952" t="s">
        <v>89</v>
      </c>
      <c r="O952" t="s">
        <v>90</v>
      </c>
      <c r="P952" t="s">
        <v>91</v>
      </c>
      <c r="Q952" t="s">
        <v>92</v>
      </c>
      <c r="R952" t="s">
        <v>93</v>
      </c>
      <c r="S952" t="s">
        <v>94</v>
      </c>
      <c r="T952" t="s">
        <v>95</v>
      </c>
      <c r="U952" t="s">
        <v>506</v>
      </c>
      <c r="V952" t="s">
        <v>96</v>
      </c>
      <c r="W952" t="s">
        <v>97</v>
      </c>
      <c r="X952" t="s">
        <v>98</v>
      </c>
      <c r="Y952" t="s">
        <v>98</v>
      </c>
      <c r="Z952" t="s">
        <v>98</v>
      </c>
      <c r="AA952" t="s">
        <v>507</v>
      </c>
      <c r="AB952" t="s">
        <v>175</v>
      </c>
      <c r="AC952" t="s">
        <v>551</v>
      </c>
      <c r="AD952" t="s">
        <v>102</v>
      </c>
      <c r="AE952" t="s">
        <v>102</v>
      </c>
      <c r="AF952" t="s">
        <v>102</v>
      </c>
      <c r="AG952" t="s">
        <v>103</v>
      </c>
      <c r="AH952" t="s">
        <v>104</v>
      </c>
      <c r="AI952" t="s">
        <v>388</v>
      </c>
      <c r="AJ952" t="s">
        <v>176</v>
      </c>
      <c r="AK952" t="s">
        <v>177</v>
      </c>
      <c r="AL952" t="s">
        <v>551</v>
      </c>
      <c r="AM952" t="s">
        <v>551</v>
      </c>
      <c r="AN952" t="e">
        <f>VLOOKUP(AM952,'Exp Bucket '!$B$1:C1176,2,FALSE)</f>
        <v>#N/A</v>
      </c>
      <c r="AO952" t="s">
        <v>108</v>
      </c>
      <c r="AP952" t="s">
        <v>144</v>
      </c>
      <c r="AQ952" t="s">
        <v>389</v>
      </c>
      <c r="AR952" t="s">
        <v>389</v>
      </c>
      <c r="AS952" t="s">
        <v>560</v>
      </c>
      <c r="AT952" t="s">
        <v>561</v>
      </c>
      <c r="AU952" t="s">
        <v>113</v>
      </c>
      <c r="AV952" t="s">
        <v>114</v>
      </c>
      <c r="AW952" t="s">
        <v>115</v>
      </c>
      <c r="AX952" t="s">
        <v>514</v>
      </c>
      <c r="AY952" t="s">
        <v>117</v>
      </c>
      <c r="AZ952" t="s">
        <v>118</v>
      </c>
      <c r="BA952" t="s">
        <v>119</v>
      </c>
      <c r="BB952" t="s">
        <v>103</v>
      </c>
      <c r="BC952" t="s">
        <v>388</v>
      </c>
      <c r="BD952" t="s">
        <v>388</v>
      </c>
      <c r="BE952" t="s">
        <v>515</v>
      </c>
      <c r="BF952" t="s">
        <v>515</v>
      </c>
      <c r="BG952" t="s">
        <v>515</v>
      </c>
      <c r="BH952" t="s">
        <v>515</v>
      </c>
      <c r="BI952" t="s">
        <v>515</v>
      </c>
      <c r="BJ952" t="s">
        <v>515</v>
      </c>
      <c r="BK952">
        <v>36</v>
      </c>
      <c r="BL952">
        <v>602</v>
      </c>
      <c r="BM952">
        <v>608</v>
      </c>
      <c r="BN952">
        <v>1579</v>
      </c>
      <c r="BO952">
        <v>1</v>
      </c>
      <c r="BP952">
        <v>4</v>
      </c>
      <c r="BQ952">
        <v>27</v>
      </c>
      <c r="BR952">
        <v>1</v>
      </c>
      <c r="BS952">
        <v>8</v>
      </c>
      <c r="BT952">
        <v>10</v>
      </c>
      <c r="BU952">
        <v>28</v>
      </c>
      <c r="BV952">
        <v>54</v>
      </c>
      <c r="BW952">
        <v>18</v>
      </c>
      <c r="BX952">
        <v>0</v>
      </c>
      <c r="BY952">
        <v>0</v>
      </c>
      <c r="BZ952">
        <v>0</v>
      </c>
      <c r="CA952" t="s">
        <v>126</v>
      </c>
      <c r="CB952">
        <v>2992935</v>
      </c>
      <c r="CC952">
        <v>2993935</v>
      </c>
      <c r="CD952" t="s">
        <v>394</v>
      </c>
    </row>
    <row r="953" spans="1:82" hidden="1" x14ac:dyDescent="0.25">
      <c r="A953" t="s">
        <v>80</v>
      </c>
      <c r="B953" t="s">
        <v>81</v>
      </c>
      <c r="C953" t="s">
        <v>82</v>
      </c>
      <c r="D953" t="s">
        <v>83</v>
      </c>
      <c r="E953" t="s">
        <v>84</v>
      </c>
      <c r="F953" t="s">
        <v>85</v>
      </c>
      <c r="G953" t="s">
        <v>86</v>
      </c>
      <c r="H953" t="s">
        <v>86</v>
      </c>
      <c r="I953" t="s">
        <v>86</v>
      </c>
      <c r="J953" t="str">
        <f>VLOOKUP(I953,'Resp Clean'!$A$1:B959,2,FALSE)</f>
        <v>EMS MANAGEMENT</v>
      </c>
      <c r="K953" t="s">
        <v>504</v>
      </c>
      <c r="L953" t="s">
        <v>505</v>
      </c>
      <c r="M953" s="4">
        <v>0</v>
      </c>
      <c r="N953" t="s">
        <v>89</v>
      </c>
      <c r="O953" t="s">
        <v>90</v>
      </c>
      <c r="P953" t="s">
        <v>91</v>
      </c>
      <c r="Q953" t="s">
        <v>92</v>
      </c>
      <c r="R953" t="s">
        <v>93</v>
      </c>
      <c r="S953" t="s">
        <v>94</v>
      </c>
      <c r="T953" t="s">
        <v>95</v>
      </c>
      <c r="U953" t="s">
        <v>506</v>
      </c>
      <c r="V953" t="s">
        <v>96</v>
      </c>
      <c r="W953" t="s">
        <v>97</v>
      </c>
      <c r="X953" t="s">
        <v>98</v>
      </c>
      <c r="Y953" t="s">
        <v>98</v>
      </c>
      <c r="Z953" t="s">
        <v>98</v>
      </c>
      <c r="AA953" t="s">
        <v>507</v>
      </c>
      <c r="AB953" t="s">
        <v>175</v>
      </c>
      <c r="AC953" t="s">
        <v>387</v>
      </c>
      <c r="AD953" t="s">
        <v>102</v>
      </c>
      <c r="AE953" t="s">
        <v>102</v>
      </c>
      <c r="AF953" t="s">
        <v>102</v>
      </c>
      <c r="AG953" t="s">
        <v>103</v>
      </c>
      <c r="AH953" t="s">
        <v>104</v>
      </c>
      <c r="AI953" t="s">
        <v>388</v>
      </c>
      <c r="AJ953" t="s">
        <v>176</v>
      </c>
      <c r="AK953" t="s">
        <v>387</v>
      </c>
      <c r="AL953" t="s">
        <v>387</v>
      </c>
      <c r="AM953" t="s">
        <v>387</v>
      </c>
      <c r="AN953" t="e">
        <f>VLOOKUP(AM953,'Exp Bucket '!$B$1:C1177,2,FALSE)</f>
        <v>#N/A</v>
      </c>
      <c r="AO953" t="s">
        <v>108</v>
      </c>
      <c r="AP953" t="s">
        <v>144</v>
      </c>
      <c r="AQ953" t="s">
        <v>389</v>
      </c>
      <c r="AR953" t="s">
        <v>389</v>
      </c>
      <c r="AS953" t="s">
        <v>560</v>
      </c>
      <c r="AT953" t="s">
        <v>561</v>
      </c>
      <c r="AU953" t="s">
        <v>113</v>
      </c>
      <c r="AV953" t="s">
        <v>114</v>
      </c>
      <c r="AW953" t="s">
        <v>115</v>
      </c>
      <c r="AX953" t="s">
        <v>514</v>
      </c>
      <c r="AY953" t="s">
        <v>117</v>
      </c>
      <c r="AZ953" t="s">
        <v>118</v>
      </c>
      <c r="BA953" t="s">
        <v>119</v>
      </c>
      <c r="BB953" t="s">
        <v>103</v>
      </c>
      <c r="BC953" t="s">
        <v>388</v>
      </c>
      <c r="BD953" t="s">
        <v>388</v>
      </c>
      <c r="BE953" t="s">
        <v>515</v>
      </c>
      <c r="BF953" t="s">
        <v>515</v>
      </c>
      <c r="BG953" t="s">
        <v>515</v>
      </c>
      <c r="BH953" t="s">
        <v>515</v>
      </c>
      <c r="BI953" t="s">
        <v>515</v>
      </c>
      <c r="BJ953" t="s">
        <v>515</v>
      </c>
      <c r="BK953">
        <v>36</v>
      </c>
      <c r="BL953">
        <v>602</v>
      </c>
      <c r="BM953">
        <v>604</v>
      </c>
      <c r="BN953">
        <v>1627</v>
      </c>
      <c r="BO953">
        <v>1</v>
      </c>
      <c r="BP953">
        <v>4</v>
      </c>
      <c r="BQ953">
        <v>27</v>
      </c>
      <c r="BR953">
        <v>1</v>
      </c>
      <c r="BS953">
        <v>8</v>
      </c>
      <c r="BT953">
        <v>10</v>
      </c>
      <c r="BU953">
        <v>28</v>
      </c>
      <c r="BV953">
        <v>54</v>
      </c>
      <c r="BW953">
        <v>18</v>
      </c>
      <c r="BX953">
        <v>0</v>
      </c>
      <c r="BY953">
        <v>0</v>
      </c>
      <c r="BZ953">
        <v>0</v>
      </c>
      <c r="CA953" t="s">
        <v>126</v>
      </c>
      <c r="CB953">
        <v>2992935</v>
      </c>
      <c r="CC953">
        <v>2993935</v>
      </c>
      <c r="CD953" t="s">
        <v>394</v>
      </c>
    </row>
    <row r="954" spans="1:82" hidden="1" x14ac:dyDescent="0.25">
      <c r="A954" t="s">
        <v>80</v>
      </c>
      <c r="B954" t="s">
        <v>81</v>
      </c>
      <c r="C954" t="s">
        <v>82</v>
      </c>
      <c r="D954" t="s">
        <v>83</v>
      </c>
      <c r="E954" t="s">
        <v>84</v>
      </c>
      <c r="F954" t="s">
        <v>85</v>
      </c>
      <c r="G954" t="s">
        <v>86</v>
      </c>
      <c r="H954" t="s">
        <v>86</v>
      </c>
      <c r="I954" t="s">
        <v>86</v>
      </c>
      <c r="J954" t="str">
        <f>VLOOKUP(I954,'Resp Clean'!$A$1:B960,2,FALSE)</f>
        <v>EMS MANAGEMENT</v>
      </c>
      <c r="K954" t="s">
        <v>504</v>
      </c>
      <c r="L954" t="s">
        <v>505</v>
      </c>
      <c r="M954" s="4">
        <v>0</v>
      </c>
      <c r="N954" t="s">
        <v>89</v>
      </c>
      <c r="O954" t="s">
        <v>90</v>
      </c>
      <c r="P954" t="s">
        <v>91</v>
      </c>
      <c r="Q954" t="s">
        <v>92</v>
      </c>
      <c r="R954" t="s">
        <v>93</v>
      </c>
      <c r="S954" t="s">
        <v>94</v>
      </c>
      <c r="T954" t="s">
        <v>95</v>
      </c>
      <c r="U954" t="s">
        <v>506</v>
      </c>
      <c r="V954" t="s">
        <v>96</v>
      </c>
      <c r="W954" t="s">
        <v>97</v>
      </c>
      <c r="X954" t="s">
        <v>98</v>
      </c>
      <c r="Y954" t="s">
        <v>98</v>
      </c>
      <c r="Z954" t="s">
        <v>98</v>
      </c>
      <c r="AA954" t="s">
        <v>507</v>
      </c>
      <c r="AB954" t="s">
        <v>175</v>
      </c>
      <c r="AC954" t="s">
        <v>562</v>
      </c>
      <c r="AD954" t="s">
        <v>102</v>
      </c>
      <c r="AE954" t="s">
        <v>102</v>
      </c>
      <c r="AF954" t="s">
        <v>102</v>
      </c>
      <c r="AG954" t="s">
        <v>103</v>
      </c>
      <c r="AH954" t="s">
        <v>104</v>
      </c>
      <c r="AI954" t="s">
        <v>388</v>
      </c>
      <c r="AJ954" t="s">
        <v>176</v>
      </c>
      <c r="AK954" t="s">
        <v>562</v>
      </c>
      <c r="AM954" t="s">
        <v>562</v>
      </c>
      <c r="AN954" t="e">
        <f>VLOOKUP(AM954,'Exp Bucket '!$B$1:C1178,2,FALSE)</f>
        <v>#N/A</v>
      </c>
      <c r="AO954" t="s">
        <v>108</v>
      </c>
      <c r="AP954" t="s">
        <v>144</v>
      </c>
      <c r="AQ954" t="s">
        <v>389</v>
      </c>
      <c r="AR954" t="s">
        <v>389</v>
      </c>
      <c r="AS954" t="s">
        <v>560</v>
      </c>
      <c r="AT954" t="s">
        <v>561</v>
      </c>
      <c r="AU954" t="s">
        <v>113</v>
      </c>
      <c r="AV954" t="s">
        <v>114</v>
      </c>
      <c r="AW954" t="s">
        <v>115</v>
      </c>
      <c r="AX954" t="s">
        <v>514</v>
      </c>
      <c r="AY954" t="s">
        <v>117</v>
      </c>
      <c r="AZ954" t="s">
        <v>118</v>
      </c>
      <c r="BA954" t="s">
        <v>119</v>
      </c>
      <c r="BB954" t="s">
        <v>103</v>
      </c>
      <c r="BC954" t="s">
        <v>388</v>
      </c>
      <c r="BD954" t="s">
        <v>388</v>
      </c>
      <c r="BE954" t="s">
        <v>515</v>
      </c>
      <c r="BF954" t="s">
        <v>515</v>
      </c>
      <c r="BG954" t="s">
        <v>515</v>
      </c>
      <c r="BH954" t="s">
        <v>515</v>
      </c>
      <c r="BI954" t="s">
        <v>515</v>
      </c>
      <c r="BJ954" t="s">
        <v>515</v>
      </c>
      <c r="BK954">
        <v>36</v>
      </c>
      <c r="BL954">
        <v>602</v>
      </c>
      <c r="BM954">
        <v>1640</v>
      </c>
      <c r="BN954">
        <v>0</v>
      </c>
      <c r="BO954">
        <v>1</v>
      </c>
      <c r="BP954">
        <v>4</v>
      </c>
      <c r="BQ954">
        <v>27</v>
      </c>
      <c r="BR954">
        <v>1</v>
      </c>
      <c r="BS954">
        <v>8</v>
      </c>
      <c r="BT954">
        <v>10</v>
      </c>
      <c r="BU954">
        <v>28</v>
      </c>
      <c r="BV954">
        <v>54</v>
      </c>
      <c r="BW954">
        <v>18</v>
      </c>
      <c r="BX954">
        <v>0</v>
      </c>
      <c r="BY954">
        <v>0</v>
      </c>
      <c r="BZ954">
        <v>0</v>
      </c>
      <c r="CA954" t="s">
        <v>126</v>
      </c>
      <c r="CB954">
        <v>2992935</v>
      </c>
      <c r="CC954">
        <v>2993935</v>
      </c>
      <c r="CD954" t="s">
        <v>394</v>
      </c>
    </row>
    <row r="955" spans="1:82" hidden="1" x14ac:dyDescent="0.25">
      <c r="A955" t="s">
        <v>80</v>
      </c>
      <c r="B955" t="s">
        <v>81</v>
      </c>
      <c r="C955" t="s">
        <v>82</v>
      </c>
      <c r="D955" t="s">
        <v>83</v>
      </c>
      <c r="E955" t="s">
        <v>84</v>
      </c>
      <c r="F955" t="s">
        <v>85</v>
      </c>
      <c r="G955" t="s">
        <v>86</v>
      </c>
      <c r="H955" t="s">
        <v>86</v>
      </c>
      <c r="I955" t="s">
        <v>86</v>
      </c>
      <c r="K955" t="s">
        <v>504</v>
      </c>
      <c r="L955" t="s">
        <v>505</v>
      </c>
      <c r="M955">
        <v>0</v>
      </c>
      <c r="N955" t="s">
        <v>89</v>
      </c>
      <c r="O955" t="s">
        <v>90</v>
      </c>
      <c r="P955" t="s">
        <v>91</v>
      </c>
      <c r="Q955" t="s">
        <v>92</v>
      </c>
      <c r="R955" t="s">
        <v>93</v>
      </c>
      <c r="S955" t="s">
        <v>94</v>
      </c>
      <c r="T955" t="s">
        <v>95</v>
      </c>
      <c r="U955" t="s">
        <v>506</v>
      </c>
      <c r="V955" t="s">
        <v>96</v>
      </c>
      <c r="W955" t="s">
        <v>97</v>
      </c>
      <c r="X955" t="s">
        <v>98</v>
      </c>
      <c r="Y955" t="s">
        <v>98</v>
      </c>
      <c r="Z955" t="s">
        <v>98</v>
      </c>
      <c r="AA955" t="s">
        <v>507</v>
      </c>
      <c r="AB955" t="s">
        <v>175</v>
      </c>
      <c r="AC955" t="s">
        <v>549</v>
      </c>
      <c r="AD955" t="s">
        <v>102</v>
      </c>
      <c r="AE955" t="s">
        <v>102</v>
      </c>
      <c r="AF955" t="s">
        <v>102</v>
      </c>
      <c r="AG955" t="s">
        <v>103</v>
      </c>
      <c r="AH955" t="s">
        <v>104</v>
      </c>
      <c r="AI955" t="s">
        <v>388</v>
      </c>
      <c r="AJ955" t="s">
        <v>176</v>
      </c>
      <c r="AK955" t="s">
        <v>549</v>
      </c>
      <c r="AM955" t="s">
        <v>549</v>
      </c>
      <c r="AO955" t="s">
        <v>108</v>
      </c>
      <c r="AP955" t="s">
        <v>144</v>
      </c>
      <c r="AQ955" t="s">
        <v>389</v>
      </c>
      <c r="AR955" t="s">
        <v>389</v>
      </c>
      <c r="AS955" t="s">
        <v>560</v>
      </c>
      <c r="AT955" t="s">
        <v>561</v>
      </c>
      <c r="AU955" t="s">
        <v>113</v>
      </c>
      <c r="AV955" t="s">
        <v>114</v>
      </c>
      <c r="AW955" t="s">
        <v>115</v>
      </c>
      <c r="AX955" t="s">
        <v>514</v>
      </c>
      <c r="AY955" t="s">
        <v>117</v>
      </c>
      <c r="AZ955" t="s">
        <v>118</v>
      </c>
      <c r="BA955" t="s">
        <v>119</v>
      </c>
      <c r="BB955" t="s">
        <v>192</v>
      </c>
      <c r="BC955" t="s">
        <v>192</v>
      </c>
      <c r="BD955" t="s">
        <v>192</v>
      </c>
      <c r="BE955" t="s">
        <v>515</v>
      </c>
      <c r="BF955" t="s">
        <v>515</v>
      </c>
      <c r="BG955" t="s">
        <v>515</v>
      </c>
      <c r="BH955" t="s">
        <v>515</v>
      </c>
      <c r="BI955" t="s">
        <v>515</v>
      </c>
      <c r="BJ955" t="s">
        <v>515</v>
      </c>
      <c r="BK955">
        <v>36</v>
      </c>
      <c r="BL955">
        <v>602</v>
      </c>
      <c r="BM955">
        <v>1621</v>
      </c>
      <c r="BN955">
        <v>0</v>
      </c>
      <c r="BO955">
        <v>1</v>
      </c>
      <c r="BP955">
        <v>4</v>
      </c>
      <c r="BQ955">
        <v>27</v>
      </c>
      <c r="BR955">
        <v>1</v>
      </c>
      <c r="BS955">
        <v>8</v>
      </c>
      <c r="BT955">
        <v>10</v>
      </c>
      <c r="BU955">
        <v>28</v>
      </c>
      <c r="BV955">
        <v>54</v>
      </c>
      <c r="BW955">
        <v>18</v>
      </c>
      <c r="BX955">
        <v>0</v>
      </c>
      <c r="BY955">
        <v>0</v>
      </c>
      <c r="BZ955">
        <v>0</v>
      </c>
      <c r="CA955" t="s">
        <v>126</v>
      </c>
      <c r="CB955">
        <v>2992935</v>
      </c>
      <c r="CC955">
        <v>2993935</v>
      </c>
      <c r="CD955" t="s">
        <v>394</v>
      </c>
    </row>
    <row r="956" spans="1:82" hidden="1" x14ac:dyDescent="0.25">
      <c r="A956" t="s">
        <v>80</v>
      </c>
      <c r="B956" t="s">
        <v>81</v>
      </c>
      <c r="C956" t="s">
        <v>82</v>
      </c>
      <c r="D956" t="s">
        <v>83</v>
      </c>
      <c r="E956" t="s">
        <v>84</v>
      </c>
      <c r="F956" t="s">
        <v>85</v>
      </c>
      <c r="G956" t="s">
        <v>86</v>
      </c>
      <c r="H956" t="s">
        <v>86</v>
      </c>
      <c r="I956" t="s">
        <v>86</v>
      </c>
      <c r="J956" t="str">
        <f>VLOOKUP(I956,'Resp Clean'!$A$1:B962,2,FALSE)</f>
        <v>EMS MANAGEMENT</v>
      </c>
      <c r="K956" t="s">
        <v>504</v>
      </c>
      <c r="L956" t="s">
        <v>505</v>
      </c>
      <c r="M956" s="4">
        <v>119205</v>
      </c>
      <c r="N956" t="s">
        <v>89</v>
      </c>
      <c r="O956" t="s">
        <v>90</v>
      </c>
      <c r="P956" t="s">
        <v>91</v>
      </c>
      <c r="Q956" t="s">
        <v>92</v>
      </c>
      <c r="R956" t="s">
        <v>93</v>
      </c>
      <c r="S956" t="s">
        <v>94</v>
      </c>
      <c r="T956" t="s">
        <v>95</v>
      </c>
      <c r="U956" t="s">
        <v>506</v>
      </c>
      <c r="V956" t="s">
        <v>96</v>
      </c>
      <c r="W956" t="s">
        <v>97</v>
      </c>
      <c r="X956" t="s">
        <v>98</v>
      </c>
      <c r="Y956" t="s">
        <v>98</v>
      </c>
      <c r="Z956" t="s">
        <v>98</v>
      </c>
      <c r="AA956" t="s">
        <v>507</v>
      </c>
      <c r="AB956" t="s">
        <v>175</v>
      </c>
      <c r="AC956" t="s">
        <v>401</v>
      </c>
      <c r="AD956" t="s">
        <v>102</v>
      </c>
      <c r="AE956" t="s">
        <v>102</v>
      </c>
      <c r="AF956" t="s">
        <v>102</v>
      </c>
      <c r="AG956" t="s">
        <v>103</v>
      </c>
      <c r="AH956" t="s">
        <v>104</v>
      </c>
      <c r="AI956" t="s">
        <v>388</v>
      </c>
      <c r="AJ956" t="s">
        <v>176</v>
      </c>
      <c r="AK956" t="s">
        <v>402</v>
      </c>
      <c r="AL956" t="s">
        <v>403</v>
      </c>
      <c r="AM956" t="s">
        <v>403</v>
      </c>
      <c r="AN956" t="e">
        <f>VLOOKUP(AM956,'Exp Bucket '!$B$1:C1180,2,FALSE)</f>
        <v>#N/A</v>
      </c>
      <c r="AO956" t="s">
        <v>108</v>
      </c>
      <c r="AP956" t="s">
        <v>144</v>
      </c>
      <c r="AQ956" t="s">
        <v>389</v>
      </c>
      <c r="AR956" t="s">
        <v>389</v>
      </c>
      <c r="AS956" t="s">
        <v>560</v>
      </c>
      <c r="AT956" t="s">
        <v>561</v>
      </c>
      <c r="AU956" t="s">
        <v>113</v>
      </c>
      <c r="AV956" t="s">
        <v>114</v>
      </c>
      <c r="AW956" t="s">
        <v>115</v>
      </c>
      <c r="AX956" t="s">
        <v>514</v>
      </c>
      <c r="AY956" t="s">
        <v>322</v>
      </c>
      <c r="AZ956" t="s">
        <v>323</v>
      </c>
      <c r="BA956" t="s">
        <v>119</v>
      </c>
      <c r="BB956" t="s">
        <v>103</v>
      </c>
      <c r="BC956" t="s">
        <v>388</v>
      </c>
      <c r="BD956" t="s">
        <v>388</v>
      </c>
      <c r="BE956" t="s">
        <v>515</v>
      </c>
      <c r="BF956" t="s">
        <v>515</v>
      </c>
      <c r="BG956" t="s">
        <v>515</v>
      </c>
      <c r="BH956" t="s">
        <v>515</v>
      </c>
      <c r="BI956" t="s">
        <v>515</v>
      </c>
      <c r="BJ956" t="s">
        <v>515</v>
      </c>
      <c r="BK956">
        <v>36</v>
      </c>
      <c r="BL956">
        <v>602</v>
      </c>
      <c r="BM956">
        <v>605</v>
      </c>
      <c r="BN956">
        <v>1632</v>
      </c>
      <c r="BO956">
        <v>1</v>
      </c>
      <c r="BP956">
        <v>4</v>
      </c>
      <c r="BQ956">
        <v>27</v>
      </c>
      <c r="BR956">
        <v>1</v>
      </c>
      <c r="BS956">
        <v>8</v>
      </c>
      <c r="BT956">
        <v>10</v>
      </c>
      <c r="BU956">
        <v>28</v>
      </c>
      <c r="BV956">
        <v>54</v>
      </c>
      <c r="BW956">
        <v>18</v>
      </c>
      <c r="BX956">
        <v>0</v>
      </c>
      <c r="BY956">
        <v>0</v>
      </c>
      <c r="BZ956">
        <v>0</v>
      </c>
      <c r="CA956" t="s">
        <v>126</v>
      </c>
      <c r="CB956">
        <v>2992935</v>
      </c>
      <c r="CC956">
        <v>2993935</v>
      </c>
      <c r="CD956" t="s">
        <v>394</v>
      </c>
    </row>
    <row r="957" spans="1:82" hidden="1" x14ac:dyDescent="0.25">
      <c r="A957" t="s">
        <v>80</v>
      </c>
      <c r="B957" t="s">
        <v>81</v>
      </c>
      <c r="C957" t="s">
        <v>82</v>
      </c>
      <c r="D957" t="s">
        <v>83</v>
      </c>
      <c r="E957" t="s">
        <v>84</v>
      </c>
      <c r="F957" t="s">
        <v>85</v>
      </c>
      <c r="G957" t="s">
        <v>86</v>
      </c>
      <c r="H957" t="s">
        <v>86</v>
      </c>
      <c r="I957" t="s">
        <v>86</v>
      </c>
      <c r="J957" t="str">
        <f>VLOOKUP(I957,'Resp Clean'!$A$1:B963,2,FALSE)</f>
        <v>EMS MANAGEMENT</v>
      </c>
      <c r="K957" t="s">
        <v>504</v>
      </c>
      <c r="L957" t="s">
        <v>505</v>
      </c>
      <c r="M957" s="4">
        <v>7524</v>
      </c>
      <c r="N957" t="s">
        <v>89</v>
      </c>
      <c r="O957" t="s">
        <v>90</v>
      </c>
      <c r="P957" t="s">
        <v>91</v>
      </c>
      <c r="Q957" t="s">
        <v>92</v>
      </c>
      <c r="R957" t="s">
        <v>93</v>
      </c>
      <c r="S957" t="s">
        <v>94</v>
      </c>
      <c r="T957" t="s">
        <v>95</v>
      </c>
      <c r="U957" t="s">
        <v>506</v>
      </c>
      <c r="V957" t="s">
        <v>96</v>
      </c>
      <c r="W957" t="s">
        <v>97</v>
      </c>
      <c r="X957" t="s">
        <v>98</v>
      </c>
      <c r="Y957" t="s">
        <v>98</v>
      </c>
      <c r="Z957" t="s">
        <v>98</v>
      </c>
      <c r="AA957" t="s">
        <v>507</v>
      </c>
      <c r="AB957" t="s">
        <v>175</v>
      </c>
      <c r="AC957" t="s">
        <v>233</v>
      </c>
      <c r="AD957" t="s">
        <v>102</v>
      </c>
      <c r="AE957" t="s">
        <v>102</v>
      </c>
      <c r="AF957" t="s">
        <v>102</v>
      </c>
      <c r="AG957" t="s">
        <v>103</v>
      </c>
      <c r="AH957" t="s">
        <v>104</v>
      </c>
      <c r="AI957" t="s">
        <v>388</v>
      </c>
      <c r="AJ957" t="s">
        <v>176</v>
      </c>
      <c r="AK957" t="s">
        <v>233</v>
      </c>
      <c r="AM957" t="s">
        <v>233</v>
      </c>
      <c r="AN957" t="e">
        <f>VLOOKUP(AM957,'Exp Bucket '!$B$1:C1181,2,FALSE)</f>
        <v>#N/A</v>
      </c>
      <c r="AO957" t="s">
        <v>108</v>
      </c>
      <c r="AP957" t="s">
        <v>144</v>
      </c>
      <c r="AQ957" t="s">
        <v>389</v>
      </c>
      <c r="AR957" t="s">
        <v>389</v>
      </c>
      <c r="AS957" t="s">
        <v>560</v>
      </c>
      <c r="AT957" t="s">
        <v>561</v>
      </c>
      <c r="AU957" t="s">
        <v>113</v>
      </c>
      <c r="AV957" t="s">
        <v>114</v>
      </c>
      <c r="AW957" t="s">
        <v>115</v>
      </c>
      <c r="AX957" t="s">
        <v>514</v>
      </c>
      <c r="AY957" t="s">
        <v>117</v>
      </c>
      <c r="AZ957" t="s">
        <v>118</v>
      </c>
      <c r="BA957" t="s">
        <v>119</v>
      </c>
      <c r="BB957" t="s">
        <v>103</v>
      </c>
      <c r="BC957" t="s">
        <v>388</v>
      </c>
      <c r="BD957" t="s">
        <v>388</v>
      </c>
      <c r="BE957" t="s">
        <v>515</v>
      </c>
      <c r="BF957" t="s">
        <v>515</v>
      </c>
      <c r="BG957" t="s">
        <v>515</v>
      </c>
      <c r="BH957" t="s">
        <v>515</v>
      </c>
      <c r="BI957" t="s">
        <v>515</v>
      </c>
      <c r="BJ957" t="s">
        <v>515</v>
      </c>
      <c r="BK957">
        <v>36</v>
      </c>
      <c r="BL957">
        <v>602</v>
      </c>
      <c r="BM957">
        <v>1657</v>
      </c>
      <c r="BN957">
        <v>0</v>
      </c>
      <c r="BO957">
        <v>1</v>
      </c>
      <c r="BP957">
        <v>4</v>
      </c>
      <c r="BQ957">
        <v>27</v>
      </c>
      <c r="BR957">
        <v>1</v>
      </c>
      <c r="BS957">
        <v>8</v>
      </c>
      <c r="BT957">
        <v>10</v>
      </c>
      <c r="BU957">
        <v>28</v>
      </c>
      <c r="BV957">
        <v>54</v>
      </c>
      <c r="BW957">
        <v>18</v>
      </c>
      <c r="BX957">
        <v>0</v>
      </c>
      <c r="BY957">
        <v>0</v>
      </c>
      <c r="BZ957">
        <v>0</v>
      </c>
      <c r="CA957" t="s">
        <v>126</v>
      </c>
      <c r="CB957">
        <v>2992935</v>
      </c>
      <c r="CC957">
        <v>2993935</v>
      </c>
      <c r="CD957" t="s">
        <v>394</v>
      </c>
    </row>
    <row r="958" spans="1:82" hidden="1" x14ac:dyDescent="0.25">
      <c r="A958" t="s">
        <v>80</v>
      </c>
      <c r="B958" t="s">
        <v>81</v>
      </c>
      <c r="C958" t="s">
        <v>82</v>
      </c>
      <c r="D958" t="s">
        <v>83</v>
      </c>
      <c r="E958" t="s">
        <v>84</v>
      </c>
      <c r="F958" t="s">
        <v>85</v>
      </c>
      <c r="G958" t="s">
        <v>86</v>
      </c>
      <c r="H958" t="s">
        <v>86</v>
      </c>
      <c r="I958" t="s">
        <v>86</v>
      </c>
      <c r="J958" t="str">
        <f>VLOOKUP(I958,'Resp Clean'!$A$1:B964,2,FALSE)</f>
        <v>EMS MANAGEMENT</v>
      </c>
      <c r="K958" t="s">
        <v>504</v>
      </c>
      <c r="L958" t="s">
        <v>505</v>
      </c>
      <c r="M958" s="4">
        <v>23670067.329999998</v>
      </c>
      <c r="N958" t="s">
        <v>89</v>
      </c>
      <c r="O958" t="s">
        <v>90</v>
      </c>
      <c r="P958" t="s">
        <v>91</v>
      </c>
      <c r="Q958" t="s">
        <v>92</v>
      </c>
      <c r="R958" t="s">
        <v>93</v>
      </c>
      <c r="S958" t="s">
        <v>94</v>
      </c>
      <c r="T958" t="s">
        <v>95</v>
      </c>
      <c r="U958" t="s">
        <v>506</v>
      </c>
      <c r="V958" t="s">
        <v>96</v>
      </c>
      <c r="W958" t="s">
        <v>97</v>
      </c>
      <c r="X958" t="s">
        <v>98</v>
      </c>
      <c r="Y958" t="s">
        <v>98</v>
      </c>
      <c r="Z958" t="s">
        <v>98</v>
      </c>
      <c r="AA958" t="s">
        <v>507</v>
      </c>
      <c r="AB958" t="s">
        <v>175</v>
      </c>
      <c r="AC958" t="s">
        <v>178</v>
      </c>
      <c r="AD958" t="s">
        <v>102</v>
      </c>
      <c r="AE958" t="s">
        <v>102</v>
      </c>
      <c r="AF958" t="s">
        <v>102</v>
      </c>
      <c r="AG958" t="s">
        <v>103</v>
      </c>
      <c r="AH958" t="s">
        <v>104</v>
      </c>
      <c r="AI958" t="s">
        <v>388</v>
      </c>
      <c r="AJ958" t="s">
        <v>176</v>
      </c>
      <c r="AK958" t="s">
        <v>395</v>
      </c>
      <c r="AM958" t="s">
        <v>395</v>
      </c>
      <c r="AN958" t="e">
        <f>VLOOKUP(AM958,'Exp Bucket '!$B$1:C1182,2,FALSE)</f>
        <v>#N/A</v>
      </c>
      <c r="AO958" t="s">
        <v>108</v>
      </c>
      <c r="AP958" t="s">
        <v>144</v>
      </c>
      <c r="AQ958" t="s">
        <v>380</v>
      </c>
      <c r="AR958" t="s">
        <v>397</v>
      </c>
      <c r="AS958" t="s">
        <v>563</v>
      </c>
      <c r="AT958" t="s">
        <v>563</v>
      </c>
      <c r="AU958" t="s">
        <v>113</v>
      </c>
      <c r="AV958" t="s">
        <v>114</v>
      </c>
      <c r="AW958" t="s">
        <v>115</v>
      </c>
      <c r="AX958" t="s">
        <v>514</v>
      </c>
      <c r="AY958" t="s">
        <v>117</v>
      </c>
      <c r="AZ958" t="s">
        <v>118</v>
      </c>
      <c r="BA958" t="s">
        <v>119</v>
      </c>
      <c r="BB958" t="s">
        <v>104</v>
      </c>
      <c r="BC958" t="s">
        <v>388</v>
      </c>
      <c r="BD958" t="s">
        <v>388</v>
      </c>
      <c r="BE958" t="s">
        <v>515</v>
      </c>
      <c r="BF958" t="s">
        <v>515</v>
      </c>
      <c r="BG958" t="s">
        <v>515</v>
      </c>
      <c r="BH958" t="s">
        <v>515</v>
      </c>
      <c r="BI958" t="s">
        <v>515</v>
      </c>
      <c r="BJ958" t="s">
        <v>515</v>
      </c>
      <c r="BK958">
        <v>36</v>
      </c>
      <c r="BL958">
        <v>602</v>
      </c>
      <c r="BM958">
        <v>1591</v>
      </c>
      <c r="BN958">
        <v>0</v>
      </c>
      <c r="BO958">
        <v>1</v>
      </c>
      <c r="BP958">
        <v>4</v>
      </c>
      <c r="BQ958">
        <v>27</v>
      </c>
      <c r="BR958">
        <v>1</v>
      </c>
      <c r="BS958">
        <v>8</v>
      </c>
      <c r="BT958">
        <v>16</v>
      </c>
      <c r="BU958">
        <v>40</v>
      </c>
      <c r="BV958">
        <v>80</v>
      </c>
      <c r="BW958">
        <v>18</v>
      </c>
      <c r="BX958">
        <v>0</v>
      </c>
      <c r="BY958">
        <v>0</v>
      </c>
      <c r="BZ958">
        <v>0</v>
      </c>
      <c r="CA958" t="s">
        <v>126</v>
      </c>
      <c r="CB958">
        <v>2992935</v>
      </c>
      <c r="CC958">
        <v>2993935</v>
      </c>
      <c r="CD958" t="s">
        <v>394</v>
      </c>
    </row>
    <row r="959" spans="1:82" hidden="1" x14ac:dyDescent="0.25">
      <c r="A959" t="s">
        <v>80</v>
      </c>
      <c r="B959" t="s">
        <v>81</v>
      </c>
      <c r="C959" t="s">
        <v>82</v>
      </c>
      <c r="D959" t="s">
        <v>83</v>
      </c>
      <c r="E959" t="s">
        <v>84</v>
      </c>
      <c r="F959" t="s">
        <v>85</v>
      </c>
      <c r="G959" t="s">
        <v>86</v>
      </c>
      <c r="H959" t="s">
        <v>86</v>
      </c>
      <c r="I959" t="s">
        <v>86</v>
      </c>
      <c r="J959" t="str">
        <f>VLOOKUP(I959,'Resp Clean'!$A$1:B965,2,FALSE)</f>
        <v>EMS MANAGEMENT</v>
      </c>
      <c r="K959" t="s">
        <v>504</v>
      </c>
      <c r="L959" t="s">
        <v>505</v>
      </c>
      <c r="M959" s="4">
        <v>1700606.67</v>
      </c>
      <c r="N959" t="s">
        <v>89</v>
      </c>
      <c r="O959" t="s">
        <v>90</v>
      </c>
      <c r="P959" t="s">
        <v>91</v>
      </c>
      <c r="Q959" t="s">
        <v>92</v>
      </c>
      <c r="R959" t="s">
        <v>93</v>
      </c>
      <c r="S959" t="s">
        <v>94</v>
      </c>
      <c r="T959" t="s">
        <v>95</v>
      </c>
      <c r="U959" t="s">
        <v>506</v>
      </c>
      <c r="V959" t="s">
        <v>96</v>
      </c>
      <c r="W959" t="s">
        <v>97</v>
      </c>
      <c r="X959" t="s">
        <v>98</v>
      </c>
      <c r="Y959" t="s">
        <v>98</v>
      </c>
      <c r="Z959" t="s">
        <v>98</v>
      </c>
      <c r="AA959" t="s">
        <v>507</v>
      </c>
      <c r="AB959" t="s">
        <v>175</v>
      </c>
      <c r="AC959" t="s">
        <v>378</v>
      </c>
      <c r="AD959" t="s">
        <v>102</v>
      </c>
      <c r="AE959" t="s">
        <v>102</v>
      </c>
      <c r="AF959" t="s">
        <v>102</v>
      </c>
      <c r="AG959" t="s">
        <v>103</v>
      </c>
      <c r="AH959" t="s">
        <v>104</v>
      </c>
      <c r="AI959" t="s">
        <v>388</v>
      </c>
      <c r="AJ959" t="s">
        <v>176</v>
      </c>
      <c r="AK959" t="s">
        <v>395</v>
      </c>
      <c r="AM959" t="s">
        <v>395</v>
      </c>
      <c r="AN959" t="e">
        <f>VLOOKUP(AM959,'Exp Bucket '!$B$1:C1183,2,FALSE)</f>
        <v>#N/A</v>
      </c>
      <c r="AO959" t="s">
        <v>108</v>
      </c>
      <c r="AP959" t="s">
        <v>144</v>
      </c>
      <c r="AQ959" t="s">
        <v>380</v>
      </c>
      <c r="AR959" t="s">
        <v>397</v>
      </c>
      <c r="AS959" t="s">
        <v>563</v>
      </c>
      <c r="AT959" t="s">
        <v>563</v>
      </c>
      <c r="AU959" t="s">
        <v>113</v>
      </c>
      <c r="AV959" t="s">
        <v>114</v>
      </c>
      <c r="AW959" t="s">
        <v>115</v>
      </c>
      <c r="AX959" t="s">
        <v>514</v>
      </c>
      <c r="AY959" t="s">
        <v>117</v>
      </c>
      <c r="AZ959" t="s">
        <v>118</v>
      </c>
      <c r="BA959" t="s">
        <v>119</v>
      </c>
      <c r="BB959" t="s">
        <v>104</v>
      </c>
      <c r="BC959" t="s">
        <v>388</v>
      </c>
      <c r="BD959" t="s">
        <v>388</v>
      </c>
      <c r="BE959" t="s">
        <v>515</v>
      </c>
      <c r="BF959" t="s">
        <v>515</v>
      </c>
      <c r="BG959" t="s">
        <v>515</v>
      </c>
      <c r="BH959" t="s">
        <v>515</v>
      </c>
      <c r="BI959" t="s">
        <v>515</v>
      </c>
      <c r="BJ959" t="s">
        <v>515</v>
      </c>
      <c r="BK959">
        <v>36</v>
      </c>
      <c r="BL959">
        <v>602</v>
      </c>
      <c r="BM959">
        <v>1591</v>
      </c>
      <c r="BN959">
        <v>0</v>
      </c>
      <c r="BO959">
        <v>1</v>
      </c>
      <c r="BP959">
        <v>4</v>
      </c>
      <c r="BQ959">
        <v>27</v>
      </c>
      <c r="BR959">
        <v>1</v>
      </c>
      <c r="BS959">
        <v>8</v>
      </c>
      <c r="BT959">
        <v>16</v>
      </c>
      <c r="BU959">
        <v>40</v>
      </c>
      <c r="BV959">
        <v>80</v>
      </c>
      <c r="BW959">
        <v>18</v>
      </c>
      <c r="BX959">
        <v>0</v>
      </c>
      <c r="BY959">
        <v>0</v>
      </c>
      <c r="BZ959">
        <v>0</v>
      </c>
      <c r="CA959" t="s">
        <v>126</v>
      </c>
      <c r="CB959">
        <v>2992935</v>
      </c>
      <c r="CC959">
        <v>2993935</v>
      </c>
      <c r="CD959" t="s">
        <v>394</v>
      </c>
    </row>
    <row r="960" spans="1:82" hidden="1" x14ac:dyDescent="0.25">
      <c r="A960" t="s">
        <v>80</v>
      </c>
      <c r="B960" t="s">
        <v>81</v>
      </c>
      <c r="C960" t="s">
        <v>82</v>
      </c>
      <c r="D960" t="s">
        <v>83</v>
      </c>
      <c r="E960" t="s">
        <v>84</v>
      </c>
      <c r="F960" t="s">
        <v>85</v>
      </c>
      <c r="G960" t="s">
        <v>86</v>
      </c>
      <c r="H960" t="s">
        <v>86</v>
      </c>
      <c r="I960" t="s">
        <v>86</v>
      </c>
      <c r="J960" t="str">
        <f>VLOOKUP(I960,'Resp Clean'!$A$1:B966,2,FALSE)</f>
        <v>EMS MANAGEMENT</v>
      </c>
      <c r="K960" t="s">
        <v>504</v>
      </c>
      <c r="L960" t="s">
        <v>505</v>
      </c>
      <c r="M960" s="4">
        <v>44680396.670000002</v>
      </c>
      <c r="N960" t="s">
        <v>89</v>
      </c>
      <c r="O960" t="s">
        <v>90</v>
      </c>
      <c r="P960" t="s">
        <v>91</v>
      </c>
      <c r="Q960" t="s">
        <v>92</v>
      </c>
      <c r="R960" t="s">
        <v>93</v>
      </c>
      <c r="S960" t="s">
        <v>94</v>
      </c>
      <c r="T960" t="s">
        <v>95</v>
      </c>
      <c r="U960" t="s">
        <v>506</v>
      </c>
      <c r="V960" t="s">
        <v>96</v>
      </c>
      <c r="W960" t="s">
        <v>97</v>
      </c>
      <c r="X960" t="s">
        <v>98</v>
      </c>
      <c r="Y960" t="s">
        <v>98</v>
      </c>
      <c r="Z960" t="s">
        <v>98</v>
      </c>
      <c r="AA960" t="s">
        <v>507</v>
      </c>
      <c r="AB960" t="s">
        <v>175</v>
      </c>
      <c r="AC960" t="s">
        <v>222</v>
      </c>
      <c r="AD960" t="s">
        <v>102</v>
      </c>
      <c r="AE960" t="s">
        <v>102</v>
      </c>
      <c r="AF960" t="s">
        <v>102</v>
      </c>
      <c r="AG960" t="s">
        <v>103</v>
      </c>
      <c r="AH960" t="s">
        <v>104</v>
      </c>
      <c r="AI960" t="s">
        <v>388</v>
      </c>
      <c r="AJ960" t="s">
        <v>176</v>
      </c>
      <c r="AK960" t="s">
        <v>395</v>
      </c>
      <c r="AM960" t="s">
        <v>395</v>
      </c>
      <c r="AN960" t="e">
        <f>VLOOKUP(AM960,'Exp Bucket '!$B$1:C1184,2,FALSE)</f>
        <v>#N/A</v>
      </c>
      <c r="AO960" t="s">
        <v>108</v>
      </c>
      <c r="AP960" t="s">
        <v>144</v>
      </c>
      <c r="AQ960" t="s">
        <v>380</v>
      </c>
      <c r="AR960" t="s">
        <v>397</v>
      </c>
      <c r="AS960" t="s">
        <v>563</v>
      </c>
      <c r="AT960" t="s">
        <v>563</v>
      </c>
      <c r="AU960" t="s">
        <v>113</v>
      </c>
      <c r="AV960" t="s">
        <v>114</v>
      </c>
      <c r="AW960" t="s">
        <v>115</v>
      </c>
      <c r="AX960" t="s">
        <v>514</v>
      </c>
      <c r="AY960" t="s">
        <v>117</v>
      </c>
      <c r="AZ960" t="s">
        <v>118</v>
      </c>
      <c r="BA960" t="s">
        <v>119</v>
      </c>
      <c r="BB960" t="s">
        <v>104</v>
      </c>
      <c r="BC960" t="s">
        <v>388</v>
      </c>
      <c r="BD960" t="s">
        <v>388</v>
      </c>
      <c r="BE960" t="s">
        <v>515</v>
      </c>
      <c r="BF960" t="s">
        <v>515</v>
      </c>
      <c r="BG960" t="s">
        <v>515</v>
      </c>
      <c r="BH960" t="s">
        <v>515</v>
      </c>
      <c r="BI960" t="s">
        <v>515</v>
      </c>
      <c r="BJ960" t="s">
        <v>515</v>
      </c>
      <c r="BK960">
        <v>36</v>
      </c>
      <c r="BL960">
        <v>602</v>
      </c>
      <c r="BM960">
        <v>1591</v>
      </c>
      <c r="BN960">
        <v>0</v>
      </c>
      <c r="BO960">
        <v>1</v>
      </c>
      <c r="BP960">
        <v>4</v>
      </c>
      <c r="BQ960">
        <v>27</v>
      </c>
      <c r="BR960">
        <v>1</v>
      </c>
      <c r="BS960">
        <v>8</v>
      </c>
      <c r="BT960">
        <v>16</v>
      </c>
      <c r="BU960">
        <v>40</v>
      </c>
      <c r="BV960">
        <v>80</v>
      </c>
      <c r="BW960">
        <v>18</v>
      </c>
      <c r="BX960">
        <v>0</v>
      </c>
      <c r="BY960">
        <v>0</v>
      </c>
      <c r="BZ960">
        <v>0</v>
      </c>
      <c r="CA960" t="s">
        <v>126</v>
      </c>
      <c r="CB960">
        <v>2992935</v>
      </c>
      <c r="CC960">
        <v>2993935</v>
      </c>
      <c r="CD960" t="s">
        <v>394</v>
      </c>
    </row>
    <row r="961" spans="1:82" hidden="1" x14ac:dyDescent="0.25">
      <c r="A961" t="s">
        <v>80</v>
      </c>
      <c r="B961" t="s">
        <v>81</v>
      </c>
      <c r="C961" t="s">
        <v>82</v>
      </c>
      <c r="D961" t="s">
        <v>83</v>
      </c>
      <c r="E961" t="s">
        <v>84</v>
      </c>
      <c r="F961" t="s">
        <v>85</v>
      </c>
      <c r="G961" t="s">
        <v>86</v>
      </c>
      <c r="H961" t="s">
        <v>86</v>
      </c>
      <c r="I961" t="s">
        <v>86</v>
      </c>
      <c r="J961" t="str">
        <f>VLOOKUP(I961,'Resp Clean'!$A$1:B967,2,FALSE)</f>
        <v>EMS MANAGEMENT</v>
      </c>
      <c r="K961" t="s">
        <v>504</v>
      </c>
      <c r="L961" t="s">
        <v>505</v>
      </c>
      <c r="M961" s="4">
        <v>17533.62</v>
      </c>
      <c r="N961" t="s">
        <v>89</v>
      </c>
      <c r="O961" t="s">
        <v>90</v>
      </c>
      <c r="P961" t="s">
        <v>91</v>
      </c>
      <c r="Q961" t="s">
        <v>153</v>
      </c>
      <c r="R961" t="s">
        <v>93</v>
      </c>
      <c r="S961" t="s">
        <v>94</v>
      </c>
      <c r="T961" t="s">
        <v>95</v>
      </c>
      <c r="U961" t="s">
        <v>506</v>
      </c>
      <c r="V961" t="s">
        <v>96</v>
      </c>
      <c r="W961" t="s">
        <v>97</v>
      </c>
      <c r="X961" t="s">
        <v>98</v>
      </c>
      <c r="Y961" t="s">
        <v>98</v>
      </c>
      <c r="Z961" t="s">
        <v>98</v>
      </c>
      <c r="AA961" t="s">
        <v>507</v>
      </c>
      <c r="AB961" t="s">
        <v>175</v>
      </c>
      <c r="AC961" t="s">
        <v>178</v>
      </c>
      <c r="AD961" t="s">
        <v>102</v>
      </c>
      <c r="AE961" t="s">
        <v>102</v>
      </c>
      <c r="AF961" t="s">
        <v>102</v>
      </c>
      <c r="AG961" t="s">
        <v>103</v>
      </c>
      <c r="AH961" t="s">
        <v>104</v>
      </c>
      <c r="AI961" t="s">
        <v>388</v>
      </c>
      <c r="AJ961" t="s">
        <v>176</v>
      </c>
      <c r="AK961" t="s">
        <v>395</v>
      </c>
      <c r="AM961" t="s">
        <v>395</v>
      </c>
      <c r="AN961" t="e">
        <f>VLOOKUP(AM961,'Exp Bucket '!$B$1:C1185,2,FALSE)</f>
        <v>#N/A</v>
      </c>
      <c r="AO961" t="s">
        <v>108</v>
      </c>
      <c r="AP961" t="s">
        <v>144</v>
      </c>
      <c r="AQ961" t="s">
        <v>380</v>
      </c>
      <c r="AR961" t="s">
        <v>397</v>
      </c>
      <c r="AS961" t="s">
        <v>563</v>
      </c>
      <c r="AT961" t="s">
        <v>563</v>
      </c>
      <c r="AU961" t="s">
        <v>113</v>
      </c>
      <c r="AV961" t="s">
        <v>114</v>
      </c>
      <c r="AW961" t="s">
        <v>115</v>
      </c>
      <c r="AX961" t="s">
        <v>514</v>
      </c>
      <c r="AY961" t="s">
        <v>117</v>
      </c>
      <c r="AZ961" t="s">
        <v>118</v>
      </c>
      <c r="BA961" t="s">
        <v>119</v>
      </c>
      <c r="BB961" t="s">
        <v>104</v>
      </c>
      <c r="BC961" t="s">
        <v>388</v>
      </c>
      <c r="BD961" t="s">
        <v>388</v>
      </c>
      <c r="BE961" t="s">
        <v>515</v>
      </c>
      <c r="BF961" t="s">
        <v>515</v>
      </c>
      <c r="BG961" t="s">
        <v>515</v>
      </c>
      <c r="BH961" t="s">
        <v>515</v>
      </c>
      <c r="BI961" t="s">
        <v>515</v>
      </c>
      <c r="BJ961" t="s">
        <v>515</v>
      </c>
      <c r="BK961">
        <v>36</v>
      </c>
      <c r="BL961">
        <v>602</v>
      </c>
      <c r="BM961">
        <v>1591</v>
      </c>
      <c r="BN961">
        <v>0</v>
      </c>
      <c r="BO961">
        <v>1</v>
      </c>
      <c r="BP961">
        <v>4</v>
      </c>
      <c r="BQ961">
        <v>27</v>
      </c>
      <c r="BR961">
        <v>1</v>
      </c>
      <c r="BS961">
        <v>8</v>
      </c>
      <c r="BT961">
        <v>16</v>
      </c>
      <c r="BU961">
        <v>40</v>
      </c>
      <c r="BV961">
        <v>80</v>
      </c>
      <c r="BW961">
        <v>18</v>
      </c>
      <c r="BX961">
        <v>0</v>
      </c>
      <c r="BY961">
        <v>0</v>
      </c>
      <c r="BZ961">
        <v>0</v>
      </c>
      <c r="CA961" t="s">
        <v>126</v>
      </c>
      <c r="CB961">
        <v>2992935</v>
      </c>
      <c r="CC961">
        <v>2993935</v>
      </c>
      <c r="CD961" t="s">
        <v>394</v>
      </c>
    </row>
    <row r="962" spans="1:82" hidden="1" x14ac:dyDescent="0.25">
      <c r="A962" t="s">
        <v>80</v>
      </c>
      <c r="B962" t="s">
        <v>81</v>
      </c>
      <c r="C962" t="s">
        <v>82</v>
      </c>
      <c r="D962" t="s">
        <v>83</v>
      </c>
      <c r="E962" t="s">
        <v>84</v>
      </c>
      <c r="F962" t="s">
        <v>85</v>
      </c>
      <c r="G962" t="s">
        <v>86</v>
      </c>
      <c r="H962" t="s">
        <v>86</v>
      </c>
      <c r="I962" t="s">
        <v>86</v>
      </c>
      <c r="J962" t="str">
        <f>VLOOKUP(I962,'Resp Clean'!$A$1:B968,2,FALSE)</f>
        <v>EMS MANAGEMENT</v>
      </c>
      <c r="K962" t="s">
        <v>504</v>
      </c>
      <c r="L962" t="s">
        <v>505</v>
      </c>
      <c r="M962" s="4">
        <v>0</v>
      </c>
      <c r="N962" t="s">
        <v>89</v>
      </c>
      <c r="O962" t="s">
        <v>90</v>
      </c>
      <c r="P962" t="s">
        <v>91</v>
      </c>
      <c r="Q962" t="s">
        <v>92</v>
      </c>
      <c r="R962" t="s">
        <v>93</v>
      </c>
      <c r="S962" t="s">
        <v>94</v>
      </c>
      <c r="T962" t="s">
        <v>95</v>
      </c>
      <c r="U962" t="s">
        <v>506</v>
      </c>
      <c r="V962" t="s">
        <v>96</v>
      </c>
      <c r="W962" t="s">
        <v>97</v>
      </c>
      <c r="X962" t="s">
        <v>98</v>
      </c>
      <c r="Y962" t="s">
        <v>98</v>
      </c>
      <c r="Z962" t="s">
        <v>98</v>
      </c>
      <c r="AA962" t="s">
        <v>507</v>
      </c>
      <c r="AB962" t="s">
        <v>175</v>
      </c>
      <c r="AC962" t="s">
        <v>406</v>
      </c>
      <c r="AD962" t="s">
        <v>102</v>
      </c>
      <c r="AE962" t="s">
        <v>102</v>
      </c>
      <c r="AF962" t="s">
        <v>102</v>
      </c>
      <c r="AG962" t="s">
        <v>103</v>
      </c>
      <c r="AH962" t="s">
        <v>104</v>
      </c>
      <c r="AI962" t="s">
        <v>388</v>
      </c>
      <c r="AJ962" t="s">
        <v>176</v>
      </c>
      <c r="AK962" t="s">
        <v>406</v>
      </c>
      <c r="AM962" t="s">
        <v>406</v>
      </c>
      <c r="AN962" t="e">
        <f>VLOOKUP(AM962,'Exp Bucket '!$B$1:C1186,2,FALSE)</f>
        <v>#N/A</v>
      </c>
      <c r="AO962" t="s">
        <v>108</v>
      </c>
      <c r="AP962" t="s">
        <v>144</v>
      </c>
      <c r="AQ962" t="s">
        <v>389</v>
      </c>
      <c r="AR962" t="s">
        <v>389</v>
      </c>
      <c r="AS962" t="s">
        <v>560</v>
      </c>
      <c r="AT962" t="s">
        <v>561</v>
      </c>
      <c r="AU962" t="s">
        <v>113</v>
      </c>
      <c r="AV962" t="s">
        <v>114</v>
      </c>
      <c r="AW962" t="s">
        <v>115</v>
      </c>
      <c r="AX962" t="s">
        <v>514</v>
      </c>
      <c r="AY962" t="s">
        <v>117</v>
      </c>
      <c r="AZ962" t="s">
        <v>118</v>
      </c>
      <c r="BA962" t="s">
        <v>119</v>
      </c>
      <c r="BB962" t="s">
        <v>103</v>
      </c>
      <c r="BC962" t="s">
        <v>388</v>
      </c>
      <c r="BD962" t="s">
        <v>388</v>
      </c>
      <c r="BE962" t="s">
        <v>515</v>
      </c>
      <c r="BF962" t="s">
        <v>515</v>
      </c>
      <c r="BG962" t="s">
        <v>515</v>
      </c>
      <c r="BH962" t="s">
        <v>515</v>
      </c>
      <c r="BI962" t="s">
        <v>515</v>
      </c>
      <c r="BJ962" t="s">
        <v>515</v>
      </c>
      <c r="BK962">
        <v>36</v>
      </c>
      <c r="BL962">
        <v>602</v>
      </c>
      <c r="BM962">
        <v>1655</v>
      </c>
      <c r="BN962">
        <v>0</v>
      </c>
      <c r="BO962">
        <v>1</v>
      </c>
      <c r="BP962">
        <v>4</v>
      </c>
      <c r="BQ962">
        <v>27</v>
      </c>
      <c r="BR962">
        <v>1</v>
      </c>
      <c r="BS962">
        <v>8</v>
      </c>
      <c r="BT962">
        <v>10</v>
      </c>
      <c r="BU962">
        <v>28</v>
      </c>
      <c r="BV962">
        <v>54</v>
      </c>
      <c r="BW962">
        <v>18</v>
      </c>
      <c r="BX962">
        <v>0</v>
      </c>
      <c r="BY962">
        <v>0</v>
      </c>
      <c r="BZ962">
        <v>0</v>
      </c>
      <c r="CA962" t="s">
        <v>126</v>
      </c>
      <c r="CB962">
        <v>2992935</v>
      </c>
      <c r="CC962">
        <v>2993935</v>
      </c>
      <c r="CD962" t="s">
        <v>394</v>
      </c>
    </row>
    <row r="963" spans="1:82" x14ac:dyDescent="0.25">
      <c r="A963" t="s">
        <v>80</v>
      </c>
      <c r="B963" t="s">
        <v>81</v>
      </c>
      <c r="C963" t="s">
        <v>82</v>
      </c>
      <c r="D963" t="s">
        <v>83</v>
      </c>
      <c r="E963" t="s">
        <v>84</v>
      </c>
      <c r="F963" t="s">
        <v>85</v>
      </c>
      <c r="G963" t="s">
        <v>86</v>
      </c>
      <c r="H963" t="s">
        <v>86</v>
      </c>
      <c r="I963" t="s">
        <v>86</v>
      </c>
      <c r="J963" t="str">
        <f>VLOOKUP(I963,'Resp Clean'!$A$1:B969,2,FALSE)</f>
        <v>EMS MANAGEMENT</v>
      </c>
      <c r="K963" t="s">
        <v>504</v>
      </c>
      <c r="L963" t="s">
        <v>505</v>
      </c>
      <c r="M963" s="4">
        <v>174898.17</v>
      </c>
      <c r="N963" t="s">
        <v>89</v>
      </c>
      <c r="O963" t="s">
        <v>90</v>
      </c>
      <c r="P963" t="s">
        <v>91</v>
      </c>
      <c r="Q963" t="s">
        <v>92</v>
      </c>
      <c r="R963" t="s">
        <v>93</v>
      </c>
      <c r="S963" t="s">
        <v>94</v>
      </c>
      <c r="T963" t="s">
        <v>95</v>
      </c>
      <c r="U963" t="s">
        <v>506</v>
      </c>
      <c r="V963" t="s">
        <v>96</v>
      </c>
      <c r="W963" t="s">
        <v>97</v>
      </c>
      <c r="X963" t="s">
        <v>98</v>
      </c>
      <c r="Y963" t="s">
        <v>98</v>
      </c>
      <c r="Z963" t="s">
        <v>98</v>
      </c>
      <c r="AA963" t="s">
        <v>507</v>
      </c>
      <c r="AB963" t="s">
        <v>175</v>
      </c>
      <c r="AC963" t="s">
        <v>222</v>
      </c>
      <c r="AD963" t="s">
        <v>102</v>
      </c>
      <c r="AE963" t="s">
        <v>102</v>
      </c>
      <c r="AF963" t="s">
        <v>102</v>
      </c>
      <c r="AG963" t="s">
        <v>103</v>
      </c>
      <c r="AH963" t="s">
        <v>104</v>
      </c>
      <c r="AI963" t="s">
        <v>388</v>
      </c>
      <c r="AJ963" t="s">
        <v>176</v>
      </c>
      <c r="AK963" t="s">
        <v>222</v>
      </c>
      <c r="AM963" t="s">
        <v>222</v>
      </c>
      <c r="AN963" t="str">
        <f>VLOOKUP(AM963,'Exp Bucket '!$B$1:C1187,2,FALSE)</f>
        <v>MEDICAL EQUIPMENT</v>
      </c>
      <c r="AO963" t="s">
        <v>108</v>
      </c>
      <c r="AP963" t="s">
        <v>144</v>
      </c>
      <c r="AQ963" t="s">
        <v>389</v>
      </c>
      <c r="AR963" t="s">
        <v>389</v>
      </c>
      <c r="AS963" t="s">
        <v>560</v>
      </c>
      <c r="AT963" t="s">
        <v>561</v>
      </c>
      <c r="AU963" t="s">
        <v>113</v>
      </c>
      <c r="AV963" t="s">
        <v>114</v>
      </c>
      <c r="AW963" t="s">
        <v>115</v>
      </c>
      <c r="AX963" t="s">
        <v>514</v>
      </c>
      <c r="AY963" t="s">
        <v>117</v>
      </c>
      <c r="AZ963" t="s">
        <v>118</v>
      </c>
      <c r="BA963" t="s">
        <v>119</v>
      </c>
      <c r="BB963" t="s">
        <v>103</v>
      </c>
      <c r="BC963" t="s">
        <v>388</v>
      </c>
      <c r="BD963" t="s">
        <v>388</v>
      </c>
      <c r="BE963" t="s">
        <v>515</v>
      </c>
      <c r="BF963" t="s">
        <v>515</v>
      </c>
      <c r="BG963" t="s">
        <v>515</v>
      </c>
      <c r="BH963" t="s">
        <v>515</v>
      </c>
      <c r="BI963" t="s">
        <v>515</v>
      </c>
      <c r="BJ963" t="s">
        <v>515</v>
      </c>
      <c r="BK963">
        <v>36</v>
      </c>
      <c r="BL963">
        <v>602</v>
      </c>
      <c r="BM963">
        <v>1639</v>
      </c>
      <c r="BN963">
        <v>0</v>
      </c>
      <c r="BO963">
        <v>1</v>
      </c>
      <c r="BP963">
        <v>4</v>
      </c>
      <c r="BQ963">
        <v>27</v>
      </c>
      <c r="BR963">
        <v>1</v>
      </c>
      <c r="BS963">
        <v>8</v>
      </c>
      <c r="BT963">
        <v>10</v>
      </c>
      <c r="BU963">
        <v>28</v>
      </c>
      <c r="BV963">
        <v>54</v>
      </c>
      <c r="BW963">
        <v>18</v>
      </c>
      <c r="BX963">
        <v>0</v>
      </c>
      <c r="BY963">
        <v>0</v>
      </c>
      <c r="BZ963">
        <v>0</v>
      </c>
      <c r="CA963" t="s">
        <v>126</v>
      </c>
      <c r="CB963">
        <v>2992935</v>
      </c>
      <c r="CC963">
        <v>2993935</v>
      </c>
      <c r="CD963" t="s">
        <v>394</v>
      </c>
    </row>
    <row r="964" spans="1:82" hidden="1" x14ac:dyDescent="0.25">
      <c r="A964" t="s">
        <v>80</v>
      </c>
      <c r="B964" t="s">
        <v>81</v>
      </c>
      <c r="C964" t="s">
        <v>82</v>
      </c>
      <c r="D964" t="s">
        <v>83</v>
      </c>
      <c r="E964" t="s">
        <v>84</v>
      </c>
      <c r="F964" t="s">
        <v>85</v>
      </c>
      <c r="G964" t="s">
        <v>86</v>
      </c>
      <c r="H964" t="s">
        <v>86</v>
      </c>
      <c r="I964" t="s">
        <v>86</v>
      </c>
      <c r="J964" t="str">
        <f>VLOOKUP(I964,'Resp Clean'!$A$1:B970,2,FALSE)</f>
        <v>EMS MANAGEMENT</v>
      </c>
      <c r="K964" t="s">
        <v>504</v>
      </c>
      <c r="L964" t="s">
        <v>505</v>
      </c>
      <c r="M964" s="4">
        <v>5734.69</v>
      </c>
      <c r="N964" t="s">
        <v>89</v>
      </c>
      <c r="O964" t="s">
        <v>90</v>
      </c>
      <c r="P964" t="s">
        <v>91</v>
      </c>
      <c r="Q964" t="s">
        <v>92</v>
      </c>
      <c r="R964" t="s">
        <v>93</v>
      </c>
      <c r="S964" t="s">
        <v>94</v>
      </c>
      <c r="T964" t="s">
        <v>95</v>
      </c>
      <c r="U964" t="s">
        <v>506</v>
      </c>
      <c r="V964" t="s">
        <v>96</v>
      </c>
      <c r="W964" t="s">
        <v>443</v>
      </c>
      <c r="X964" t="s">
        <v>444</v>
      </c>
      <c r="Y964" t="s">
        <v>445</v>
      </c>
      <c r="Z964" t="s">
        <v>445</v>
      </c>
      <c r="AA964" t="s">
        <v>507</v>
      </c>
      <c r="AB964" t="s">
        <v>175</v>
      </c>
      <c r="AC964" t="s">
        <v>178</v>
      </c>
      <c r="AD964" t="s">
        <v>102</v>
      </c>
      <c r="AE964" t="s">
        <v>102</v>
      </c>
      <c r="AF964" t="s">
        <v>102</v>
      </c>
      <c r="AG964" t="s">
        <v>103</v>
      </c>
      <c r="AH964" t="s">
        <v>104</v>
      </c>
      <c r="AI964" t="s">
        <v>388</v>
      </c>
      <c r="AJ964" t="s">
        <v>176</v>
      </c>
      <c r="AK964" t="s">
        <v>395</v>
      </c>
      <c r="AM964" t="s">
        <v>395</v>
      </c>
      <c r="AN964" t="e">
        <f>VLOOKUP(AM964,'Exp Bucket '!$B$1:C1188,2,FALSE)</f>
        <v>#N/A</v>
      </c>
      <c r="AO964" t="s">
        <v>108</v>
      </c>
      <c r="AP964" t="s">
        <v>144</v>
      </c>
      <c r="AQ964" t="s">
        <v>380</v>
      </c>
      <c r="AR964" t="s">
        <v>397</v>
      </c>
      <c r="AS964" t="s">
        <v>563</v>
      </c>
      <c r="AT964" t="s">
        <v>563</v>
      </c>
      <c r="AU964" t="s">
        <v>113</v>
      </c>
      <c r="AV964" t="s">
        <v>114</v>
      </c>
      <c r="AW964" t="s">
        <v>115</v>
      </c>
      <c r="AX964" t="s">
        <v>514</v>
      </c>
      <c r="AY964" t="s">
        <v>117</v>
      </c>
      <c r="AZ964" t="s">
        <v>118</v>
      </c>
      <c r="BA964" t="s">
        <v>119</v>
      </c>
      <c r="BB964" t="s">
        <v>104</v>
      </c>
      <c r="BC964" t="s">
        <v>388</v>
      </c>
      <c r="BD964" t="s">
        <v>388</v>
      </c>
      <c r="BE964" t="s">
        <v>515</v>
      </c>
      <c r="BF964" t="s">
        <v>515</v>
      </c>
      <c r="BG964" t="s">
        <v>515</v>
      </c>
      <c r="BH964" t="s">
        <v>515</v>
      </c>
      <c r="BI964" t="s">
        <v>515</v>
      </c>
      <c r="BJ964" t="s">
        <v>515</v>
      </c>
      <c r="BK964">
        <v>36</v>
      </c>
      <c r="BL964">
        <v>602</v>
      </c>
      <c r="BM964">
        <v>1591</v>
      </c>
      <c r="BN964">
        <v>0</v>
      </c>
      <c r="BO964">
        <v>1</v>
      </c>
      <c r="BP964">
        <v>4</v>
      </c>
      <c r="BQ964">
        <v>27</v>
      </c>
      <c r="BR964">
        <v>1</v>
      </c>
      <c r="BS964">
        <v>8</v>
      </c>
      <c r="BT964">
        <v>16</v>
      </c>
      <c r="BU964">
        <v>40</v>
      </c>
      <c r="BV964">
        <v>80</v>
      </c>
      <c r="BW964">
        <v>18</v>
      </c>
      <c r="BX964">
        <v>0</v>
      </c>
      <c r="BY964">
        <v>0</v>
      </c>
      <c r="BZ964">
        <v>0</v>
      </c>
      <c r="CA964" t="s">
        <v>126</v>
      </c>
      <c r="CB964">
        <v>2980935</v>
      </c>
      <c r="CC964">
        <v>2982935</v>
      </c>
      <c r="CD964" t="s">
        <v>394</v>
      </c>
    </row>
    <row r="965" spans="1:82" hidden="1" x14ac:dyDescent="0.25">
      <c r="A965" t="s">
        <v>80</v>
      </c>
      <c r="B965" t="s">
        <v>81</v>
      </c>
      <c r="C965" t="s">
        <v>82</v>
      </c>
      <c r="D965" t="s">
        <v>83</v>
      </c>
      <c r="E965" t="s">
        <v>84</v>
      </c>
      <c r="F965" t="s">
        <v>85</v>
      </c>
      <c r="G965" t="s">
        <v>86</v>
      </c>
      <c r="H965" t="s">
        <v>86</v>
      </c>
      <c r="I965" t="s">
        <v>86</v>
      </c>
      <c r="K965" t="s">
        <v>504</v>
      </c>
      <c r="L965" t="s">
        <v>505</v>
      </c>
      <c r="M965">
        <v>0</v>
      </c>
      <c r="N965" t="s">
        <v>89</v>
      </c>
      <c r="O965" t="s">
        <v>90</v>
      </c>
      <c r="P965" t="s">
        <v>91</v>
      </c>
      <c r="Q965" t="s">
        <v>92</v>
      </c>
      <c r="R965" t="s">
        <v>93</v>
      </c>
      <c r="S965" t="s">
        <v>94</v>
      </c>
      <c r="T965" t="s">
        <v>95</v>
      </c>
      <c r="U965" t="s">
        <v>506</v>
      </c>
      <c r="V965" t="s">
        <v>96</v>
      </c>
      <c r="W965" t="s">
        <v>97</v>
      </c>
      <c r="X965" t="s">
        <v>98</v>
      </c>
      <c r="Y965" t="s">
        <v>98</v>
      </c>
      <c r="Z965" t="s">
        <v>98</v>
      </c>
      <c r="AA965" t="s">
        <v>507</v>
      </c>
      <c r="AB965" t="s">
        <v>175</v>
      </c>
      <c r="AC965" t="s">
        <v>409</v>
      </c>
      <c r="AD965" t="s">
        <v>102</v>
      </c>
      <c r="AE965" t="s">
        <v>102</v>
      </c>
      <c r="AF965" t="s">
        <v>102</v>
      </c>
      <c r="AG965" t="s">
        <v>103</v>
      </c>
      <c r="AH965" t="s">
        <v>104</v>
      </c>
      <c r="AI965" t="s">
        <v>388</v>
      </c>
      <c r="AJ965" t="s">
        <v>176</v>
      </c>
      <c r="AK965" t="s">
        <v>409</v>
      </c>
      <c r="AM965" t="s">
        <v>409</v>
      </c>
      <c r="AO965" t="s">
        <v>108</v>
      </c>
      <c r="AP965" t="s">
        <v>144</v>
      </c>
      <c r="AQ965" t="s">
        <v>389</v>
      </c>
      <c r="AR965" t="s">
        <v>389</v>
      </c>
      <c r="AS965" t="s">
        <v>560</v>
      </c>
      <c r="AT965" t="s">
        <v>561</v>
      </c>
      <c r="AU965" t="s">
        <v>113</v>
      </c>
      <c r="AV965" t="s">
        <v>114</v>
      </c>
      <c r="AW965" t="s">
        <v>115</v>
      </c>
      <c r="AX965" t="s">
        <v>514</v>
      </c>
      <c r="AY965" t="s">
        <v>117</v>
      </c>
      <c r="AZ965" t="s">
        <v>118</v>
      </c>
      <c r="BA965" t="s">
        <v>119</v>
      </c>
      <c r="BB965" t="s">
        <v>192</v>
      </c>
      <c r="BC965" t="s">
        <v>192</v>
      </c>
      <c r="BD965" t="s">
        <v>192</v>
      </c>
      <c r="BE965" t="s">
        <v>515</v>
      </c>
      <c r="BF965" t="s">
        <v>515</v>
      </c>
      <c r="BG965" t="s">
        <v>515</v>
      </c>
      <c r="BH965" t="s">
        <v>515</v>
      </c>
      <c r="BI965" t="s">
        <v>515</v>
      </c>
      <c r="BJ965" t="s">
        <v>515</v>
      </c>
      <c r="BK965">
        <v>36</v>
      </c>
      <c r="BL965">
        <v>602</v>
      </c>
      <c r="BM965">
        <v>1646</v>
      </c>
      <c r="BN965">
        <v>0</v>
      </c>
      <c r="BO965">
        <v>1</v>
      </c>
      <c r="BP965">
        <v>4</v>
      </c>
      <c r="BQ965">
        <v>27</v>
      </c>
      <c r="BR965">
        <v>1</v>
      </c>
      <c r="BS965">
        <v>8</v>
      </c>
      <c r="BT965">
        <v>10</v>
      </c>
      <c r="BU965">
        <v>28</v>
      </c>
      <c r="BV965">
        <v>54</v>
      </c>
      <c r="BW965">
        <v>18</v>
      </c>
      <c r="BX965">
        <v>0</v>
      </c>
      <c r="BY965">
        <v>0</v>
      </c>
      <c r="BZ965">
        <v>0</v>
      </c>
      <c r="CA965" t="s">
        <v>126</v>
      </c>
      <c r="CB965">
        <v>2992935</v>
      </c>
      <c r="CC965">
        <v>2993935</v>
      </c>
      <c r="CD965" t="s">
        <v>394</v>
      </c>
    </row>
    <row r="966" spans="1:82" hidden="1" x14ac:dyDescent="0.25">
      <c r="A966" t="s">
        <v>80</v>
      </c>
      <c r="B966" t="s">
        <v>81</v>
      </c>
      <c r="C966" t="s">
        <v>82</v>
      </c>
      <c r="D966" t="s">
        <v>83</v>
      </c>
      <c r="E966" t="s">
        <v>84</v>
      </c>
      <c r="F966" t="s">
        <v>85</v>
      </c>
      <c r="G966" t="s">
        <v>86</v>
      </c>
      <c r="H966" t="s">
        <v>86</v>
      </c>
      <c r="I966" t="s">
        <v>86</v>
      </c>
      <c r="J966" t="str">
        <f>VLOOKUP(I966,'Resp Clean'!$A$1:B972,2,FALSE)</f>
        <v>EMS MANAGEMENT</v>
      </c>
      <c r="K966" t="s">
        <v>504</v>
      </c>
      <c r="L966" t="s">
        <v>505</v>
      </c>
      <c r="M966" s="4">
        <v>0</v>
      </c>
      <c r="N966" t="s">
        <v>89</v>
      </c>
      <c r="O966" t="s">
        <v>90</v>
      </c>
      <c r="P966" t="s">
        <v>91</v>
      </c>
      <c r="Q966" t="s">
        <v>92</v>
      </c>
      <c r="R966" t="s">
        <v>93</v>
      </c>
      <c r="S966" t="s">
        <v>94</v>
      </c>
      <c r="T966" t="s">
        <v>95</v>
      </c>
      <c r="U966" t="s">
        <v>506</v>
      </c>
      <c r="V966" t="s">
        <v>96</v>
      </c>
      <c r="W966" t="s">
        <v>97</v>
      </c>
      <c r="X966" t="s">
        <v>98</v>
      </c>
      <c r="Y966" t="s">
        <v>98</v>
      </c>
      <c r="Z966" t="s">
        <v>98</v>
      </c>
      <c r="AA966" t="s">
        <v>507</v>
      </c>
      <c r="AB966" t="s">
        <v>175</v>
      </c>
      <c r="AC966" t="s">
        <v>418</v>
      </c>
      <c r="AD966" t="s">
        <v>102</v>
      </c>
      <c r="AE966" t="s">
        <v>102</v>
      </c>
      <c r="AF966" t="s">
        <v>102</v>
      </c>
      <c r="AG966" t="s">
        <v>103</v>
      </c>
      <c r="AH966" t="s">
        <v>104</v>
      </c>
      <c r="AI966" t="s">
        <v>388</v>
      </c>
      <c r="AJ966" t="s">
        <v>176</v>
      </c>
      <c r="AK966" t="s">
        <v>411</v>
      </c>
      <c r="AL966" t="s">
        <v>418</v>
      </c>
      <c r="AM966" t="s">
        <v>418</v>
      </c>
      <c r="AN966" t="e">
        <f>VLOOKUP(AM966,'Exp Bucket '!$B$1:C1190,2,FALSE)</f>
        <v>#N/A</v>
      </c>
      <c r="AO966" t="s">
        <v>108</v>
      </c>
      <c r="AP966" t="s">
        <v>144</v>
      </c>
      <c r="AQ966" t="s">
        <v>389</v>
      </c>
      <c r="AR966" t="s">
        <v>389</v>
      </c>
      <c r="AS966" t="s">
        <v>560</v>
      </c>
      <c r="AT966" t="s">
        <v>561</v>
      </c>
      <c r="AU966" t="s">
        <v>113</v>
      </c>
      <c r="AV966" t="s">
        <v>114</v>
      </c>
      <c r="AW966" t="s">
        <v>115</v>
      </c>
      <c r="AX966" t="s">
        <v>514</v>
      </c>
      <c r="AY966" t="s">
        <v>322</v>
      </c>
      <c r="AZ966" t="s">
        <v>323</v>
      </c>
      <c r="BA966" t="s">
        <v>119</v>
      </c>
      <c r="BB966" t="s">
        <v>103</v>
      </c>
      <c r="BC966" t="s">
        <v>388</v>
      </c>
      <c r="BD966" t="s">
        <v>388</v>
      </c>
      <c r="BE966" t="s">
        <v>515</v>
      </c>
      <c r="BF966" t="s">
        <v>515</v>
      </c>
      <c r="BG966" t="s">
        <v>515</v>
      </c>
      <c r="BH966" t="s">
        <v>515</v>
      </c>
      <c r="BI966" t="s">
        <v>515</v>
      </c>
      <c r="BJ966" t="s">
        <v>515</v>
      </c>
      <c r="BK966">
        <v>36</v>
      </c>
      <c r="BL966">
        <v>602</v>
      </c>
      <c r="BM966">
        <v>609</v>
      </c>
      <c r="BN966">
        <v>1585</v>
      </c>
      <c r="BO966">
        <v>1</v>
      </c>
      <c r="BP966">
        <v>4</v>
      </c>
      <c r="BQ966">
        <v>27</v>
      </c>
      <c r="BR966">
        <v>1</v>
      </c>
      <c r="BS966">
        <v>8</v>
      </c>
      <c r="BT966">
        <v>10</v>
      </c>
      <c r="BU966">
        <v>28</v>
      </c>
      <c r="BV966">
        <v>54</v>
      </c>
      <c r="BW966">
        <v>18</v>
      </c>
      <c r="BX966">
        <v>0</v>
      </c>
      <c r="BY966">
        <v>0</v>
      </c>
      <c r="BZ966">
        <v>0</v>
      </c>
      <c r="CA966" t="s">
        <v>126</v>
      </c>
      <c r="CB966">
        <v>2992935</v>
      </c>
      <c r="CC966">
        <v>2993935</v>
      </c>
      <c r="CD966" t="s">
        <v>394</v>
      </c>
    </row>
    <row r="967" spans="1:82" hidden="1" x14ac:dyDescent="0.25">
      <c r="A967" t="s">
        <v>80</v>
      </c>
      <c r="B967" t="s">
        <v>81</v>
      </c>
      <c r="C967" t="s">
        <v>82</v>
      </c>
      <c r="D967" t="s">
        <v>83</v>
      </c>
      <c r="E967" t="s">
        <v>84</v>
      </c>
      <c r="F967" t="s">
        <v>85</v>
      </c>
      <c r="G967" t="s">
        <v>86</v>
      </c>
      <c r="H967" t="s">
        <v>86</v>
      </c>
      <c r="I967" t="s">
        <v>86</v>
      </c>
      <c r="J967" t="str">
        <f>VLOOKUP(I967,'Resp Clean'!$A$1:B973,2,FALSE)</f>
        <v>EMS MANAGEMENT</v>
      </c>
      <c r="K967" t="s">
        <v>504</v>
      </c>
      <c r="L967" t="s">
        <v>505</v>
      </c>
      <c r="M967" s="4">
        <v>87080</v>
      </c>
      <c r="N967" t="s">
        <v>89</v>
      </c>
      <c r="O967" t="s">
        <v>90</v>
      </c>
      <c r="P967" t="s">
        <v>91</v>
      </c>
      <c r="Q967" t="s">
        <v>92</v>
      </c>
      <c r="R967" t="s">
        <v>93</v>
      </c>
      <c r="S967" t="s">
        <v>94</v>
      </c>
      <c r="T967" t="s">
        <v>95</v>
      </c>
      <c r="U967" t="s">
        <v>506</v>
      </c>
      <c r="V967" t="s">
        <v>96</v>
      </c>
      <c r="W967" t="s">
        <v>97</v>
      </c>
      <c r="X967" t="s">
        <v>98</v>
      </c>
      <c r="Y967" t="s">
        <v>98</v>
      </c>
      <c r="Z967" t="s">
        <v>98</v>
      </c>
      <c r="AA967" t="s">
        <v>507</v>
      </c>
      <c r="AB967" t="s">
        <v>175</v>
      </c>
      <c r="AC967" t="s">
        <v>412</v>
      </c>
      <c r="AD967" t="s">
        <v>102</v>
      </c>
      <c r="AE967" t="s">
        <v>102</v>
      </c>
      <c r="AF967" t="s">
        <v>102</v>
      </c>
      <c r="AG967" t="s">
        <v>103</v>
      </c>
      <c r="AH967" t="s">
        <v>104</v>
      </c>
      <c r="AI967" t="s">
        <v>388</v>
      </c>
      <c r="AJ967" t="s">
        <v>176</v>
      </c>
      <c r="AK967" t="s">
        <v>411</v>
      </c>
      <c r="AL967" t="s">
        <v>412</v>
      </c>
      <c r="AM967" t="s">
        <v>412</v>
      </c>
      <c r="AN967" t="e">
        <f>VLOOKUP(AM967,'Exp Bucket '!$B$1:C1191,2,FALSE)</f>
        <v>#N/A</v>
      </c>
      <c r="AO967" t="s">
        <v>108</v>
      </c>
      <c r="AP967" t="s">
        <v>144</v>
      </c>
      <c r="AQ967" t="s">
        <v>389</v>
      </c>
      <c r="AR967" t="s">
        <v>389</v>
      </c>
      <c r="AS967" t="s">
        <v>560</v>
      </c>
      <c r="AT967" t="s">
        <v>561</v>
      </c>
      <c r="AU967" t="s">
        <v>113</v>
      </c>
      <c r="AV967" t="s">
        <v>114</v>
      </c>
      <c r="AW967" t="s">
        <v>115</v>
      </c>
      <c r="AX967" t="s">
        <v>514</v>
      </c>
      <c r="AY967" t="s">
        <v>322</v>
      </c>
      <c r="AZ967" t="s">
        <v>323</v>
      </c>
      <c r="BA967" t="s">
        <v>119</v>
      </c>
      <c r="BB967" t="s">
        <v>103</v>
      </c>
      <c r="BC967" t="s">
        <v>388</v>
      </c>
      <c r="BD967" t="s">
        <v>388</v>
      </c>
      <c r="BE967" t="s">
        <v>515</v>
      </c>
      <c r="BF967" t="s">
        <v>515</v>
      </c>
      <c r="BG967" t="s">
        <v>515</v>
      </c>
      <c r="BH967" t="s">
        <v>515</v>
      </c>
      <c r="BI967" t="s">
        <v>515</v>
      </c>
      <c r="BJ967" t="s">
        <v>515</v>
      </c>
      <c r="BK967">
        <v>36</v>
      </c>
      <c r="BL967">
        <v>602</v>
      </c>
      <c r="BM967">
        <v>609</v>
      </c>
      <c r="BN967">
        <v>1584</v>
      </c>
      <c r="BO967">
        <v>1</v>
      </c>
      <c r="BP967">
        <v>4</v>
      </c>
      <c r="BQ967">
        <v>27</v>
      </c>
      <c r="BR967">
        <v>1</v>
      </c>
      <c r="BS967">
        <v>8</v>
      </c>
      <c r="BT967">
        <v>10</v>
      </c>
      <c r="BU967">
        <v>28</v>
      </c>
      <c r="BV967">
        <v>54</v>
      </c>
      <c r="BW967">
        <v>18</v>
      </c>
      <c r="BX967">
        <v>0</v>
      </c>
      <c r="BY967">
        <v>0</v>
      </c>
      <c r="BZ967">
        <v>0</v>
      </c>
      <c r="CA967" t="s">
        <v>126</v>
      </c>
      <c r="CB967">
        <v>2992935</v>
      </c>
      <c r="CC967">
        <v>2993935</v>
      </c>
      <c r="CD967" t="s">
        <v>394</v>
      </c>
    </row>
    <row r="968" spans="1:82" hidden="1" x14ac:dyDescent="0.25">
      <c r="A968" t="s">
        <v>80</v>
      </c>
      <c r="B968" t="s">
        <v>81</v>
      </c>
      <c r="C968" t="s">
        <v>82</v>
      </c>
      <c r="D968" t="s">
        <v>83</v>
      </c>
      <c r="E968" t="s">
        <v>84</v>
      </c>
      <c r="F968" t="s">
        <v>85</v>
      </c>
      <c r="G968" t="s">
        <v>86</v>
      </c>
      <c r="H968" t="s">
        <v>86</v>
      </c>
      <c r="I968" t="s">
        <v>86</v>
      </c>
      <c r="J968" t="str">
        <f>VLOOKUP(I968,'Resp Clean'!$A$1:B974,2,FALSE)</f>
        <v>EMS MANAGEMENT</v>
      </c>
      <c r="K968" t="s">
        <v>504</v>
      </c>
      <c r="L968" t="s">
        <v>505</v>
      </c>
      <c r="M968" s="4">
        <v>0</v>
      </c>
      <c r="N968" t="s">
        <v>89</v>
      </c>
      <c r="O968" t="s">
        <v>90</v>
      </c>
      <c r="P968" t="s">
        <v>91</v>
      </c>
      <c r="Q968" t="s">
        <v>92</v>
      </c>
      <c r="R968" t="s">
        <v>93</v>
      </c>
      <c r="S968" t="s">
        <v>94</v>
      </c>
      <c r="T968" t="s">
        <v>95</v>
      </c>
      <c r="U968" t="s">
        <v>506</v>
      </c>
      <c r="V968" t="s">
        <v>96</v>
      </c>
      <c r="W968" t="s">
        <v>97</v>
      </c>
      <c r="X968" t="s">
        <v>98</v>
      </c>
      <c r="Y968" t="s">
        <v>98</v>
      </c>
      <c r="Z968" t="s">
        <v>98</v>
      </c>
      <c r="AA968" t="s">
        <v>507</v>
      </c>
      <c r="AB968" t="s">
        <v>175</v>
      </c>
      <c r="AC968" t="s">
        <v>399</v>
      </c>
      <c r="AD968" t="s">
        <v>102</v>
      </c>
      <c r="AE968" t="s">
        <v>102</v>
      </c>
      <c r="AF968" t="s">
        <v>102</v>
      </c>
      <c r="AG968" t="s">
        <v>103</v>
      </c>
      <c r="AH968" t="s">
        <v>104</v>
      </c>
      <c r="AI968" t="s">
        <v>388</v>
      </c>
      <c r="AJ968" t="s">
        <v>176</v>
      </c>
      <c r="AK968" t="s">
        <v>177</v>
      </c>
      <c r="AL968" t="s">
        <v>399</v>
      </c>
      <c r="AM968" t="s">
        <v>399</v>
      </c>
      <c r="AN968" t="e">
        <f>VLOOKUP(AM968,'Exp Bucket '!$B$1:C1192,2,FALSE)</f>
        <v>#N/A</v>
      </c>
      <c r="AO968" t="s">
        <v>108</v>
      </c>
      <c r="AP968" t="s">
        <v>144</v>
      </c>
      <c r="AQ968" t="s">
        <v>389</v>
      </c>
      <c r="AR968" t="s">
        <v>389</v>
      </c>
      <c r="AS968" t="s">
        <v>560</v>
      </c>
      <c r="AT968" t="s">
        <v>561</v>
      </c>
      <c r="AU968" t="s">
        <v>113</v>
      </c>
      <c r="AV968" t="s">
        <v>114</v>
      </c>
      <c r="AW968" t="s">
        <v>115</v>
      </c>
      <c r="AX968" t="s">
        <v>514</v>
      </c>
      <c r="AY968" t="s">
        <v>117</v>
      </c>
      <c r="AZ968" t="s">
        <v>118</v>
      </c>
      <c r="BA968" t="s">
        <v>119</v>
      </c>
      <c r="BB968" t="s">
        <v>103</v>
      </c>
      <c r="BC968" t="s">
        <v>388</v>
      </c>
      <c r="BD968" t="s">
        <v>388</v>
      </c>
      <c r="BE968" t="s">
        <v>515</v>
      </c>
      <c r="BF968" t="s">
        <v>515</v>
      </c>
      <c r="BG968" t="s">
        <v>515</v>
      </c>
      <c r="BH968" t="s">
        <v>515</v>
      </c>
      <c r="BI968" t="s">
        <v>515</v>
      </c>
      <c r="BJ968" t="s">
        <v>515</v>
      </c>
      <c r="BK968">
        <v>36</v>
      </c>
      <c r="BL968">
        <v>602</v>
      </c>
      <c r="BM968">
        <v>608</v>
      </c>
      <c r="BN968">
        <v>1581</v>
      </c>
      <c r="BO968">
        <v>1</v>
      </c>
      <c r="BP968">
        <v>4</v>
      </c>
      <c r="BQ968">
        <v>27</v>
      </c>
      <c r="BR968">
        <v>1</v>
      </c>
      <c r="BS968">
        <v>8</v>
      </c>
      <c r="BT968">
        <v>10</v>
      </c>
      <c r="BU968">
        <v>28</v>
      </c>
      <c r="BV968">
        <v>54</v>
      </c>
      <c r="BW968">
        <v>18</v>
      </c>
      <c r="BX968">
        <v>0</v>
      </c>
      <c r="BY968">
        <v>0</v>
      </c>
      <c r="BZ968">
        <v>0</v>
      </c>
      <c r="CA968" t="s">
        <v>126</v>
      </c>
      <c r="CB968">
        <v>2992935</v>
      </c>
      <c r="CC968">
        <v>2993935</v>
      </c>
      <c r="CD968" t="s">
        <v>394</v>
      </c>
    </row>
    <row r="969" spans="1:82" hidden="1" x14ac:dyDescent="0.25">
      <c r="A969" t="s">
        <v>80</v>
      </c>
      <c r="B969" t="s">
        <v>81</v>
      </c>
      <c r="C969" t="s">
        <v>82</v>
      </c>
      <c r="D969" t="s">
        <v>83</v>
      </c>
      <c r="E969" t="s">
        <v>84</v>
      </c>
      <c r="F969" t="s">
        <v>85</v>
      </c>
      <c r="G969" t="s">
        <v>86</v>
      </c>
      <c r="H969" t="s">
        <v>86</v>
      </c>
      <c r="I969" t="s">
        <v>86</v>
      </c>
      <c r="J969" t="str">
        <f>VLOOKUP(I969,'Resp Clean'!$A$1:B975,2,FALSE)</f>
        <v>EMS MANAGEMENT</v>
      </c>
      <c r="K969" t="s">
        <v>516</v>
      </c>
      <c r="L969" t="s">
        <v>505</v>
      </c>
      <c r="M969" s="4">
        <v>49260</v>
      </c>
      <c r="N969" t="s">
        <v>89</v>
      </c>
      <c r="O969" t="s">
        <v>90</v>
      </c>
      <c r="P969" t="s">
        <v>91</v>
      </c>
      <c r="Q969" t="s">
        <v>92</v>
      </c>
      <c r="R969" t="s">
        <v>93</v>
      </c>
      <c r="S969" t="s">
        <v>94</v>
      </c>
      <c r="T969" t="s">
        <v>95</v>
      </c>
      <c r="U969" t="s">
        <v>506</v>
      </c>
      <c r="V969" t="s">
        <v>96</v>
      </c>
      <c r="W969" t="s">
        <v>97</v>
      </c>
      <c r="X969" t="s">
        <v>98</v>
      </c>
      <c r="Y969" t="s">
        <v>98</v>
      </c>
      <c r="Z969" t="s">
        <v>98</v>
      </c>
      <c r="AA969" t="s">
        <v>507</v>
      </c>
      <c r="AB969" t="s">
        <v>100</v>
      </c>
      <c r="AC969" t="s">
        <v>101</v>
      </c>
      <c r="AD969" t="s">
        <v>102</v>
      </c>
      <c r="AE969" t="s">
        <v>102</v>
      </c>
      <c r="AF969" t="s">
        <v>102</v>
      </c>
      <c r="AG969" t="s">
        <v>103</v>
      </c>
      <c r="AH969" t="s">
        <v>103</v>
      </c>
      <c r="AI969" t="s">
        <v>141</v>
      </c>
      <c r="AJ969" t="s">
        <v>420</v>
      </c>
      <c r="AK969" t="s">
        <v>564</v>
      </c>
      <c r="AM969" t="s">
        <v>564</v>
      </c>
      <c r="AN969" t="e">
        <f>VLOOKUP(AM969,'Exp Bucket '!$B$1:C1193,2,FALSE)</f>
        <v>#N/A</v>
      </c>
      <c r="AO969" t="s">
        <v>108</v>
      </c>
      <c r="AP969" t="s">
        <v>109</v>
      </c>
      <c r="AQ969" t="s">
        <v>130</v>
      </c>
      <c r="AR969" t="s">
        <v>220</v>
      </c>
      <c r="AS969" t="s">
        <v>565</v>
      </c>
      <c r="AT969" t="s">
        <v>565</v>
      </c>
      <c r="AU969" t="s">
        <v>113</v>
      </c>
      <c r="AV969" t="s">
        <v>114</v>
      </c>
      <c r="AW969" t="s">
        <v>115</v>
      </c>
      <c r="AX969" t="s">
        <v>514</v>
      </c>
      <c r="AY969" t="s">
        <v>117</v>
      </c>
      <c r="AZ969" t="s">
        <v>118</v>
      </c>
      <c r="BA969" t="s">
        <v>119</v>
      </c>
      <c r="BB969" t="s">
        <v>103</v>
      </c>
      <c r="BC969" t="s">
        <v>141</v>
      </c>
      <c r="BD969" t="s">
        <v>141</v>
      </c>
      <c r="BE969" t="s">
        <v>515</v>
      </c>
      <c r="BF969" t="s">
        <v>515</v>
      </c>
      <c r="BG969" t="s">
        <v>515</v>
      </c>
      <c r="BH969" t="s">
        <v>515</v>
      </c>
      <c r="BI969" t="s">
        <v>515</v>
      </c>
      <c r="BJ969" t="s">
        <v>515</v>
      </c>
      <c r="BK969">
        <v>26</v>
      </c>
      <c r="BL969">
        <v>615</v>
      </c>
      <c r="BM969">
        <v>986</v>
      </c>
      <c r="BN969">
        <v>0</v>
      </c>
      <c r="BO969">
        <v>1</v>
      </c>
      <c r="BP969">
        <v>3</v>
      </c>
      <c r="BQ969">
        <v>25</v>
      </c>
      <c r="BR969">
        <v>1</v>
      </c>
      <c r="BS969">
        <v>2</v>
      </c>
      <c r="BT969">
        <v>3</v>
      </c>
      <c r="BU969">
        <v>41</v>
      </c>
      <c r="BV969">
        <v>57</v>
      </c>
      <c r="BW969">
        <v>18</v>
      </c>
      <c r="BX969">
        <v>0</v>
      </c>
      <c r="BY969">
        <v>0</v>
      </c>
      <c r="BZ969">
        <v>0</v>
      </c>
      <c r="CA969" t="s">
        <v>126</v>
      </c>
      <c r="CB969">
        <v>2992935</v>
      </c>
      <c r="CC969">
        <v>2993935</v>
      </c>
      <c r="CD969" t="s">
        <v>420</v>
      </c>
    </row>
    <row r="970" spans="1:82" hidden="1" x14ac:dyDescent="0.25">
      <c r="A970" t="s">
        <v>80</v>
      </c>
      <c r="B970" t="s">
        <v>81</v>
      </c>
      <c r="C970" t="s">
        <v>82</v>
      </c>
      <c r="D970" t="s">
        <v>83</v>
      </c>
      <c r="E970" t="s">
        <v>84</v>
      </c>
      <c r="F970" t="s">
        <v>85</v>
      </c>
      <c r="G970" t="s">
        <v>86</v>
      </c>
      <c r="H970" t="s">
        <v>86</v>
      </c>
      <c r="I970" t="s">
        <v>86</v>
      </c>
      <c r="J970" t="str">
        <f>VLOOKUP(I970,'Resp Clean'!$A$1:B976,2,FALSE)</f>
        <v>EMS MANAGEMENT</v>
      </c>
      <c r="K970" t="s">
        <v>516</v>
      </c>
      <c r="L970" t="s">
        <v>505</v>
      </c>
      <c r="M970" s="4">
        <v>39000</v>
      </c>
      <c r="N970" t="s">
        <v>89</v>
      </c>
      <c r="O970" t="s">
        <v>90</v>
      </c>
      <c r="P970" t="s">
        <v>91</v>
      </c>
      <c r="Q970" t="s">
        <v>92</v>
      </c>
      <c r="R970" t="s">
        <v>93</v>
      </c>
      <c r="S970" t="s">
        <v>94</v>
      </c>
      <c r="T970" t="s">
        <v>95</v>
      </c>
      <c r="U970" t="s">
        <v>506</v>
      </c>
      <c r="V970" t="s">
        <v>96</v>
      </c>
      <c r="W970" t="s">
        <v>97</v>
      </c>
      <c r="X970" t="s">
        <v>98</v>
      </c>
      <c r="Y970" t="s">
        <v>98</v>
      </c>
      <c r="Z970" t="s">
        <v>98</v>
      </c>
      <c r="AA970" t="s">
        <v>507</v>
      </c>
      <c r="AB970" t="s">
        <v>100</v>
      </c>
      <c r="AC970" t="s">
        <v>101</v>
      </c>
      <c r="AD970" t="s">
        <v>102</v>
      </c>
      <c r="AE970" t="s">
        <v>102</v>
      </c>
      <c r="AF970" t="s">
        <v>102</v>
      </c>
      <c r="AG970" t="s">
        <v>103</v>
      </c>
      <c r="AH970" t="s">
        <v>103</v>
      </c>
      <c r="AI970" t="s">
        <v>141</v>
      </c>
      <c r="AJ970" t="s">
        <v>420</v>
      </c>
      <c r="AK970" t="s">
        <v>423</v>
      </c>
      <c r="AM970" t="s">
        <v>423</v>
      </c>
      <c r="AN970" t="e">
        <f>VLOOKUP(AM970,'Exp Bucket '!$B$1:C1194,2,FALSE)</f>
        <v>#N/A</v>
      </c>
      <c r="AO970" t="s">
        <v>108</v>
      </c>
      <c r="AP970" t="s">
        <v>144</v>
      </c>
      <c r="AQ970" t="s">
        <v>145</v>
      </c>
      <c r="AR970" t="s">
        <v>145</v>
      </c>
      <c r="AS970" t="s">
        <v>566</v>
      </c>
      <c r="AT970" t="s">
        <v>566</v>
      </c>
      <c r="AU970" t="s">
        <v>113</v>
      </c>
      <c r="AV970" t="s">
        <v>114</v>
      </c>
      <c r="AW970" t="s">
        <v>115</v>
      </c>
      <c r="AX970" t="s">
        <v>514</v>
      </c>
      <c r="AY970" t="s">
        <v>117</v>
      </c>
      <c r="AZ970" t="s">
        <v>118</v>
      </c>
      <c r="BA970" t="s">
        <v>119</v>
      </c>
      <c r="BB970" t="s">
        <v>103</v>
      </c>
      <c r="BC970" t="s">
        <v>141</v>
      </c>
      <c r="BD970" t="s">
        <v>141</v>
      </c>
      <c r="BE970" t="s">
        <v>515</v>
      </c>
      <c r="BF970" t="s">
        <v>515</v>
      </c>
      <c r="BG970" t="s">
        <v>515</v>
      </c>
      <c r="BH970" t="s">
        <v>515</v>
      </c>
      <c r="BI970" t="s">
        <v>515</v>
      </c>
      <c r="BJ970" t="s">
        <v>515</v>
      </c>
      <c r="BK970">
        <v>26</v>
      </c>
      <c r="BL970">
        <v>615</v>
      </c>
      <c r="BM970">
        <v>1024</v>
      </c>
      <c r="BN970">
        <v>0</v>
      </c>
      <c r="BO970">
        <v>1</v>
      </c>
      <c r="BP970">
        <v>3</v>
      </c>
      <c r="BQ970">
        <v>25</v>
      </c>
      <c r="BR970">
        <v>1</v>
      </c>
      <c r="BS970">
        <v>8</v>
      </c>
      <c r="BT970">
        <v>9</v>
      </c>
      <c r="BU970">
        <v>26</v>
      </c>
      <c r="BV970">
        <v>51</v>
      </c>
      <c r="BW970">
        <v>18</v>
      </c>
      <c r="BX970">
        <v>0</v>
      </c>
      <c r="BY970">
        <v>0</v>
      </c>
      <c r="BZ970">
        <v>0</v>
      </c>
      <c r="CA970" t="s">
        <v>126</v>
      </c>
      <c r="CB970">
        <v>2992935</v>
      </c>
      <c r="CC970">
        <v>2993935</v>
      </c>
      <c r="CD970" t="s">
        <v>420</v>
      </c>
    </row>
    <row r="971" spans="1:82" hidden="1" x14ac:dyDescent="0.25">
      <c r="A971" t="s">
        <v>80</v>
      </c>
      <c r="B971" t="s">
        <v>81</v>
      </c>
      <c r="C971" t="s">
        <v>82</v>
      </c>
      <c r="D971" t="s">
        <v>83</v>
      </c>
      <c r="E971" t="s">
        <v>84</v>
      </c>
      <c r="F971" t="s">
        <v>85</v>
      </c>
      <c r="G971" t="s">
        <v>86</v>
      </c>
      <c r="H971" t="s">
        <v>86</v>
      </c>
      <c r="I971" t="s">
        <v>86</v>
      </c>
      <c r="J971" t="str">
        <f>VLOOKUP(I971,'Resp Clean'!$A$1:B977,2,FALSE)</f>
        <v>EMS MANAGEMENT</v>
      </c>
      <c r="K971" t="s">
        <v>516</v>
      </c>
      <c r="L971" t="s">
        <v>505</v>
      </c>
      <c r="M971" s="4">
        <v>19525.900000000001</v>
      </c>
      <c r="N971" t="s">
        <v>89</v>
      </c>
      <c r="O971" t="s">
        <v>90</v>
      </c>
      <c r="P971" t="s">
        <v>91</v>
      </c>
      <c r="Q971" t="s">
        <v>92</v>
      </c>
      <c r="R971" t="s">
        <v>93</v>
      </c>
      <c r="S971" t="s">
        <v>94</v>
      </c>
      <c r="T971" t="s">
        <v>95</v>
      </c>
      <c r="U971" t="s">
        <v>506</v>
      </c>
      <c r="V971" t="s">
        <v>96</v>
      </c>
      <c r="W971" t="s">
        <v>97</v>
      </c>
      <c r="X971" t="s">
        <v>98</v>
      </c>
      <c r="Y971" t="s">
        <v>98</v>
      </c>
      <c r="Z971" t="s">
        <v>98</v>
      </c>
      <c r="AA971" t="s">
        <v>507</v>
      </c>
      <c r="AB971" t="s">
        <v>100</v>
      </c>
      <c r="AC971" t="s">
        <v>101</v>
      </c>
      <c r="AD971" t="s">
        <v>102</v>
      </c>
      <c r="AE971" t="s">
        <v>102</v>
      </c>
      <c r="AF971" t="s">
        <v>102</v>
      </c>
      <c r="AG971" t="s">
        <v>103</v>
      </c>
      <c r="AH971" t="s">
        <v>103</v>
      </c>
      <c r="AI971" t="s">
        <v>141</v>
      </c>
      <c r="AJ971" t="s">
        <v>420</v>
      </c>
      <c r="AK971" t="s">
        <v>567</v>
      </c>
      <c r="AM971" t="s">
        <v>567</v>
      </c>
      <c r="AN971" t="e">
        <f>VLOOKUP(AM971,'Exp Bucket '!$B$1:C1195,2,FALSE)</f>
        <v>#N/A</v>
      </c>
      <c r="AO971" t="s">
        <v>108</v>
      </c>
      <c r="AP971" t="s">
        <v>144</v>
      </c>
      <c r="AQ971" t="s">
        <v>145</v>
      </c>
      <c r="AR971" t="s">
        <v>145</v>
      </c>
      <c r="AS971" t="s">
        <v>566</v>
      </c>
      <c r="AT971" t="s">
        <v>566</v>
      </c>
      <c r="AU971" t="s">
        <v>113</v>
      </c>
      <c r="AV971" t="s">
        <v>114</v>
      </c>
      <c r="AW971" t="s">
        <v>115</v>
      </c>
      <c r="AX971" t="s">
        <v>514</v>
      </c>
      <c r="AY971" t="s">
        <v>117</v>
      </c>
      <c r="AZ971" t="s">
        <v>118</v>
      </c>
      <c r="BA971" t="s">
        <v>119</v>
      </c>
      <c r="BB971" t="s">
        <v>103</v>
      </c>
      <c r="BC971" t="s">
        <v>141</v>
      </c>
      <c r="BD971" t="s">
        <v>141</v>
      </c>
      <c r="BE971" t="s">
        <v>515</v>
      </c>
      <c r="BF971" t="s">
        <v>515</v>
      </c>
      <c r="BG971" t="s">
        <v>515</v>
      </c>
      <c r="BH971" t="s">
        <v>515</v>
      </c>
      <c r="BI971" t="s">
        <v>515</v>
      </c>
      <c r="BJ971" t="s">
        <v>515</v>
      </c>
      <c r="BK971">
        <v>26</v>
      </c>
      <c r="BL971">
        <v>615</v>
      </c>
      <c r="BM971">
        <v>1019</v>
      </c>
      <c r="BN971">
        <v>0</v>
      </c>
      <c r="BO971">
        <v>1</v>
      </c>
      <c r="BP971">
        <v>3</v>
      </c>
      <c r="BQ971">
        <v>25</v>
      </c>
      <c r="BR971">
        <v>1</v>
      </c>
      <c r="BS971">
        <v>8</v>
      </c>
      <c r="BT971">
        <v>9</v>
      </c>
      <c r="BU971">
        <v>26</v>
      </c>
      <c r="BV971">
        <v>51</v>
      </c>
      <c r="BW971">
        <v>18</v>
      </c>
      <c r="BX971">
        <v>0</v>
      </c>
      <c r="BY971">
        <v>0</v>
      </c>
      <c r="BZ971">
        <v>0</v>
      </c>
      <c r="CA971" t="s">
        <v>126</v>
      </c>
      <c r="CB971">
        <v>2992935</v>
      </c>
      <c r="CC971">
        <v>2993935</v>
      </c>
      <c r="CD971" t="s">
        <v>420</v>
      </c>
    </row>
    <row r="972" spans="1:82" hidden="1" x14ac:dyDescent="0.25">
      <c r="A972" t="s">
        <v>80</v>
      </c>
      <c r="B972" t="s">
        <v>81</v>
      </c>
      <c r="C972" t="s">
        <v>82</v>
      </c>
      <c r="D972" t="s">
        <v>83</v>
      </c>
      <c r="E972" t="s">
        <v>84</v>
      </c>
      <c r="F972" t="s">
        <v>85</v>
      </c>
      <c r="G972" t="s">
        <v>86</v>
      </c>
      <c r="H972" t="s">
        <v>86</v>
      </c>
      <c r="I972" t="s">
        <v>86</v>
      </c>
      <c r="J972" t="str">
        <f>VLOOKUP(I972,'Resp Clean'!$A$1:B978,2,FALSE)</f>
        <v>EMS MANAGEMENT</v>
      </c>
      <c r="K972" t="s">
        <v>516</v>
      </c>
      <c r="L972" t="s">
        <v>505</v>
      </c>
      <c r="M972" s="4">
        <v>67000</v>
      </c>
      <c r="N972" t="s">
        <v>89</v>
      </c>
      <c r="O972" t="s">
        <v>90</v>
      </c>
      <c r="P972" t="s">
        <v>91</v>
      </c>
      <c r="Q972" t="s">
        <v>92</v>
      </c>
      <c r="R972" t="s">
        <v>93</v>
      </c>
      <c r="S972" t="s">
        <v>94</v>
      </c>
      <c r="T972" t="s">
        <v>95</v>
      </c>
      <c r="U972" t="s">
        <v>506</v>
      </c>
      <c r="V972" t="s">
        <v>96</v>
      </c>
      <c r="W972" t="s">
        <v>97</v>
      </c>
      <c r="X972" t="s">
        <v>98</v>
      </c>
      <c r="Y972" t="s">
        <v>98</v>
      </c>
      <c r="Z972" t="s">
        <v>98</v>
      </c>
      <c r="AA972" t="s">
        <v>507</v>
      </c>
      <c r="AB972" t="s">
        <v>100</v>
      </c>
      <c r="AC972" t="s">
        <v>101</v>
      </c>
      <c r="AD972" t="s">
        <v>102</v>
      </c>
      <c r="AE972" t="s">
        <v>102</v>
      </c>
      <c r="AF972" t="s">
        <v>102</v>
      </c>
      <c r="AG972" t="s">
        <v>103</v>
      </c>
      <c r="AH972" t="s">
        <v>103</v>
      </c>
      <c r="AI972" t="s">
        <v>141</v>
      </c>
      <c r="AJ972" t="s">
        <v>420</v>
      </c>
      <c r="AK972" t="s">
        <v>421</v>
      </c>
      <c r="AM972" t="s">
        <v>421</v>
      </c>
      <c r="AN972" t="e">
        <f>VLOOKUP(AM972,'Exp Bucket '!$B$1:C1196,2,FALSE)</f>
        <v>#N/A</v>
      </c>
      <c r="AO972" t="s">
        <v>108</v>
      </c>
      <c r="AP972" t="s">
        <v>144</v>
      </c>
      <c r="AQ972" t="s">
        <v>145</v>
      </c>
      <c r="AR972" t="s">
        <v>145</v>
      </c>
      <c r="AS972" t="s">
        <v>566</v>
      </c>
      <c r="AT972" t="s">
        <v>566</v>
      </c>
      <c r="AU972" t="s">
        <v>113</v>
      </c>
      <c r="AV972" t="s">
        <v>114</v>
      </c>
      <c r="AW972" t="s">
        <v>115</v>
      </c>
      <c r="AX972" t="s">
        <v>514</v>
      </c>
      <c r="AY972" t="s">
        <v>117</v>
      </c>
      <c r="AZ972" t="s">
        <v>118</v>
      </c>
      <c r="BA972" t="s">
        <v>119</v>
      </c>
      <c r="BB972" t="s">
        <v>103</v>
      </c>
      <c r="BC972" t="s">
        <v>141</v>
      </c>
      <c r="BD972" t="s">
        <v>141</v>
      </c>
      <c r="BE972" t="s">
        <v>515</v>
      </c>
      <c r="BF972" t="s">
        <v>515</v>
      </c>
      <c r="BG972" t="s">
        <v>515</v>
      </c>
      <c r="BH972" t="s">
        <v>515</v>
      </c>
      <c r="BI972" t="s">
        <v>515</v>
      </c>
      <c r="BJ972" t="s">
        <v>515</v>
      </c>
      <c r="BK972">
        <v>26</v>
      </c>
      <c r="BL972">
        <v>615</v>
      </c>
      <c r="BM972">
        <v>1014</v>
      </c>
      <c r="BN972">
        <v>0</v>
      </c>
      <c r="BO972">
        <v>1</v>
      </c>
      <c r="BP972">
        <v>3</v>
      </c>
      <c r="BQ972">
        <v>25</v>
      </c>
      <c r="BR972">
        <v>1</v>
      </c>
      <c r="BS972">
        <v>8</v>
      </c>
      <c r="BT972">
        <v>9</v>
      </c>
      <c r="BU972">
        <v>26</v>
      </c>
      <c r="BV972">
        <v>51</v>
      </c>
      <c r="BW972">
        <v>18</v>
      </c>
      <c r="BX972">
        <v>0</v>
      </c>
      <c r="BY972">
        <v>0</v>
      </c>
      <c r="BZ972">
        <v>0</v>
      </c>
      <c r="CA972" t="s">
        <v>126</v>
      </c>
      <c r="CB972">
        <v>2992935</v>
      </c>
      <c r="CC972">
        <v>2993935</v>
      </c>
      <c r="CD972" t="s">
        <v>420</v>
      </c>
    </row>
    <row r="973" spans="1:82" hidden="1" x14ac:dyDescent="0.25">
      <c r="A973" t="s">
        <v>80</v>
      </c>
      <c r="B973" t="s">
        <v>81</v>
      </c>
      <c r="C973" t="s">
        <v>82</v>
      </c>
      <c r="D973" t="s">
        <v>83</v>
      </c>
      <c r="E973" t="s">
        <v>84</v>
      </c>
      <c r="F973" t="s">
        <v>85</v>
      </c>
      <c r="G973" t="s">
        <v>86</v>
      </c>
      <c r="H973" t="s">
        <v>86</v>
      </c>
      <c r="I973" t="s">
        <v>86</v>
      </c>
      <c r="J973" t="str">
        <f>VLOOKUP(I973,'Resp Clean'!$A$1:B979,2,FALSE)</f>
        <v>EMS MANAGEMENT</v>
      </c>
      <c r="K973" t="s">
        <v>516</v>
      </c>
      <c r="L973" t="s">
        <v>505</v>
      </c>
      <c r="M973" s="4">
        <v>4000</v>
      </c>
      <c r="N973" t="s">
        <v>89</v>
      </c>
      <c r="O973" t="s">
        <v>90</v>
      </c>
      <c r="P973" t="s">
        <v>91</v>
      </c>
      <c r="Q973" t="s">
        <v>92</v>
      </c>
      <c r="R973" t="s">
        <v>93</v>
      </c>
      <c r="S973" t="s">
        <v>94</v>
      </c>
      <c r="T973" t="s">
        <v>95</v>
      </c>
      <c r="U973" t="s">
        <v>506</v>
      </c>
      <c r="V973" t="s">
        <v>96</v>
      </c>
      <c r="W973" t="s">
        <v>97</v>
      </c>
      <c r="X973" t="s">
        <v>98</v>
      </c>
      <c r="Y973" t="s">
        <v>98</v>
      </c>
      <c r="Z973" t="s">
        <v>98</v>
      </c>
      <c r="AA973" t="s">
        <v>507</v>
      </c>
      <c r="AB973" t="s">
        <v>100</v>
      </c>
      <c r="AC973" t="s">
        <v>101</v>
      </c>
      <c r="AD973" t="s">
        <v>102</v>
      </c>
      <c r="AE973" t="s">
        <v>102</v>
      </c>
      <c r="AF973" t="s">
        <v>102</v>
      </c>
      <c r="AG973" t="s">
        <v>103</v>
      </c>
      <c r="AH973" t="s">
        <v>103</v>
      </c>
      <c r="AI973" t="s">
        <v>141</v>
      </c>
      <c r="AJ973" t="s">
        <v>420</v>
      </c>
      <c r="AK973" t="s">
        <v>425</v>
      </c>
      <c r="AL973" t="s">
        <v>426</v>
      </c>
      <c r="AM973" t="s">
        <v>426</v>
      </c>
      <c r="AN973" t="e">
        <f>VLOOKUP(AM973,'Exp Bucket '!$B$1:C1197,2,FALSE)</f>
        <v>#N/A</v>
      </c>
      <c r="AO973" t="s">
        <v>108</v>
      </c>
      <c r="AP973" t="s">
        <v>144</v>
      </c>
      <c r="AQ973" t="s">
        <v>145</v>
      </c>
      <c r="AR973" t="s">
        <v>145</v>
      </c>
      <c r="AS973" t="s">
        <v>566</v>
      </c>
      <c r="AT973" t="s">
        <v>566</v>
      </c>
      <c r="AU973" t="s">
        <v>113</v>
      </c>
      <c r="AV973" t="s">
        <v>114</v>
      </c>
      <c r="AW973" t="s">
        <v>115</v>
      </c>
      <c r="AX973" t="s">
        <v>514</v>
      </c>
      <c r="AY973" t="s">
        <v>117</v>
      </c>
      <c r="AZ973" t="s">
        <v>118</v>
      </c>
      <c r="BA973" t="s">
        <v>119</v>
      </c>
      <c r="BB973" t="s">
        <v>103</v>
      </c>
      <c r="BC973" t="s">
        <v>141</v>
      </c>
      <c r="BD973" t="s">
        <v>141</v>
      </c>
      <c r="BE973" t="s">
        <v>515</v>
      </c>
      <c r="BF973" t="s">
        <v>515</v>
      </c>
      <c r="BG973" t="s">
        <v>515</v>
      </c>
      <c r="BH973" t="s">
        <v>515</v>
      </c>
      <c r="BI973" t="s">
        <v>515</v>
      </c>
      <c r="BJ973" t="s">
        <v>515</v>
      </c>
      <c r="BK973">
        <v>26</v>
      </c>
      <c r="BL973">
        <v>615</v>
      </c>
      <c r="BM973">
        <v>689</v>
      </c>
      <c r="BN973">
        <v>988</v>
      </c>
      <c r="BO973">
        <v>1</v>
      </c>
      <c r="BP973">
        <v>3</v>
      </c>
      <c r="BQ973">
        <v>25</v>
      </c>
      <c r="BR973">
        <v>1</v>
      </c>
      <c r="BS973">
        <v>8</v>
      </c>
      <c r="BT973">
        <v>9</v>
      </c>
      <c r="BU973">
        <v>26</v>
      </c>
      <c r="BV973">
        <v>51</v>
      </c>
      <c r="BW973">
        <v>18</v>
      </c>
      <c r="BX973">
        <v>0</v>
      </c>
      <c r="BY973">
        <v>0</v>
      </c>
      <c r="BZ973">
        <v>0</v>
      </c>
      <c r="CA973" t="s">
        <v>126</v>
      </c>
      <c r="CB973">
        <v>2992935</v>
      </c>
      <c r="CC973">
        <v>2993935</v>
      </c>
      <c r="CD973" t="s">
        <v>420</v>
      </c>
    </row>
    <row r="974" spans="1:82" x14ac:dyDescent="0.25">
      <c r="A974" t="s">
        <v>80</v>
      </c>
      <c r="B974" t="s">
        <v>81</v>
      </c>
      <c r="C974" t="s">
        <v>82</v>
      </c>
      <c r="D974" t="s">
        <v>83</v>
      </c>
      <c r="E974" t="s">
        <v>84</v>
      </c>
      <c r="F974" t="s">
        <v>85</v>
      </c>
      <c r="G974" t="s">
        <v>86</v>
      </c>
      <c r="H974" t="s">
        <v>86</v>
      </c>
      <c r="I974" t="s">
        <v>86</v>
      </c>
      <c r="J974" t="str">
        <f>VLOOKUP(I974,'Resp Clean'!$A$1:B980,2,FALSE)</f>
        <v>EMS MANAGEMENT</v>
      </c>
      <c r="K974" t="s">
        <v>516</v>
      </c>
      <c r="L974" t="s">
        <v>505</v>
      </c>
      <c r="M974" s="4">
        <v>2304096</v>
      </c>
      <c r="N974" t="s">
        <v>89</v>
      </c>
      <c r="O974" t="s">
        <v>90</v>
      </c>
      <c r="P974" t="s">
        <v>91</v>
      </c>
      <c r="Q974" t="s">
        <v>92</v>
      </c>
      <c r="R974" t="s">
        <v>93</v>
      </c>
      <c r="S974" t="s">
        <v>94</v>
      </c>
      <c r="T974" t="s">
        <v>95</v>
      </c>
      <c r="U974" t="s">
        <v>506</v>
      </c>
      <c r="V974" t="s">
        <v>96</v>
      </c>
      <c r="W974" t="s">
        <v>97</v>
      </c>
      <c r="X974" t="s">
        <v>435</v>
      </c>
      <c r="Y974" t="s">
        <v>435</v>
      </c>
      <c r="Z974" t="s">
        <v>435</v>
      </c>
      <c r="AA974" t="s">
        <v>140</v>
      </c>
      <c r="AB974" t="s">
        <v>140</v>
      </c>
      <c r="AC974" t="s">
        <v>140</v>
      </c>
      <c r="AD974" t="s">
        <v>102</v>
      </c>
      <c r="AE974" t="s">
        <v>102</v>
      </c>
      <c r="AF974" t="s">
        <v>102</v>
      </c>
      <c r="AG974" t="s">
        <v>103</v>
      </c>
      <c r="AH974" t="s">
        <v>103</v>
      </c>
      <c r="AI974" t="s">
        <v>427</v>
      </c>
      <c r="AJ974" t="s">
        <v>428</v>
      </c>
      <c r="AK974" t="s">
        <v>568</v>
      </c>
      <c r="AL974" t="s">
        <v>430</v>
      </c>
      <c r="AM974" t="s">
        <v>442</v>
      </c>
      <c r="AN974" t="str">
        <f>VLOOKUP(AM974,'Exp Bucket '!$B$1:C1198,2,FALSE)</f>
        <v>COMPENSATION OF EMPLOYEES</v>
      </c>
      <c r="AO974" t="s">
        <v>108</v>
      </c>
      <c r="AP974" t="s">
        <v>144</v>
      </c>
      <c r="AQ974" t="s">
        <v>145</v>
      </c>
      <c r="AR974" t="s">
        <v>145</v>
      </c>
      <c r="AS974" t="s">
        <v>517</v>
      </c>
      <c r="AT974" t="s">
        <v>517</v>
      </c>
      <c r="AU974" t="s">
        <v>113</v>
      </c>
      <c r="AV974" t="s">
        <v>114</v>
      </c>
      <c r="AW974" t="s">
        <v>115</v>
      </c>
      <c r="AX974" t="s">
        <v>514</v>
      </c>
      <c r="AY974" t="s">
        <v>117</v>
      </c>
      <c r="AZ974" t="s">
        <v>118</v>
      </c>
      <c r="BA974" t="s">
        <v>119</v>
      </c>
      <c r="BB974" t="s">
        <v>103</v>
      </c>
      <c r="BC974" t="s">
        <v>427</v>
      </c>
      <c r="BD974" t="s">
        <v>427</v>
      </c>
      <c r="BE974" t="s">
        <v>515</v>
      </c>
      <c r="BF974" t="s">
        <v>515</v>
      </c>
      <c r="BG974" t="s">
        <v>515</v>
      </c>
      <c r="BH974" t="s">
        <v>515</v>
      </c>
      <c r="BI974" t="s">
        <v>515</v>
      </c>
      <c r="BJ974" t="s">
        <v>515</v>
      </c>
      <c r="BK974">
        <v>25</v>
      </c>
      <c r="BL974">
        <v>45</v>
      </c>
      <c r="BM974">
        <v>46</v>
      </c>
      <c r="BN974">
        <v>48</v>
      </c>
      <c r="BO974">
        <v>2</v>
      </c>
      <c r="BP974">
        <v>22</v>
      </c>
      <c r="BQ974">
        <v>0</v>
      </c>
      <c r="BR974">
        <v>1</v>
      </c>
      <c r="BS974">
        <v>8</v>
      </c>
      <c r="BT974">
        <v>9</v>
      </c>
      <c r="BU974">
        <v>26</v>
      </c>
      <c r="BV974">
        <v>49</v>
      </c>
      <c r="BW974">
        <v>18</v>
      </c>
      <c r="BX974">
        <v>0</v>
      </c>
      <c r="BY974">
        <v>0</v>
      </c>
      <c r="BZ974">
        <v>0</v>
      </c>
      <c r="CA974" t="s">
        <v>126</v>
      </c>
      <c r="CB974">
        <v>2992935</v>
      </c>
      <c r="CC974">
        <v>2994935</v>
      </c>
      <c r="CD974" t="s">
        <v>428</v>
      </c>
    </row>
    <row r="975" spans="1:82" x14ac:dyDescent="0.25">
      <c r="A975" t="s">
        <v>80</v>
      </c>
      <c r="B975" t="s">
        <v>81</v>
      </c>
      <c r="C975" t="s">
        <v>82</v>
      </c>
      <c r="D975" t="s">
        <v>83</v>
      </c>
      <c r="E975" t="s">
        <v>84</v>
      </c>
      <c r="F975" t="s">
        <v>85</v>
      </c>
      <c r="G975" t="s">
        <v>86</v>
      </c>
      <c r="H975" t="s">
        <v>86</v>
      </c>
      <c r="I975" t="s">
        <v>86</v>
      </c>
      <c r="J975" t="str">
        <f>VLOOKUP(I975,'Resp Clean'!$A$1:B981,2,FALSE)</f>
        <v>EMS MANAGEMENT</v>
      </c>
      <c r="K975" t="s">
        <v>516</v>
      </c>
      <c r="L975" t="s">
        <v>505</v>
      </c>
      <c r="M975" s="4">
        <v>19197492</v>
      </c>
      <c r="N975" t="s">
        <v>89</v>
      </c>
      <c r="O975" t="s">
        <v>90</v>
      </c>
      <c r="P975" t="s">
        <v>91</v>
      </c>
      <c r="Q975" t="s">
        <v>92</v>
      </c>
      <c r="R975" t="s">
        <v>93</v>
      </c>
      <c r="S975" t="s">
        <v>94</v>
      </c>
      <c r="T975" t="s">
        <v>95</v>
      </c>
      <c r="U975" t="s">
        <v>506</v>
      </c>
      <c r="V975" t="s">
        <v>96</v>
      </c>
      <c r="W975" t="s">
        <v>97</v>
      </c>
      <c r="X975" t="s">
        <v>98</v>
      </c>
      <c r="Y975" t="s">
        <v>98</v>
      </c>
      <c r="Z975" t="s">
        <v>98</v>
      </c>
      <c r="AA975" t="s">
        <v>140</v>
      </c>
      <c r="AB975" t="s">
        <v>140</v>
      </c>
      <c r="AC975" t="s">
        <v>140</v>
      </c>
      <c r="AD975" t="s">
        <v>102</v>
      </c>
      <c r="AE975" t="s">
        <v>102</v>
      </c>
      <c r="AF975" t="s">
        <v>102</v>
      </c>
      <c r="AG975" t="s">
        <v>103</v>
      </c>
      <c r="AH975" t="s">
        <v>103</v>
      </c>
      <c r="AI975" t="s">
        <v>427</v>
      </c>
      <c r="AJ975" t="s">
        <v>428</v>
      </c>
      <c r="AK975" t="s">
        <v>568</v>
      </c>
      <c r="AL975" t="s">
        <v>430</v>
      </c>
      <c r="AM975" t="s">
        <v>442</v>
      </c>
      <c r="AN975" t="str">
        <f>VLOOKUP(AM975,'Exp Bucket '!$B$1:C1199,2,FALSE)</f>
        <v>COMPENSATION OF EMPLOYEES</v>
      </c>
      <c r="AO975" t="s">
        <v>108</v>
      </c>
      <c r="AP975" t="s">
        <v>144</v>
      </c>
      <c r="AQ975" t="s">
        <v>145</v>
      </c>
      <c r="AR975" t="s">
        <v>145</v>
      </c>
      <c r="AS975" t="s">
        <v>517</v>
      </c>
      <c r="AT975" t="s">
        <v>517</v>
      </c>
      <c r="AU975" t="s">
        <v>113</v>
      </c>
      <c r="AV975" t="s">
        <v>114</v>
      </c>
      <c r="AW975" t="s">
        <v>115</v>
      </c>
      <c r="AX975" t="s">
        <v>514</v>
      </c>
      <c r="AY975" t="s">
        <v>117</v>
      </c>
      <c r="AZ975" t="s">
        <v>118</v>
      </c>
      <c r="BA975" t="s">
        <v>119</v>
      </c>
      <c r="BB975" t="s">
        <v>103</v>
      </c>
      <c r="BC975" t="s">
        <v>427</v>
      </c>
      <c r="BD975" t="s">
        <v>427</v>
      </c>
      <c r="BE975" t="s">
        <v>515</v>
      </c>
      <c r="BF975" t="s">
        <v>515</v>
      </c>
      <c r="BG975" t="s">
        <v>515</v>
      </c>
      <c r="BH975" t="s">
        <v>515</v>
      </c>
      <c r="BI975" t="s">
        <v>515</v>
      </c>
      <c r="BJ975" t="s">
        <v>515</v>
      </c>
      <c r="BK975">
        <v>25</v>
      </c>
      <c r="BL975">
        <v>45</v>
      </c>
      <c r="BM975">
        <v>46</v>
      </c>
      <c r="BN975">
        <v>48</v>
      </c>
      <c r="BO975">
        <v>2</v>
      </c>
      <c r="BP975">
        <v>22</v>
      </c>
      <c r="BQ975">
        <v>0</v>
      </c>
      <c r="BR975">
        <v>1</v>
      </c>
      <c r="BS975">
        <v>8</v>
      </c>
      <c r="BT975">
        <v>9</v>
      </c>
      <c r="BU975">
        <v>26</v>
      </c>
      <c r="BV975">
        <v>49</v>
      </c>
      <c r="BW975">
        <v>18</v>
      </c>
      <c r="BX975">
        <v>0</v>
      </c>
      <c r="BY975">
        <v>0</v>
      </c>
      <c r="BZ975">
        <v>0</v>
      </c>
      <c r="CA975" t="s">
        <v>126</v>
      </c>
      <c r="CB975">
        <v>2992935</v>
      </c>
      <c r="CC975">
        <v>2993935</v>
      </c>
      <c r="CD975" t="s">
        <v>428</v>
      </c>
    </row>
    <row r="976" spans="1:82" hidden="1" x14ac:dyDescent="0.25">
      <c r="A976" t="s">
        <v>80</v>
      </c>
      <c r="B976" t="s">
        <v>81</v>
      </c>
      <c r="C976" t="s">
        <v>82</v>
      </c>
      <c r="D976" t="s">
        <v>83</v>
      </c>
      <c r="E976" t="s">
        <v>84</v>
      </c>
      <c r="F976" t="s">
        <v>85</v>
      </c>
      <c r="G976" t="s">
        <v>86</v>
      </c>
      <c r="H976" t="s">
        <v>86</v>
      </c>
      <c r="I976" t="s">
        <v>86</v>
      </c>
      <c r="J976" t="str">
        <f>VLOOKUP(I976,'Resp Clean'!$A$1:B982,2,FALSE)</f>
        <v>EMS MANAGEMENT</v>
      </c>
      <c r="K976" t="s">
        <v>516</v>
      </c>
      <c r="L976" t="s">
        <v>505</v>
      </c>
      <c r="M976" s="4">
        <v>38427.85</v>
      </c>
      <c r="N976" t="s">
        <v>89</v>
      </c>
      <c r="O976" t="s">
        <v>90</v>
      </c>
      <c r="P976" t="s">
        <v>91</v>
      </c>
      <c r="Q976" t="s">
        <v>92</v>
      </c>
      <c r="R976" t="s">
        <v>93</v>
      </c>
      <c r="S976" t="s">
        <v>94</v>
      </c>
      <c r="T976" t="s">
        <v>95</v>
      </c>
      <c r="U976" t="s">
        <v>506</v>
      </c>
      <c r="V976" t="s">
        <v>96</v>
      </c>
      <c r="W976" t="s">
        <v>443</v>
      </c>
      <c r="X976" t="s">
        <v>444</v>
      </c>
      <c r="Y976" t="s">
        <v>445</v>
      </c>
      <c r="Z976" t="s">
        <v>445</v>
      </c>
      <c r="AA976" t="s">
        <v>140</v>
      </c>
      <c r="AB976" t="s">
        <v>140</v>
      </c>
      <c r="AC976" t="s">
        <v>140</v>
      </c>
      <c r="AD976" t="s">
        <v>102</v>
      </c>
      <c r="AE976" t="s">
        <v>102</v>
      </c>
      <c r="AF976" t="s">
        <v>102</v>
      </c>
      <c r="AG976" t="s">
        <v>103</v>
      </c>
      <c r="AH976" t="s">
        <v>103</v>
      </c>
      <c r="AI976" t="s">
        <v>427</v>
      </c>
      <c r="AJ976" t="s">
        <v>428</v>
      </c>
      <c r="AK976" t="s">
        <v>568</v>
      </c>
      <c r="AL976" t="s">
        <v>430</v>
      </c>
      <c r="AM976" t="s">
        <v>569</v>
      </c>
      <c r="AN976" t="str">
        <f>VLOOKUP(AM976,'Exp Bucket '!$B$1:C1200,2,FALSE)</f>
        <v>COMPENSATION OF EMPLOYEES</v>
      </c>
      <c r="AO976" t="s">
        <v>108</v>
      </c>
      <c r="AP976" t="s">
        <v>144</v>
      </c>
      <c r="AQ976" t="s">
        <v>145</v>
      </c>
      <c r="AR976" t="s">
        <v>145</v>
      </c>
      <c r="AS976" t="s">
        <v>517</v>
      </c>
      <c r="AT976" t="s">
        <v>517</v>
      </c>
      <c r="AU976" t="s">
        <v>113</v>
      </c>
      <c r="AV976" t="s">
        <v>114</v>
      </c>
      <c r="AW976" t="s">
        <v>115</v>
      </c>
      <c r="AX976" t="s">
        <v>514</v>
      </c>
      <c r="AY976" t="s">
        <v>117</v>
      </c>
      <c r="AZ976" t="s">
        <v>118</v>
      </c>
      <c r="BA976" t="s">
        <v>119</v>
      </c>
      <c r="BB976" t="s">
        <v>103</v>
      </c>
      <c r="BC976" t="s">
        <v>427</v>
      </c>
      <c r="BD976" t="s">
        <v>427</v>
      </c>
      <c r="BE976" t="s">
        <v>515</v>
      </c>
      <c r="BF976" t="s">
        <v>515</v>
      </c>
      <c r="BG976" t="s">
        <v>515</v>
      </c>
      <c r="BH976" t="s">
        <v>515</v>
      </c>
      <c r="BI976" t="s">
        <v>515</v>
      </c>
      <c r="BJ976" t="s">
        <v>515</v>
      </c>
      <c r="BK976">
        <v>25</v>
      </c>
      <c r="BL976">
        <v>45</v>
      </c>
      <c r="BM976">
        <v>46</v>
      </c>
      <c r="BN976">
        <v>48</v>
      </c>
      <c r="BO976">
        <v>2</v>
      </c>
      <c r="BP976">
        <v>22</v>
      </c>
      <c r="BQ976">
        <v>0</v>
      </c>
      <c r="BR976">
        <v>1</v>
      </c>
      <c r="BS976">
        <v>8</v>
      </c>
      <c r="BT976">
        <v>9</v>
      </c>
      <c r="BU976">
        <v>26</v>
      </c>
      <c r="BV976">
        <v>49</v>
      </c>
      <c r="BW976">
        <v>18</v>
      </c>
      <c r="BX976">
        <v>0</v>
      </c>
      <c r="BY976">
        <v>0</v>
      </c>
      <c r="BZ976">
        <v>0</v>
      </c>
      <c r="CA976" t="s">
        <v>126</v>
      </c>
      <c r="CB976">
        <v>2980935</v>
      </c>
      <c r="CC976">
        <v>2982935</v>
      </c>
      <c r="CD976" t="s">
        <v>428</v>
      </c>
    </row>
    <row r="977" spans="1:82" hidden="1" x14ac:dyDescent="0.25">
      <c r="A977" t="s">
        <v>80</v>
      </c>
      <c r="B977" t="s">
        <v>81</v>
      </c>
      <c r="C977" t="s">
        <v>82</v>
      </c>
      <c r="D977" t="s">
        <v>83</v>
      </c>
      <c r="E977" t="s">
        <v>84</v>
      </c>
      <c r="F977" t="s">
        <v>85</v>
      </c>
      <c r="G977" t="s">
        <v>86</v>
      </c>
      <c r="H977" t="s">
        <v>86</v>
      </c>
      <c r="I977" t="s">
        <v>86</v>
      </c>
      <c r="J977" t="str">
        <f>VLOOKUP(I977,'Resp Clean'!$A$1:B983,2,FALSE)</f>
        <v>EMS MANAGEMENT</v>
      </c>
      <c r="K977" t="s">
        <v>516</v>
      </c>
      <c r="L977" t="s">
        <v>505</v>
      </c>
      <c r="M977" s="4">
        <v>18118.669999999998</v>
      </c>
      <c r="N977" t="s">
        <v>89</v>
      </c>
      <c r="O977" t="s">
        <v>90</v>
      </c>
      <c r="P977" t="s">
        <v>91</v>
      </c>
      <c r="Q977" t="s">
        <v>92</v>
      </c>
      <c r="R977" t="s">
        <v>93</v>
      </c>
      <c r="S977" t="s">
        <v>94</v>
      </c>
      <c r="T977" t="s">
        <v>95</v>
      </c>
      <c r="U977" t="s">
        <v>506</v>
      </c>
      <c r="V977" t="s">
        <v>96</v>
      </c>
      <c r="W977" t="s">
        <v>443</v>
      </c>
      <c r="X977" t="s">
        <v>444</v>
      </c>
      <c r="Y977" t="s">
        <v>445</v>
      </c>
      <c r="Z977" t="s">
        <v>445</v>
      </c>
      <c r="AA977" t="s">
        <v>140</v>
      </c>
      <c r="AB977" t="s">
        <v>140</v>
      </c>
      <c r="AC977" t="s">
        <v>140</v>
      </c>
      <c r="AD977" t="s">
        <v>102</v>
      </c>
      <c r="AE977" t="s">
        <v>102</v>
      </c>
      <c r="AF977" t="s">
        <v>102</v>
      </c>
      <c r="AG977" t="s">
        <v>103</v>
      </c>
      <c r="AH977" t="s">
        <v>103</v>
      </c>
      <c r="AI977" t="s">
        <v>427</v>
      </c>
      <c r="AJ977" t="s">
        <v>428</v>
      </c>
      <c r="AK977" t="s">
        <v>568</v>
      </c>
      <c r="AL977" t="s">
        <v>430</v>
      </c>
      <c r="AM977" t="s">
        <v>570</v>
      </c>
      <c r="AN977" t="str">
        <f>VLOOKUP(AM977,'Exp Bucket '!$B$1:C1201,2,FALSE)</f>
        <v>COMPENSATION OF EMPLOYEES</v>
      </c>
      <c r="AO977" t="s">
        <v>108</v>
      </c>
      <c r="AP977" t="s">
        <v>144</v>
      </c>
      <c r="AQ977" t="s">
        <v>145</v>
      </c>
      <c r="AR977" t="s">
        <v>145</v>
      </c>
      <c r="AS977" t="s">
        <v>517</v>
      </c>
      <c r="AT977" t="s">
        <v>517</v>
      </c>
      <c r="AU977" t="s">
        <v>113</v>
      </c>
      <c r="AV977" t="s">
        <v>114</v>
      </c>
      <c r="AW977" t="s">
        <v>115</v>
      </c>
      <c r="AX977" t="s">
        <v>514</v>
      </c>
      <c r="AY977" t="s">
        <v>117</v>
      </c>
      <c r="AZ977" t="s">
        <v>118</v>
      </c>
      <c r="BA977" t="s">
        <v>119</v>
      </c>
      <c r="BB977" t="s">
        <v>103</v>
      </c>
      <c r="BC977" t="s">
        <v>427</v>
      </c>
      <c r="BD977" t="s">
        <v>427</v>
      </c>
      <c r="BE977" t="s">
        <v>515</v>
      </c>
      <c r="BF977" t="s">
        <v>515</v>
      </c>
      <c r="BG977" t="s">
        <v>515</v>
      </c>
      <c r="BH977" t="s">
        <v>515</v>
      </c>
      <c r="BI977" t="s">
        <v>515</v>
      </c>
      <c r="BJ977" t="s">
        <v>515</v>
      </c>
      <c r="BK977">
        <v>25</v>
      </c>
      <c r="BL977">
        <v>45</v>
      </c>
      <c r="BM977">
        <v>46</v>
      </c>
      <c r="BN977">
        <v>48</v>
      </c>
      <c r="BO977">
        <v>2</v>
      </c>
      <c r="BP977">
        <v>22</v>
      </c>
      <c r="BQ977">
        <v>0</v>
      </c>
      <c r="BR977">
        <v>1</v>
      </c>
      <c r="BS977">
        <v>8</v>
      </c>
      <c r="BT977">
        <v>9</v>
      </c>
      <c r="BU977">
        <v>26</v>
      </c>
      <c r="BV977">
        <v>49</v>
      </c>
      <c r="BW977">
        <v>18</v>
      </c>
      <c r="BX977">
        <v>0</v>
      </c>
      <c r="BY977">
        <v>0</v>
      </c>
      <c r="BZ977">
        <v>0</v>
      </c>
      <c r="CA977" t="s">
        <v>126</v>
      </c>
      <c r="CB977">
        <v>2980935</v>
      </c>
      <c r="CC977">
        <v>2982935</v>
      </c>
      <c r="CD977" t="s">
        <v>428</v>
      </c>
    </row>
    <row r="978" spans="1:82" hidden="1" x14ac:dyDescent="0.25">
      <c r="A978" t="s">
        <v>80</v>
      </c>
      <c r="B978" t="s">
        <v>81</v>
      </c>
      <c r="C978" t="s">
        <v>82</v>
      </c>
      <c r="D978" t="s">
        <v>83</v>
      </c>
      <c r="E978" t="s">
        <v>84</v>
      </c>
      <c r="F978" t="s">
        <v>85</v>
      </c>
      <c r="G978" t="s">
        <v>86</v>
      </c>
      <c r="H978" t="s">
        <v>86</v>
      </c>
      <c r="I978" t="s">
        <v>86</v>
      </c>
      <c r="J978" t="str">
        <f>VLOOKUP(I978,'Resp Clean'!$A$1:B984,2,FALSE)</f>
        <v>EMS MANAGEMENT</v>
      </c>
      <c r="K978" t="s">
        <v>516</v>
      </c>
      <c r="L978" t="s">
        <v>505</v>
      </c>
      <c r="M978" s="4">
        <v>55268</v>
      </c>
      <c r="N978" t="s">
        <v>89</v>
      </c>
      <c r="O978" t="s">
        <v>90</v>
      </c>
      <c r="P978" t="s">
        <v>91</v>
      </c>
      <c r="Q978" t="s">
        <v>92</v>
      </c>
      <c r="R978" t="s">
        <v>93</v>
      </c>
      <c r="S978" t="s">
        <v>94</v>
      </c>
      <c r="T978" t="s">
        <v>95</v>
      </c>
      <c r="U978" t="s">
        <v>506</v>
      </c>
      <c r="V978" t="s">
        <v>96</v>
      </c>
      <c r="W978" t="s">
        <v>443</v>
      </c>
      <c r="X978" t="s">
        <v>444</v>
      </c>
      <c r="Y978" t="s">
        <v>445</v>
      </c>
      <c r="Z978" t="s">
        <v>445</v>
      </c>
      <c r="AA978" t="s">
        <v>140</v>
      </c>
      <c r="AB978" t="s">
        <v>140</v>
      </c>
      <c r="AC978" t="s">
        <v>140</v>
      </c>
      <c r="AD978" t="s">
        <v>102</v>
      </c>
      <c r="AE978" t="s">
        <v>102</v>
      </c>
      <c r="AF978" t="s">
        <v>102</v>
      </c>
      <c r="AG978" t="s">
        <v>103</v>
      </c>
      <c r="AH978" t="s">
        <v>103</v>
      </c>
      <c r="AI978" t="s">
        <v>427</v>
      </c>
      <c r="AJ978" t="s">
        <v>428</v>
      </c>
      <c r="AK978" t="s">
        <v>568</v>
      </c>
      <c r="AL978" t="s">
        <v>430</v>
      </c>
      <c r="AM978" t="s">
        <v>442</v>
      </c>
      <c r="AN978" t="str">
        <f>VLOOKUP(AM978,'Exp Bucket '!$B$1:C1202,2,FALSE)</f>
        <v>COMPENSATION OF EMPLOYEES</v>
      </c>
      <c r="AO978" t="s">
        <v>108</v>
      </c>
      <c r="AP978" t="s">
        <v>144</v>
      </c>
      <c r="AQ978" t="s">
        <v>145</v>
      </c>
      <c r="AR978" t="s">
        <v>145</v>
      </c>
      <c r="AS978" t="s">
        <v>517</v>
      </c>
      <c r="AT978" t="s">
        <v>517</v>
      </c>
      <c r="AU978" t="s">
        <v>113</v>
      </c>
      <c r="AV978" t="s">
        <v>114</v>
      </c>
      <c r="AW978" t="s">
        <v>115</v>
      </c>
      <c r="AX978" t="s">
        <v>514</v>
      </c>
      <c r="AY978" t="s">
        <v>117</v>
      </c>
      <c r="AZ978" t="s">
        <v>118</v>
      </c>
      <c r="BA978" t="s">
        <v>119</v>
      </c>
      <c r="BB978" t="s">
        <v>103</v>
      </c>
      <c r="BC978" t="s">
        <v>427</v>
      </c>
      <c r="BD978" t="s">
        <v>427</v>
      </c>
      <c r="BE978" t="s">
        <v>515</v>
      </c>
      <c r="BF978" t="s">
        <v>515</v>
      </c>
      <c r="BG978" t="s">
        <v>515</v>
      </c>
      <c r="BH978" t="s">
        <v>515</v>
      </c>
      <c r="BI978" t="s">
        <v>515</v>
      </c>
      <c r="BJ978" t="s">
        <v>515</v>
      </c>
      <c r="BK978">
        <v>25</v>
      </c>
      <c r="BL978">
        <v>45</v>
      </c>
      <c r="BM978">
        <v>46</v>
      </c>
      <c r="BN978">
        <v>48</v>
      </c>
      <c r="BO978">
        <v>2</v>
      </c>
      <c r="BP978">
        <v>22</v>
      </c>
      <c r="BQ978">
        <v>0</v>
      </c>
      <c r="BR978">
        <v>1</v>
      </c>
      <c r="BS978">
        <v>8</v>
      </c>
      <c r="BT978">
        <v>9</v>
      </c>
      <c r="BU978">
        <v>26</v>
      </c>
      <c r="BV978">
        <v>49</v>
      </c>
      <c r="BW978">
        <v>18</v>
      </c>
      <c r="BX978">
        <v>0</v>
      </c>
      <c r="BY978">
        <v>0</v>
      </c>
      <c r="BZ978">
        <v>0</v>
      </c>
      <c r="CA978" t="s">
        <v>126</v>
      </c>
      <c r="CB978">
        <v>2980935</v>
      </c>
      <c r="CC978">
        <v>2982935</v>
      </c>
      <c r="CD978" t="s">
        <v>428</v>
      </c>
    </row>
    <row r="979" spans="1:82" x14ac:dyDescent="0.25">
      <c r="A979" t="s">
        <v>80</v>
      </c>
      <c r="B979" t="s">
        <v>81</v>
      </c>
      <c r="C979" t="s">
        <v>82</v>
      </c>
      <c r="D979" t="s">
        <v>83</v>
      </c>
      <c r="E979" t="s">
        <v>84</v>
      </c>
      <c r="F979" t="s">
        <v>85</v>
      </c>
      <c r="G979" t="s">
        <v>86</v>
      </c>
      <c r="H979" t="s">
        <v>86</v>
      </c>
      <c r="I979" t="s">
        <v>86</v>
      </c>
      <c r="J979" t="str">
        <f>VLOOKUP(I979,'Resp Clean'!$A$1:B985,2,FALSE)</f>
        <v>EMS MANAGEMENT</v>
      </c>
      <c r="K979" t="s">
        <v>516</v>
      </c>
      <c r="L979" t="s">
        <v>505</v>
      </c>
      <c r="M979" s="4">
        <v>2151524.5</v>
      </c>
      <c r="N979" t="s">
        <v>89</v>
      </c>
      <c r="O979" t="s">
        <v>90</v>
      </c>
      <c r="P979" t="s">
        <v>91</v>
      </c>
      <c r="Q979" t="s">
        <v>92</v>
      </c>
      <c r="R979" t="s">
        <v>93</v>
      </c>
      <c r="S979" t="s">
        <v>94</v>
      </c>
      <c r="T979" t="s">
        <v>95</v>
      </c>
      <c r="U979" t="s">
        <v>506</v>
      </c>
      <c r="V979" t="s">
        <v>96</v>
      </c>
      <c r="W979" t="s">
        <v>97</v>
      </c>
      <c r="X979" t="s">
        <v>435</v>
      </c>
      <c r="Y979" t="s">
        <v>435</v>
      </c>
      <c r="Z979" t="s">
        <v>435</v>
      </c>
      <c r="AA979" t="s">
        <v>140</v>
      </c>
      <c r="AB979" t="s">
        <v>140</v>
      </c>
      <c r="AC979" t="s">
        <v>140</v>
      </c>
      <c r="AD979" t="s">
        <v>102</v>
      </c>
      <c r="AE979" t="s">
        <v>102</v>
      </c>
      <c r="AF979" t="s">
        <v>102</v>
      </c>
      <c r="AG979" t="s">
        <v>103</v>
      </c>
      <c r="AH979" t="s">
        <v>103</v>
      </c>
      <c r="AI979" t="s">
        <v>427</v>
      </c>
      <c r="AJ979" t="s">
        <v>428</v>
      </c>
      <c r="AK979" t="s">
        <v>568</v>
      </c>
      <c r="AL979" t="s">
        <v>430</v>
      </c>
      <c r="AM979" t="s">
        <v>570</v>
      </c>
      <c r="AN979" t="str">
        <f>VLOOKUP(AM979,'Exp Bucket '!$B$1:C1203,2,FALSE)</f>
        <v>COMPENSATION OF EMPLOYEES</v>
      </c>
      <c r="AO979" t="s">
        <v>108</v>
      </c>
      <c r="AP979" t="s">
        <v>144</v>
      </c>
      <c r="AQ979" t="s">
        <v>145</v>
      </c>
      <c r="AR979" t="s">
        <v>145</v>
      </c>
      <c r="AS979" t="s">
        <v>517</v>
      </c>
      <c r="AT979" t="s">
        <v>517</v>
      </c>
      <c r="AU979" t="s">
        <v>113</v>
      </c>
      <c r="AV979" t="s">
        <v>114</v>
      </c>
      <c r="AW979" t="s">
        <v>115</v>
      </c>
      <c r="AX979" t="s">
        <v>514</v>
      </c>
      <c r="AY979" t="s">
        <v>117</v>
      </c>
      <c r="AZ979" t="s">
        <v>118</v>
      </c>
      <c r="BA979" t="s">
        <v>119</v>
      </c>
      <c r="BB979" t="s">
        <v>103</v>
      </c>
      <c r="BC979" t="s">
        <v>427</v>
      </c>
      <c r="BD979" t="s">
        <v>427</v>
      </c>
      <c r="BE979" t="s">
        <v>515</v>
      </c>
      <c r="BF979" t="s">
        <v>515</v>
      </c>
      <c r="BG979" t="s">
        <v>515</v>
      </c>
      <c r="BH979" t="s">
        <v>515</v>
      </c>
      <c r="BI979" t="s">
        <v>515</v>
      </c>
      <c r="BJ979" t="s">
        <v>515</v>
      </c>
      <c r="BK979">
        <v>25</v>
      </c>
      <c r="BL979">
        <v>45</v>
      </c>
      <c r="BM979">
        <v>46</v>
      </c>
      <c r="BN979">
        <v>48</v>
      </c>
      <c r="BO979">
        <v>2</v>
      </c>
      <c r="BP979">
        <v>22</v>
      </c>
      <c r="BQ979">
        <v>0</v>
      </c>
      <c r="BR979">
        <v>1</v>
      </c>
      <c r="BS979">
        <v>8</v>
      </c>
      <c r="BT979">
        <v>9</v>
      </c>
      <c r="BU979">
        <v>26</v>
      </c>
      <c r="BV979">
        <v>49</v>
      </c>
      <c r="BW979">
        <v>18</v>
      </c>
      <c r="BX979">
        <v>0</v>
      </c>
      <c r="BY979">
        <v>0</v>
      </c>
      <c r="BZ979">
        <v>0</v>
      </c>
      <c r="CA979" t="s">
        <v>126</v>
      </c>
      <c r="CB979">
        <v>2992935</v>
      </c>
      <c r="CC979">
        <v>2994935</v>
      </c>
      <c r="CD979" t="s">
        <v>428</v>
      </c>
    </row>
    <row r="980" spans="1:82" x14ac:dyDescent="0.25">
      <c r="A980" t="s">
        <v>80</v>
      </c>
      <c r="B980" t="s">
        <v>81</v>
      </c>
      <c r="C980" t="s">
        <v>82</v>
      </c>
      <c r="D980" t="s">
        <v>83</v>
      </c>
      <c r="E980" t="s">
        <v>84</v>
      </c>
      <c r="F980" t="s">
        <v>85</v>
      </c>
      <c r="G980" t="s">
        <v>86</v>
      </c>
      <c r="H980" t="s">
        <v>86</v>
      </c>
      <c r="I980" t="s">
        <v>86</v>
      </c>
      <c r="J980" t="str">
        <f>VLOOKUP(I980,'Resp Clean'!$A$1:B986,2,FALSE)</f>
        <v>EMS MANAGEMENT</v>
      </c>
      <c r="K980" t="s">
        <v>516</v>
      </c>
      <c r="L980" t="s">
        <v>505</v>
      </c>
      <c r="M980" s="4">
        <v>426.75</v>
      </c>
      <c r="N980" t="s">
        <v>89</v>
      </c>
      <c r="O980" t="s">
        <v>90</v>
      </c>
      <c r="P980" t="s">
        <v>91</v>
      </c>
      <c r="Q980" t="s">
        <v>153</v>
      </c>
      <c r="R980" t="s">
        <v>93</v>
      </c>
      <c r="S980" t="s">
        <v>94</v>
      </c>
      <c r="T980" t="s">
        <v>95</v>
      </c>
      <c r="U980" t="s">
        <v>506</v>
      </c>
      <c r="V980" t="s">
        <v>96</v>
      </c>
      <c r="W980" t="s">
        <v>97</v>
      </c>
      <c r="X980" t="s">
        <v>98</v>
      </c>
      <c r="Y980" t="s">
        <v>98</v>
      </c>
      <c r="Z980" t="s">
        <v>98</v>
      </c>
      <c r="AA980" t="s">
        <v>140</v>
      </c>
      <c r="AB980" t="s">
        <v>140</v>
      </c>
      <c r="AC980" t="s">
        <v>140</v>
      </c>
      <c r="AD980" t="s">
        <v>102</v>
      </c>
      <c r="AE980" t="s">
        <v>102</v>
      </c>
      <c r="AF980" t="s">
        <v>102</v>
      </c>
      <c r="AG980" t="s">
        <v>103</v>
      </c>
      <c r="AH980" t="s">
        <v>103</v>
      </c>
      <c r="AI980" t="s">
        <v>427</v>
      </c>
      <c r="AJ980" t="s">
        <v>428</v>
      </c>
      <c r="AK980" t="s">
        <v>568</v>
      </c>
      <c r="AL980" t="s">
        <v>430</v>
      </c>
      <c r="AM980" t="s">
        <v>570</v>
      </c>
      <c r="AN980" t="str">
        <f>VLOOKUP(AM980,'Exp Bucket '!$B$1:C1204,2,FALSE)</f>
        <v>COMPENSATION OF EMPLOYEES</v>
      </c>
      <c r="AO980" t="s">
        <v>108</v>
      </c>
      <c r="AP980" t="s">
        <v>144</v>
      </c>
      <c r="AQ980" t="s">
        <v>145</v>
      </c>
      <c r="AR980" t="s">
        <v>145</v>
      </c>
      <c r="AS980" t="s">
        <v>517</v>
      </c>
      <c r="AT980" t="s">
        <v>517</v>
      </c>
      <c r="AU980" t="s">
        <v>113</v>
      </c>
      <c r="AV980" t="s">
        <v>114</v>
      </c>
      <c r="AW980" t="s">
        <v>115</v>
      </c>
      <c r="AX980" t="s">
        <v>514</v>
      </c>
      <c r="AY980" t="s">
        <v>117</v>
      </c>
      <c r="AZ980" t="s">
        <v>118</v>
      </c>
      <c r="BA980" t="s">
        <v>119</v>
      </c>
      <c r="BB980" t="s">
        <v>103</v>
      </c>
      <c r="BC980" t="s">
        <v>427</v>
      </c>
      <c r="BD980" t="s">
        <v>427</v>
      </c>
      <c r="BE980" t="s">
        <v>515</v>
      </c>
      <c r="BF980" t="s">
        <v>515</v>
      </c>
      <c r="BG980" t="s">
        <v>515</v>
      </c>
      <c r="BH980" t="s">
        <v>515</v>
      </c>
      <c r="BI980" t="s">
        <v>515</v>
      </c>
      <c r="BJ980" t="s">
        <v>515</v>
      </c>
      <c r="BK980">
        <v>25</v>
      </c>
      <c r="BL980">
        <v>45</v>
      </c>
      <c r="BM980">
        <v>46</v>
      </c>
      <c r="BN980">
        <v>48</v>
      </c>
      <c r="BO980">
        <v>2</v>
      </c>
      <c r="BP980">
        <v>22</v>
      </c>
      <c r="BQ980">
        <v>0</v>
      </c>
      <c r="BR980">
        <v>1</v>
      </c>
      <c r="BS980">
        <v>8</v>
      </c>
      <c r="BT980">
        <v>9</v>
      </c>
      <c r="BU980">
        <v>26</v>
      </c>
      <c r="BV980">
        <v>49</v>
      </c>
      <c r="BW980">
        <v>18</v>
      </c>
      <c r="BX980">
        <v>0</v>
      </c>
      <c r="BY980">
        <v>0</v>
      </c>
      <c r="BZ980">
        <v>0</v>
      </c>
      <c r="CA980" t="s">
        <v>126</v>
      </c>
      <c r="CB980">
        <v>2992935</v>
      </c>
      <c r="CC980">
        <v>2993935</v>
      </c>
      <c r="CD980" t="s">
        <v>428</v>
      </c>
    </row>
    <row r="981" spans="1:82" x14ac:dyDescent="0.25">
      <c r="A981" t="s">
        <v>80</v>
      </c>
      <c r="B981" t="s">
        <v>81</v>
      </c>
      <c r="C981" t="s">
        <v>82</v>
      </c>
      <c r="D981" t="s">
        <v>83</v>
      </c>
      <c r="E981" t="s">
        <v>84</v>
      </c>
      <c r="F981" t="s">
        <v>85</v>
      </c>
      <c r="G981" t="s">
        <v>86</v>
      </c>
      <c r="H981" t="s">
        <v>86</v>
      </c>
      <c r="I981" t="s">
        <v>86</v>
      </c>
      <c r="J981" t="str">
        <f>VLOOKUP(I981,'Resp Clean'!$A$1:B987,2,FALSE)</f>
        <v>EMS MANAGEMENT</v>
      </c>
      <c r="K981" t="s">
        <v>516</v>
      </c>
      <c r="L981" t="s">
        <v>505</v>
      </c>
      <c r="M981" s="4">
        <v>19596418.719999999</v>
      </c>
      <c r="N981" t="s">
        <v>89</v>
      </c>
      <c r="O981" t="s">
        <v>90</v>
      </c>
      <c r="P981" t="s">
        <v>91</v>
      </c>
      <c r="Q981" t="s">
        <v>92</v>
      </c>
      <c r="R981" t="s">
        <v>93</v>
      </c>
      <c r="S981" t="s">
        <v>94</v>
      </c>
      <c r="T981" t="s">
        <v>95</v>
      </c>
      <c r="U981" t="s">
        <v>506</v>
      </c>
      <c r="V981" t="s">
        <v>96</v>
      </c>
      <c r="W981" t="s">
        <v>97</v>
      </c>
      <c r="X981" t="s">
        <v>98</v>
      </c>
      <c r="Y981" t="s">
        <v>98</v>
      </c>
      <c r="Z981" t="s">
        <v>98</v>
      </c>
      <c r="AA981" t="s">
        <v>140</v>
      </c>
      <c r="AB981" t="s">
        <v>140</v>
      </c>
      <c r="AC981" t="s">
        <v>140</v>
      </c>
      <c r="AD981" t="s">
        <v>102</v>
      </c>
      <c r="AE981" t="s">
        <v>102</v>
      </c>
      <c r="AF981" t="s">
        <v>102</v>
      </c>
      <c r="AG981" t="s">
        <v>103</v>
      </c>
      <c r="AH981" t="s">
        <v>103</v>
      </c>
      <c r="AI981" t="s">
        <v>427</v>
      </c>
      <c r="AJ981" t="s">
        <v>428</v>
      </c>
      <c r="AK981" t="s">
        <v>568</v>
      </c>
      <c r="AL981" t="s">
        <v>430</v>
      </c>
      <c r="AM981" t="s">
        <v>570</v>
      </c>
      <c r="AN981" t="str">
        <f>VLOOKUP(AM981,'Exp Bucket '!$B$1:C1205,2,FALSE)</f>
        <v>COMPENSATION OF EMPLOYEES</v>
      </c>
      <c r="AO981" t="s">
        <v>108</v>
      </c>
      <c r="AP981" t="s">
        <v>144</v>
      </c>
      <c r="AQ981" t="s">
        <v>145</v>
      </c>
      <c r="AR981" t="s">
        <v>145</v>
      </c>
      <c r="AS981" t="s">
        <v>517</v>
      </c>
      <c r="AT981" t="s">
        <v>517</v>
      </c>
      <c r="AU981" t="s">
        <v>113</v>
      </c>
      <c r="AV981" t="s">
        <v>114</v>
      </c>
      <c r="AW981" t="s">
        <v>115</v>
      </c>
      <c r="AX981" t="s">
        <v>514</v>
      </c>
      <c r="AY981" t="s">
        <v>117</v>
      </c>
      <c r="AZ981" t="s">
        <v>118</v>
      </c>
      <c r="BA981" t="s">
        <v>119</v>
      </c>
      <c r="BB981" t="s">
        <v>103</v>
      </c>
      <c r="BC981" t="s">
        <v>427</v>
      </c>
      <c r="BD981" t="s">
        <v>427</v>
      </c>
      <c r="BE981" t="s">
        <v>515</v>
      </c>
      <c r="BF981" t="s">
        <v>515</v>
      </c>
      <c r="BG981" t="s">
        <v>515</v>
      </c>
      <c r="BH981" t="s">
        <v>515</v>
      </c>
      <c r="BI981" t="s">
        <v>515</v>
      </c>
      <c r="BJ981" t="s">
        <v>515</v>
      </c>
      <c r="BK981">
        <v>25</v>
      </c>
      <c r="BL981">
        <v>45</v>
      </c>
      <c r="BM981">
        <v>46</v>
      </c>
      <c r="BN981">
        <v>48</v>
      </c>
      <c r="BO981">
        <v>2</v>
      </c>
      <c r="BP981">
        <v>22</v>
      </c>
      <c r="BQ981">
        <v>0</v>
      </c>
      <c r="BR981">
        <v>1</v>
      </c>
      <c r="BS981">
        <v>8</v>
      </c>
      <c r="BT981">
        <v>9</v>
      </c>
      <c r="BU981">
        <v>26</v>
      </c>
      <c r="BV981">
        <v>49</v>
      </c>
      <c r="BW981">
        <v>18</v>
      </c>
      <c r="BX981">
        <v>0</v>
      </c>
      <c r="BY981">
        <v>0</v>
      </c>
      <c r="BZ981">
        <v>0</v>
      </c>
      <c r="CA981" t="s">
        <v>126</v>
      </c>
      <c r="CB981">
        <v>2992935</v>
      </c>
      <c r="CC981">
        <v>2993935</v>
      </c>
      <c r="CD981" t="s">
        <v>428</v>
      </c>
    </row>
    <row r="982" spans="1:82" x14ac:dyDescent="0.25">
      <c r="A982" t="s">
        <v>80</v>
      </c>
      <c r="B982" t="s">
        <v>81</v>
      </c>
      <c r="C982" t="s">
        <v>82</v>
      </c>
      <c r="D982" t="s">
        <v>83</v>
      </c>
      <c r="E982" t="s">
        <v>84</v>
      </c>
      <c r="F982" t="s">
        <v>85</v>
      </c>
      <c r="G982" t="s">
        <v>86</v>
      </c>
      <c r="H982" t="s">
        <v>86</v>
      </c>
      <c r="I982" t="s">
        <v>86</v>
      </c>
      <c r="J982" t="str">
        <f>VLOOKUP(I982,'Resp Clean'!$A$1:B988,2,FALSE)</f>
        <v>EMS MANAGEMENT</v>
      </c>
      <c r="K982" t="s">
        <v>516</v>
      </c>
      <c r="L982" t="s">
        <v>505</v>
      </c>
      <c r="M982" s="4">
        <v>1849.24</v>
      </c>
      <c r="N982" t="s">
        <v>89</v>
      </c>
      <c r="O982" t="s">
        <v>90</v>
      </c>
      <c r="P982" t="s">
        <v>91</v>
      </c>
      <c r="Q982" t="s">
        <v>153</v>
      </c>
      <c r="R982" t="s">
        <v>93</v>
      </c>
      <c r="S982" t="s">
        <v>94</v>
      </c>
      <c r="T982" t="s">
        <v>95</v>
      </c>
      <c r="U982" t="s">
        <v>506</v>
      </c>
      <c r="V982" t="s">
        <v>96</v>
      </c>
      <c r="W982" t="s">
        <v>97</v>
      </c>
      <c r="X982" t="s">
        <v>98</v>
      </c>
      <c r="Y982" t="s">
        <v>98</v>
      </c>
      <c r="Z982" t="s">
        <v>98</v>
      </c>
      <c r="AA982" t="s">
        <v>140</v>
      </c>
      <c r="AB982" t="s">
        <v>140</v>
      </c>
      <c r="AC982" t="s">
        <v>140</v>
      </c>
      <c r="AD982" t="s">
        <v>102</v>
      </c>
      <c r="AE982" t="s">
        <v>102</v>
      </c>
      <c r="AF982" t="s">
        <v>102</v>
      </c>
      <c r="AG982" t="s">
        <v>103</v>
      </c>
      <c r="AH982" t="s">
        <v>103</v>
      </c>
      <c r="AI982" t="s">
        <v>427</v>
      </c>
      <c r="AJ982" t="s">
        <v>428</v>
      </c>
      <c r="AK982" t="s">
        <v>568</v>
      </c>
      <c r="AL982" t="s">
        <v>430</v>
      </c>
      <c r="AM982" t="s">
        <v>570</v>
      </c>
      <c r="AN982" t="str">
        <f>VLOOKUP(AM982,'Exp Bucket '!$B$1:C1206,2,FALSE)</f>
        <v>COMPENSATION OF EMPLOYEES</v>
      </c>
      <c r="AO982" t="s">
        <v>108</v>
      </c>
      <c r="AP982" t="s">
        <v>144</v>
      </c>
      <c r="AQ982" t="s">
        <v>145</v>
      </c>
      <c r="AR982" t="s">
        <v>145</v>
      </c>
      <c r="AS982" t="s">
        <v>517</v>
      </c>
      <c r="AT982" t="s">
        <v>517</v>
      </c>
      <c r="AU982" t="s">
        <v>113</v>
      </c>
      <c r="AV982" t="s">
        <v>114</v>
      </c>
      <c r="AW982" t="s">
        <v>115</v>
      </c>
      <c r="AX982" t="s">
        <v>514</v>
      </c>
      <c r="AY982" t="s">
        <v>117</v>
      </c>
      <c r="AZ982" t="s">
        <v>118</v>
      </c>
      <c r="BA982" t="s">
        <v>119</v>
      </c>
      <c r="BB982" t="s">
        <v>103</v>
      </c>
      <c r="BC982" t="s">
        <v>427</v>
      </c>
      <c r="BD982" t="s">
        <v>427</v>
      </c>
      <c r="BE982" t="s">
        <v>515</v>
      </c>
      <c r="BF982" t="s">
        <v>515</v>
      </c>
      <c r="BG982" t="s">
        <v>515</v>
      </c>
      <c r="BH982" t="s">
        <v>515</v>
      </c>
      <c r="BI982" t="s">
        <v>515</v>
      </c>
      <c r="BJ982" t="s">
        <v>515</v>
      </c>
      <c r="BK982">
        <v>25</v>
      </c>
      <c r="BL982">
        <v>45</v>
      </c>
      <c r="BM982">
        <v>46</v>
      </c>
      <c r="BN982">
        <v>48</v>
      </c>
      <c r="BO982">
        <v>2</v>
      </c>
      <c r="BP982">
        <v>22</v>
      </c>
      <c r="BQ982">
        <v>0</v>
      </c>
      <c r="BR982">
        <v>1</v>
      </c>
      <c r="BS982">
        <v>8</v>
      </c>
      <c r="BT982">
        <v>9</v>
      </c>
      <c r="BU982">
        <v>26</v>
      </c>
      <c r="BV982">
        <v>49</v>
      </c>
      <c r="BW982">
        <v>18</v>
      </c>
      <c r="BX982">
        <v>0</v>
      </c>
      <c r="BY982">
        <v>0</v>
      </c>
      <c r="BZ982">
        <v>0</v>
      </c>
      <c r="CA982" t="s">
        <v>126</v>
      </c>
      <c r="CB982">
        <v>2992935</v>
      </c>
      <c r="CC982">
        <v>2993935</v>
      </c>
      <c r="CD982" t="s">
        <v>428</v>
      </c>
    </row>
    <row r="983" spans="1:82" hidden="1" x14ac:dyDescent="0.25">
      <c r="A983" t="s">
        <v>80</v>
      </c>
      <c r="B983" t="s">
        <v>81</v>
      </c>
      <c r="C983" t="s">
        <v>82</v>
      </c>
      <c r="D983" t="s">
        <v>83</v>
      </c>
      <c r="E983" t="s">
        <v>84</v>
      </c>
      <c r="F983" t="s">
        <v>85</v>
      </c>
      <c r="G983" t="s">
        <v>86</v>
      </c>
      <c r="H983" t="s">
        <v>86</v>
      </c>
      <c r="I983" t="s">
        <v>86</v>
      </c>
      <c r="J983" t="str">
        <f>VLOOKUP(I983,'Resp Clean'!$A$1:B989,2,FALSE)</f>
        <v>EMS MANAGEMENT</v>
      </c>
      <c r="K983" t="s">
        <v>516</v>
      </c>
      <c r="L983" t="s">
        <v>505</v>
      </c>
      <c r="M983" s="4">
        <v>-2400</v>
      </c>
      <c r="N983" t="s">
        <v>89</v>
      </c>
      <c r="O983" t="s">
        <v>90</v>
      </c>
      <c r="P983" t="s">
        <v>91</v>
      </c>
      <c r="Q983" t="s">
        <v>92</v>
      </c>
      <c r="R983" t="s">
        <v>93</v>
      </c>
      <c r="S983" t="s">
        <v>94</v>
      </c>
      <c r="T983" t="s">
        <v>95</v>
      </c>
      <c r="U983" t="s">
        <v>506</v>
      </c>
      <c r="V983" t="s">
        <v>96</v>
      </c>
      <c r="W983" t="s">
        <v>137</v>
      </c>
      <c r="X983" t="s">
        <v>170</v>
      </c>
      <c r="Y983" t="s">
        <v>135</v>
      </c>
      <c r="Z983" t="s">
        <v>135</v>
      </c>
      <c r="AA983" t="s">
        <v>140</v>
      </c>
      <c r="AB983" t="s">
        <v>140</v>
      </c>
      <c r="AC983" t="s">
        <v>140</v>
      </c>
      <c r="AD983" t="s">
        <v>102</v>
      </c>
      <c r="AE983" t="s">
        <v>102</v>
      </c>
      <c r="AF983" t="s">
        <v>102</v>
      </c>
      <c r="AG983" t="s">
        <v>103</v>
      </c>
      <c r="AH983" t="s">
        <v>103</v>
      </c>
      <c r="AI983" t="s">
        <v>427</v>
      </c>
      <c r="AJ983" t="s">
        <v>428</v>
      </c>
      <c r="AK983" t="s">
        <v>568</v>
      </c>
      <c r="AL983" t="s">
        <v>430</v>
      </c>
      <c r="AM983" t="s">
        <v>442</v>
      </c>
      <c r="AN983" t="str">
        <f>VLOOKUP(AM983,'Exp Bucket '!$B$1:C1207,2,FALSE)</f>
        <v>COMPENSATION OF EMPLOYEES</v>
      </c>
      <c r="AO983" t="s">
        <v>108</v>
      </c>
      <c r="AP983" t="s">
        <v>144</v>
      </c>
      <c r="AQ983" t="s">
        <v>145</v>
      </c>
      <c r="AR983" t="s">
        <v>145</v>
      </c>
      <c r="AS983" t="s">
        <v>517</v>
      </c>
      <c r="AT983" t="s">
        <v>517</v>
      </c>
      <c r="AU983" t="s">
        <v>171</v>
      </c>
      <c r="AV983" t="s">
        <v>172</v>
      </c>
      <c r="AW983" t="s">
        <v>172</v>
      </c>
      <c r="AX983" t="s">
        <v>514</v>
      </c>
      <c r="AY983" t="s">
        <v>117</v>
      </c>
      <c r="AZ983" t="s">
        <v>118</v>
      </c>
      <c r="BA983" t="s">
        <v>119</v>
      </c>
      <c r="BB983" t="s">
        <v>103</v>
      </c>
      <c r="BC983" t="s">
        <v>427</v>
      </c>
      <c r="BD983" t="s">
        <v>427</v>
      </c>
      <c r="BE983" t="s">
        <v>515</v>
      </c>
      <c r="BF983" t="s">
        <v>515</v>
      </c>
      <c r="BG983" t="s">
        <v>515</v>
      </c>
      <c r="BH983" t="s">
        <v>515</v>
      </c>
      <c r="BI983" t="s">
        <v>515</v>
      </c>
      <c r="BJ983" t="s">
        <v>515</v>
      </c>
      <c r="BK983">
        <v>25</v>
      </c>
      <c r="BL983">
        <v>45</v>
      </c>
      <c r="BM983">
        <v>46</v>
      </c>
      <c r="BN983">
        <v>48</v>
      </c>
      <c r="BO983">
        <v>2</v>
      </c>
      <c r="BP983">
        <v>22</v>
      </c>
      <c r="BQ983">
        <v>0</v>
      </c>
      <c r="BR983">
        <v>1</v>
      </c>
      <c r="BS983">
        <v>8</v>
      </c>
      <c r="BT983">
        <v>9</v>
      </c>
      <c r="BU983">
        <v>26</v>
      </c>
      <c r="BV983">
        <v>49</v>
      </c>
      <c r="BW983">
        <v>18</v>
      </c>
      <c r="BX983">
        <v>0</v>
      </c>
      <c r="BY983">
        <v>0</v>
      </c>
      <c r="BZ983">
        <v>0</v>
      </c>
      <c r="CA983" t="s">
        <v>126</v>
      </c>
      <c r="CB983">
        <v>2964935</v>
      </c>
      <c r="CC983">
        <v>2968935</v>
      </c>
      <c r="CD983" t="s">
        <v>428</v>
      </c>
    </row>
    <row r="984" spans="1:82" x14ac:dyDescent="0.25">
      <c r="A984" t="s">
        <v>80</v>
      </c>
      <c r="B984" t="s">
        <v>81</v>
      </c>
      <c r="C984" t="s">
        <v>82</v>
      </c>
      <c r="D984" t="s">
        <v>83</v>
      </c>
      <c r="E984" t="s">
        <v>84</v>
      </c>
      <c r="F984" t="s">
        <v>85</v>
      </c>
      <c r="G984" t="s">
        <v>86</v>
      </c>
      <c r="H984" t="s">
        <v>86</v>
      </c>
      <c r="I984" t="s">
        <v>86</v>
      </c>
      <c r="J984" t="str">
        <f>VLOOKUP(I984,'Resp Clean'!$A$1:B990,2,FALSE)</f>
        <v>EMS MANAGEMENT</v>
      </c>
      <c r="K984" t="s">
        <v>516</v>
      </c>
      <c r="L984" t="s">
        <v>505</v>
      </c>
      <c r="M984" s="4">
        <v>38061.300000000003</v>
      </c>
      <c r="N984" t="s">
        <v>89</v>
      </c>
      <c r="O984" t="s">
        <v>90</v>
      </c>
      <c r="P984" t="s">
        <v>91</v>
      </c>
      <c r="Q984" t="s">
        <v>92</v>
      </c>
      <c r="R984" t="s">
        <v>93</v>
      </c>
      <c r="S984" t="s">
        <v>94</v>
      </c>
      <c r="T984" t="s">
        <v>95</v>
      </c>
      <c r="U984" t="s">
        <v>506</v>
      </c>
      <c r="V984" t="s">
        <v>96</v>
      </c>
      <c r="W984" t="s">
        <v>97</v>
      </c>
      <c r="X984" t="s">
        <v>98</v>
      </c>
      <c r="Y984" t="s">
        <v>98</v>
      </c>
      <c r="Z984" t="s">
        <v>98</v>
      </c>
      <c r="AA984" t="s">
        <v>140</v>
      </c>
      <c r="AB984" t="s">
        <v>140</v>
      </c>
      <c r="AC984" t="s">
        <v>140</v>
      </c>
      <c r="AD984" t="s">
        <v>102</v>
      </c>
      <c r="AE984" t="s">
        <v>102</v>
      </c>
      <c r="AF984" t="s">
        <v>102</v>
      </c>
      <c r="AG984" t="s">
        <v>103</v>
      </c>
      <c r="AH984" t="s">
        <v>103</v>
      </c>
      <c r="AI984" t="s">
        <v>427</v>
      </c>
      <c r="AJ984" t="s">
        <v>428</v>
      </c>
      <c r="AK984" t="s">
        <v>568</v>
      </c>
      <c r="AL984" t="s">
        <v>430</v>
      </c>
      <c r="AM984" t="s">
        <v>498</v>
      </c>
      <c r="AN984" t="str">
        <f>VLOOKUP(AM984,'Exp Bucket '!$B$1:C1208,2,FALSE)</f>
        <v>COMPENSATION OF EMPLOYEES</v>
      </c>
      <c r="AO984" t="s">
        <v>108</v>
      </c>
      <c r="AP984" t="s">
        <v>144</v>
      </c>
      <c r="AQ984" t="s">
        <v>145</v>
      </c>
      <c r="AR984" t="s">
        <v>145</v>
      </c>
      <c r="AS984" t="s">
        <v>517</v>
      </c>
      <c r="AT984" t="s">
        <v>517</v>
      </c>
      <c r="AU984" t="s">
        <v>113</v>
      </c>
      <c r="AV984" t="s">
        <v>114</v>
      </c>
      <c r="AW984" t="s">
        <v>115</v>
      </c>
      <c r="AX984" t="s">
        <v>514</v>
      </c>
      <c r="AY984" t="s">
        <v>117</v>
      </c>
      <c r="AZ984" t="s">
        <v>118</v>
      </c>
      <c r="BA984" t="s">
        <v>119</v>
      </c>
      <c r="BB984" t="s">
        <v>103</v>
      </c>
      <c r="BC984" t="s">
        <v>427</v>
      </c>
      <c r="BD984" t="s">
        <v>427</v>
      </c>
      <c r="BE984" t="s">
        <v>515</v>
      </c>
      <c r="BF984" t="s">
        <v>515</v>
      </c>
      <c r="BG984" t="s">
        <v>515</v>
      </c>
      <c r="BH984" t="s">
        <v>515</v>
      </c>
      <c r="BI984" t="s">
        <v>515</v>
      </c>
      <c r="BJ984" t="s">
        <v>515</v>
      </c>
      <c r="BK984">
        <v>25</v>
      </c>
      <c r="BL984">
        <v>45</v>
      </c>
      <c r="BM984">
        <v>46</v>
      </c>
      <c r="BN984">
        <v>48</v>
      </c>
      <c r="BO984">
        <v>2</v>
      </c>
      <c r="BP984">
        <v>22</v>
      </c>
      <c r="BQ984">
        <v>0</v>
      </c>
      <c r="BR984">
        <v>1</v>
      </c>
      <c r="BS984">
        <v>8</v>
      </c>
      <c r="BT984">
        <v>9</v>
      </c>
      <c r="BU984">
        <v>26</v>
      </c>
      <c r="BV984">
        <v>49</v>
      </c>
      <c r="BW984">
        <v>18</v>
      </c>
      <c r="BX984">
        <v>0</v>
      </c>
      <c r="BY984">
        <v>0</v>
      </c>
      <c r="BZ984">
        <v>0</v>
      </c>
      <c r="CA984" t="s">
        <v>126</v>
      </c>
      <c r="CB984">
        <v>2992935</v>
      </c>
      <c r="CC984">
        <v>2993935</v>
      </c>
      <c r="CD984" t="s">
        <v>428</v>
      </c>
    </row>
    <row r="985" spans="1:82" x14ac:dyDescent="0.25">
      <c r="A985" t="s">
        <v>80</v>
      </c>
      <c r="B985" t="s">
        <v>81</v>
      </c>
      <c r="C985" t="s">
        <v>82</v>
      </c>
      <c r="D985" t="s">
        <v>83</v>
      </c>
      <c r="E985" t="s">
        <v>84</v>
      </c>
      <c r="F985" t="s">
        <v>85</v>
      </c>
      <c r="G985" t="s">
        <v>86</v>
      </c>
      <c r="H985" t="s">
        <v>86</v>
      </c>
      <c r="I985" t="s">
        <v>86</v>
      </c>
      <c r="J985" t="str">
        <f>VLOOKUP(I985,'Resp Clean'!$A$1:B991,2,FALSE)</f>
        <v>EMS MANAGEMENT</v>
      </c>
      <c r="K985" t="s">
        <v>516</v>
      </c>
      <c r="L985" t="s">
        <v>505</v>
      </c>
      <c r="M985" s="4">
        <v>786.48</v>
      </c>
      <c r="N985" t="s">
        <v>89</v>
      </c>
      <c r="O985" t="s">
        <v>90</v>
      </c>
      <c r="P985" t="s">
        <v>91</v>
      </c>
      <c r="Q985" t="s">
        <v>92</v>
      </c>
      <c r="R985" t="s">
        <v>93</v>
      </c>
      <c r="S985" t="s">
        <v>94</v>
      </c>
      <c r="T985" t="s">
        <v>95</v>
      </c>
      <c r="U985" t="s">
        <v>506</v>
      </c>
      <c r="V985" t="s">
        <v>96</v>
      </c>
      <c r="W985" t="s">
        <v>97</v>
      </c>
      <c r="X985" t="s">
        <v>435</v>
      </c>
      <c r="Y985" t="s">
        <v>435</v>
      </c>
      <c r="Z985" t="s">
        <v>435</v>
      </c>
      <c r="AA985" t="s">
        <v>140</v>
      </c>
      <c r="AB985" t="s">
        <v>140</v>
      </c>
      <c r="AC985" t="s">
        <v>140</v>
      </c>
      <c r="AD985" t="s">
        <v>102</v>
      </c>
      <c r="AE985" t="s">
        <v>102</v>
      </c>
      <c r="AF985" t="s">
        <v>102</v>
      </c>
      <c r="AG985" t="s">
        <v>103</v>
      </c>
      <c r="AH985" t="s">
        <v>103</v>
      </c>
      <c r="AI985" t="s">
        <v>427</v>
      </c>
      <c r="AJ985" t="s">
        <v>428</v>
      </c>
      <c r="AK985" t="s">
        <v>568</v>
      </c>
      <c r="AL985" t="s">
        <v>430</v>
      </c>
      <c r="AM985" t="s">
        <v>569</v>
      </c>
      <c r="AN985" t="str">
        <f>VLOOKUP(AM985,'Exp Bucket '!$B$1:C1209,2,FALSE)</f>
        <v>COMPENSATION OF EMPLOYEES</v>
      </c>
      <c r="AO985" t="s">
        <v>108</v>
      </c>
      <c r="AP985" t="s">
        <v>144</v>
      </c>
      <c r="AQ985" t="s">
        <v>145</v>
      </c>
      <c r="AR985" t="s">
        <v>145</v>
      </c>
      <c r="AS985" t="s">
        <v>517</v>
      </c>
      <c r="AT985" t="s">
        <v>517</v>
      </c>
      <c r="AU985" t="s">
        <v>113</v>
      </c>
      <c r="AV985" t="s">
        <v>114</v>
      </c>
      <c r="AW985" t="s">
        <v>115</v>
      </c>
      <c r="AX985" t="s">
        <v>514</v>
      </c>
      <c r="AY985" t="s">
        <v>117</v>
      </c>
      <c r="AZ985" t="s">
        <v>118</v>
      </c>
      <c r="BA985" t="s">
        <v>119</v>
      </c>
      <c r="BB985" t="s">
        <v>103</v>
      </c>
      <c r="BC985" t="s">
        <v>427</v>
      </c>
      <c r="BD985" t="s">
        <v>427</v>
      </c>
      <c r="BE985" t="s">
        <v>515</v>
      </c>
      <c r="BF985" t="s">
        <v>515</v>
      </c>
      <c r="BG985" t="s">
        <v>515</v>
      </c>
      <c r="BH985" t="s">
        <v>515</v>
      </c>
      <c r="BI985" t="s">
        <v>515</v>
      </c>
      <c r="BJ985" t="s">
        <v>515</v>
      </c>
      <c r="BK985">
        <v>25</v>
      </c>
      <c r="BL985">
        <v>45</v>
      </c>
      <c r="BM985">
        <v>46</v>
      </c>
      <c r="BN985">
        <v>48</v>
      </c>
      <c r="BO985">
        <v>2</v>
      </c>
      <c r="BP985">
        <v>22</v>
      </c>
      <c r="BQ985">
        <v>0</v>
      </c>
      <c r="BR985">
        <v>1</v>
      </c>
      <c r="BS985">
        <v>8</v>
      </c>
      <c r="BT985">
        <v>9</v>
      </c>
      <c r="BU985">
        <v>26</v>
      </c>
      <c r="BV985">
        <v>49</v>
      </c>
      <c r="BW985">
        <v>18</v>
      </c>
      <c r="BX985">
        <v>0</v>
      </c>
      <c r="BY985">
        <v>0</v>
      </c>
      <c r="BZ985">
        <v>0</v>
      </c>
      <c r="CA985" t="s">
        <v>126</v>
      </c>
      <c r="CB985">
        <v>2992935</v>
      </c>
      <c r="CC985">
        <v>2994935</v>
      </c>
      <c r="CD985" t="s">
        <v>428</v>
      </c>
    </row>
    <row r="986" spans="1:82" x14ac:dyDescent="0.25">
      <c r="A986" t="s">
        <v>80</v>
      </c>
      <c r="B986" t="s">
        <v>81</v>
      </c>
      <c r="C986" t="s">
        <v>82</v>
      </c>
      <c r="D986" t="s">
        <v>83</v>
      </c>
      <c r="E986" t="s">
        <v>84</v>
      </c>
      <c r="F986" t="s">
        <v>85</v>
      </c>
      <c r="G986" t="s">
        <v>86</v>
      </c>
      <c r="H986" t="s">
        <v>86</v>
      </c>
      <c r="I986" t="s">
        <v>86</v>
      </c>
      <c r="J986" t="str">
        <f>VLOOKUP(I986,'Resp Clean'!$A$1:B992,2,FALSE)</f>
        <v>EMS MANAGEMENT</v>
      </c>
      <c r="K986" t="s">
        <v>516</v>
      </c>
      <c r="L986" t="s">
        <v>505</v>
      </c>
      <c r="M986" s="4">
        <v>-1985</v>
      </c>
      <c r="N986" t="s">
        <v>89</v>
      </c>
      <c r="O986" t="s">
        <v>90</v>
      </c>
      <c r="P986" t="s">
        <v>91</v>
      </c>
      <c r="Q986" t="s">
        <v>153</v>
      </c>
      <c r="R986" t="s">
        <v>93</v>
      </c>
      <c r="S986" t="s">
        <v>94</v>
      </c>
      <c r="T986" t="s">
        <v>95</v>
      </c>
      <c r="U986" t="s">
        <v>506</v>
      </c>
      <c r="V986" t="s">
        <v>96</v>
      </c>
      <c r="W986" t="s">
        <v>97</v>
      </c>
      <c r="X986" t="s">
        <v>98</v>
      </c>
      <c r="Y986" t="s">
        <v>98</v>
      </c>
      <c r="Z986" t="s">
        <v>98</v>
      </c>
      <c r="AA986" t="s">
        <v>140</v>
      </c>
      <c r="AB986" t="s">
        <v>140</v>
      </c>
      <c r="AC986" t="s">
        <v>140</v>
      </c>
      <c r="AD986" t="s">
        <v>102</v>
      </c>
      <c r="AE986" t="s">
        <v>102</v>
      </c>
      <c r="AF986" t="s">
        <v>102</v>
      </c>
      <c r="AG986" t="s">
        <v>103</v>
      </c>
      <c r="AH986" t="s">
        <v>103</v>
      </c>
      <c r="AI986" t="s">
        <v>427</v>
      </c>
      <c r="AJ986" t="s">
        <v>428</v>
      </c>
      <c r="AK986" t="s">
        <v>568</v>
      </c>
      <c r="AL986" t="s">
        <v>430</v>
      </c>
      <c r="AM986" t="s">
        <v>569</v>
      </c>
      <c r="AN986" t="str">
        <f>VLOOKUP(AM986,'Exp Bucket '!$B$1:C1210,2,FALSE)</f>
        <v>COMPENSATION OF EMPLOYEES</v>
      </c>
      <c r="AO986" t="s">
        <v>108</v>
      </c>
      <c r="AP986" t="s">
        <v>144</v>
      </c>
      <c r="AQ986" t="s">
        <v>145</v>
      </c>
      <c r="AR986" t="s">
        <v>145</v>
      </c>
      <c r="AS986" t="s">
        <v>517</v>
      </c>
      <c r="AT986" t="s">
        <v>517</v>
      </c>
      <c r="AU986" t="s">
        <v>113</v>
      </c>
      <c r="AV986" t="s">
        <v>114</v>
      </c>
      <c r="AW986" t="s">
        <v>115</v>
      </c>
      <c r="AX986" t="s">
        <v>514</v>
      </c>
      <c r="AY986" t="s">
        <v>117</v>
      </c>
      <c r="AZ986" t="s">
        <v>118</v>
      </c>
      <c r="BA986" t="s">
        <v>119</v>
      </c>
      <c r="BB986" t="s">
        <v>103</v>
      </c>
      <c r="BC986" t="s">
        <v>427</v>
      </c>
      <c r="BD986" t="s">
        <v>427</v>
      </c>
      <c r="BE986" t="s">
        <v>515</v>
      </c>
      <c r="BF986" t="s">
        <v>515</v>
      </c>
      <c r="BG986" t="s">
        <v>515</v>
      </c>
      <c r="BH986" t="s">
        <v>515</v>
      </c>
      <c r="BI986" t="s">
        <v>515</v>
      </c>
      <c r="BJ986" t="s">
        <v>515</v>
      </c>
      <c r="BK986">
        <v>25</v>
      </c>
      <c r="BL986">
        <v>45</v>
      </c>
      <c r="BM986">
        <v>46</v>
      </c>
      <c r="BN986">
        <v>48</v>
      </c>
      <c r="BO986">
        <v>2</v>
      </c>
      <c r="BP986">
        <v>22</v>
      </c>
      <c r="BQ986">
        <v>0</v>
      </c>
      <c r="BR986">
        <v>1</v>
      </c>
      <c r="BS986">
        <v>8</v>
      </c>
      <c r="BT986">
        <v>9</v>
      </c>
      <c r="BU986">
        <v>26</v>
      </c>
      <c r="BV986">
        <v>49</v>
      </c>
      <c r="BW986">
        <v>18</v>
      </c>
      <c r="BX986">
        <v>0</v>
      </c>
      <c r="BY986">
        <v>0</v>
      </c>
      <c r="BZ986">
        <v>0</v>
      </c>
      <c r="CA986" t="s">
        <v>126</v>
      </c>
      <c r="CB986">
        <v>2992935</v>
      </c>
      <c r="CC986">
        <v>2993935</v>
      </c>
      <c r="CD986" t="s">
        <v>428</v>
      </c>
    </row>
    <row r="987" spans="1:82" x14ac:dyDescent="0.25">
      <c r="A987" t="s">
        <v>80</v>
      </c>
      <c r="B987" t="s">
        <v>81</v>
      </c>
      <c r="C987" t="s">
        <v>82</v>
      </c>
      <c r="D987" t="s">
        <v>83</v>
      </c>
      <c r="E987" t="s">
        <v>84</v>
      </c>
      <c r="F987" t="s">
        <v>85</v>
      </c>
      <c r="G987" t="s">
        <v>86</v>
      </c>
      <c r="H987" t="s">
        <v>86</v>
      </c>
      <c r="I987" t="s">
        <v>86</v>
      </c>
      <c r="J987" t="str">
        <f>VLOOKUP(I987,'Resp Clean'!$A$1:B993,2,FALSE)</f>
        <v>EMS MANAGEMENT</v>
      </c>
      <c r="K987" t="s">
        <v>516</v>
      </c>
      <c r="L987" t="s">
        <v>505</v>
      </c>
      <c r="M987" s="4">
        <v>134121.42000000001</v>
      </c>
      <c r="N987" t="s">
        <v>89</v>
      </c>
      <c r="O987" t="s">
        <v>90</v>
      </c>
      <c r="P987" t="s">
        <v>91</v>
      </c>
      <c r="Q987" t="s">
        <v>92</v>
      </c>
      <c r="R987" t="s">
        <v>93</v>
      </c>
      <c r="S987" t="s">
        <v>94</v>
      </c>
      <c r="T987" t="s">
        <v>95</v>
      </c>
      <c r="U987" t="s">
        <v>506</v>
      </c>
      <c r="V987" t="s">
        <v>96</v>
      </c>
      <c r="W987" t="s">
        <v>97</v>
      </c>
      <c r="X987" t="s">
        <v>98</v>
      </c>
      <c r="Y987" t="s">
        <v>98</v>
      </c>
      <c r="Z987" t="s">
        <v>98</v>
      </c>
      <c r="AA987" t="s">
        <v>140</v>
      </c>
      <c r="AB987" t="s">
        <v>140</v>
      </c>
      <c r="AC987" t="s">
        <v>140</v>
      </c>
      <c r="AD987" t="s">
        <v>102</v>
      </c>
      <c r="AE987" t="s">
        <v>102</v>
      </c>
      <c r="AF987" t="s">
        <v>102</v>
      </c>
      <c r="AG987" t="s">
        <v>103</v>
      </c>
      <c r="AH987" t="s">
        <v>103</v>
      </c>
      <c r="AI987" t="s">
        <v>427</v>
      </c>
      <c r="AJ987" t="s">
        <v>428</v>
      </c>
      <c r="AK987" t="s">
        <v>568</v>
      </c>
      <c r="AL987" t="s">
        <v>430</v>
      </c>
      <c r="AM987" t="s">
        <v>569</v>
      </c>
      <c r="AN987" t="str">
        <f>VLOOKUP(AM987,'Exp Bucket '!$B$1:C1211,2,FALSE)</f>
        <v>COMPENSATION OF EMPLOYEES</v>
      </c>
      <c r="AO987" t="s">
        <v>108</v>
      </c>
      <c r="AP987" t="s">
        <v>144</v>
      </c>
      <c r="AQ987" t="s">
        <v>145</v>
      </c>
      <c r="AR987" t="s">
        <v>145</v>
      </c>
      <c r="AS987" t="s">
        <v>517</v>
      </c>
      <c r="AT987" t="s">
        <v>517</v>
      </c>
      <c r="AU987" t="s">
        <v>113</v>
      </c>
      <c r="AV987" t="s">
        <v>114</v>
      </c>
      <c r="AW987" t="s">
        <v>115</v>
      </c>
      <c r="AX987" t="s">
        <v>514</v>
      </c>
      <c r="AY987" t="s">
        <v>117</v>
      </c>
      <c r="AZ987" t="s">
        <v>118</v>
      </c>
      <c r="BA987" t="s">
        <v>119</v>
      </c>
      <c r="BB987" t="s">
        <v>103</v>
      </c>
      <c r="BC987" t="s">
        <v>427</v>
      </c>
      <c r="BD987" t="s">
        <v>427</v>
      </c>
      <c r="BE987" t="s">
        <v>515</v>
      </c>
      <c r="BF987" t="s">
        <v>515</v>
      </c>
      <c r="BG987" t="s">
        <v>515</v>
      </c>
      <c r="BH987" t="s">
        <v>515</v>
      </c>
      <c r="BI987" t="s">
        <v>515</v>
      </c>
      <c r="BJ987" t="s">
        <v>515</v>
      </c>
      <c r="BK987">
        <v>25</v>
      </c>
      <c r="BL987">
        <v>45</v>
      </c>
      <c r="BM987">
        <v>46</v>
      </c>
      <c r="BN987">
        <v>48</v>
      </c>
      <c r="BO987">
        <v>2</v>
      </c>
      <c r="BP987">
        <v>22</v>
      </c>
      <c r="BQ987">
        <v>0</v>
      </c>
      <c r="BR987">
        <v>1</v>
      </c>
      <c r="BS987">
        <v>8</v>
      </c>
      <c r="BT987">
        <v>9</v>
      </c>
      <c r="BU987">
        <v>26</v>
      </c>
      <c r="BV987">
        <v>49</v>
      </c>
      <c r="BW987">
        <v>18</v>
      </c>
      <c r="BX987">
        <v>0</v>
      </c>
      <c r="BY987">
        <v>0</v>
      </c>
      <c r="BZ987">
        <v>0</v>
      </c>
      <c r="CA987" t="s">
        <v>126</v>
      </c>
      <c r="CB987">
        <v>2992935</v>
      </c>
      <c r="CC987">
        <v>2993935</v>
      </c>
      <c r="CD987" t="s">
        <v>428</v>
      </c>
    </row>
    <row r="988" spans="1:82" x14ac:dyDescent="0.25">
      <c r="A988" t="s">
        <v>80</v>
      </c>
      <c r="B988" t="s">
        <v>81</v>
      </c>
      <c r="C988" t="s">
        <v>82</v>
      </c>
      <c r="D988" t="s">
        <v>83</v>
      </c>
      <c r="E988" t="s">
        <v>84</v>
      </c>
      <c r="F988" t="s">
        <v>85</v>
      </c>
      <c r="G988" t="s">
        <v>86</v>
      </c>
      <c r="H988" t="s">
        <v>86</v>
      </c>
      <c r="I988" t="s">
        <v>86</v>
      </c>
      <c r="J988" t="str">
        <f>VLOOKUP(I988,'Resp Clean'!$A$1:B994,2,FALSE)</f>
        <v>EMS MANAGEMENT</v>
      </c>
      <c r="K988" t="s">
        <v>516</v>
      </c>
      <c r="L988" t="s">
        <v>505</v>
      </c>
      <c r="M988" s="4">
        <v>69199</v>
      </c>
      <c r="N988" t="s">
        <v>89</v>
      </c>
      <c r="O988" t="s">
        <v>90</v>
      </c>
      <c r="P988" t="s">
        <v>91</v>
      </c>
      <c r="Q988" t="s">
        <v>92</v>
      </c>
      <c r="R988" t="s">
        <v>93</v>
      </c>
      <c r="S988" t="s">
        <v>94</v>
      </c>
      <c r="T988" t="s">
        <v>95</v>
      </c>
      <c r="U988" t="s">
        <v>506</v>
      </c>
      <c r="V988" t="s">
        <v>96</v>
      </c>
      <c r="W988" t="s">
        <v>97</v>
      </c>
      <c r="X988" t="s">
        <v>98</v>
      </c>
      <c r="Y988" t="s">
        <v>98</v>
      </c>
      <c r="Z988" t="s">
        <v>98</v>
      </c>
      <c r="AA988" t="s">
        <v>140</v>
      </c>
      <c r="AB988" t="s">
        <v>140</v>
      </c>
      <c r="AC988" t="s">
        <v>140</v>
      </c>
      <c r="AD988" t="s">
        <v>102</v>
      </c>
      <c r="AE988" t="s">
        <v>102</v>
      </c>
      <c r="AF988" t="s">
        <v>102</v>
      </c>
      <c r="AG988" t="s">
        <v>103</v>
      </c>
      <c r="AH988" t="s">
        <v>103</v>
      </c>
      <c r="AI988" t="s">
        <v>427</v>
      </c>
      <c r="AJ988" t="s">
        <v>428</v>
      </c>
      <c r="AK988" t="s">
        <v>568</v>
      </c>
      <c r="AL988" t="s">
        <v>430</v>
      </c>
      <c r="AM988" t="s">
        <v>455</v>
      </c>
      <c r="AN988" t="str">
        <f>VLOOKUP(AM988,'Exp Bucket '!$B$1:C1212,2,FALSE)</f>
        <v>COMPENSATION OF EMPLOYEES</v>
      </c>
      <c r="AO988" t="s">
        <v>108</v>
      </c>
      <c r="AP988" t="s">
        <v>144</v>
      </c>
      <c r="AQ988" t="s">
        <v>145</v>
      </c>
      <c r="AR988" t="s">
        <v>145</v>
      </c>
      <c r="AS988" t="s">
        <v>517</v>
      </c>
      <c r="AT988" t="s">
        <v>517</v>
      </c>
      <c r="AU988" t="s">
        <v>113</v>
      </c>
      <c r="AV988" t="s">
        <v>114</v>
      </c>
      <c r="AW988" t="s">
        <v>115</v>
      </c>
      <c r="AX988" t="s">
        <v>514</v>
      </c>
      <c r="AY988" t="s">
        <v>117</v>
      </c>
      <c r="AZ988" t="s">
        <v>118</v>
      </c>
      <c r="BA988" t="s">
        <v>119</v>
      </c>
      <c r="BB988" t="s">
        <v>103</v>
      </c>
      <c r="BC988" t="s">
        <v>427</v>
      </c>
      <c r="BD988" t="s">
        <v>427</v>
      </c>
      <c r="BE988" t="s">
        <v>515</v>
      </c>
      <c r="BF988" t="s">
        <v>515</v>
      </c>
      <c r="BG988" t="s">
        <v>515</v>
      </c>
      <c r="BH988" t="s">
        <v>515</v>
      </c>
      <c r="BI988" t="s">
        <v>515</v>
      </c>
      <c r="BJ988" t="s">
        <v>515</v>
      </c>
      <c r="BK988">
        <v>25</v>
      </c>
      <c r="BL988">
        <v>45</v>
      </c>
      <c r="BM988">
        <v>46</v>
      </c>
      <c r="BN988">
        <v>48</v>
      </c>
      <c r="BO988">
        <v>2</v>
      </c>
      <c r="BP988">
        <v>22</v>
      </c>
      <c r="BQ988">
        <v>0</v>
      </c>
      <c r="BR988">
        <v>1</v>
      </c>
      <c r="BS988">
        <v>8</v>
      </c>
      <c r="BT988">
        <v>9</v>
      </c>
      <c r="BU988">
        <v>26</v>
      </c>
      <c r="BV988">
        <v>49</v>
      </c>
      <c r="BW988">
        <v>18</v>
      </c>
      <c r="BX988">
        <v>0</v>
      </c>
      <c r="BY988">
        <v>0</v>
      </c>
      <c r="BZ988">
        <v>0</v>
      </c>
      <c r="CA988" t="s">
        <v>126</v>
      </c>
      <c r="CB988">
        <v>2992935</v>
      </c>
      <c r="CC988">
        <v>2993935</v>
      </c>
      <c r="CD988" t="s">
        <v>428</v>
      </c>
    </row>
    <row r="989" spans="1:82" x14ac:dyDescent="0.25">
      <c r="A989" t="s">
        <v>80</v>
      </c>
      <c r="B989" t="s">
        <v>81</v>
      </c>
      <c r="C989" t="s">
        <v>82</v>
      </c>
      <c r="D989" t="s">
        <v>83</v>
      </c>
      <c r="E989" t="s">
        <v>84</v>
      </c>
      <c r="F989" t="s">
        <v>85</v>
      </c>
      <c r="G989" t="s">
        <v>86</v>
      </c>
      <c r="H989" t="s">
        <v>86</v>
      </c>
      <c r="I989" t="s">
        <v>86</v>
      </c>
      <c r="J989" t="str">
        <f>VLOOKUP(I989,'Resp Clean'!$A$1:B995,2,FALSE)</f>
        <v>EMS MANAGEMENT</v>
      </c>
      <c r="K989" t="s">
        <v>516</v>
      </c>
      <c r="L989" t="s">
        <v>505</v>
      </c>
      <c r="M989" s="4">
        <v>0</v>
      </c>
      <c r="N989" t="s">
        <v>89</v>
      </c>
      <c r="O989" t="s">
        <v>90</v>
      </c>
      <c r="P989" t="s">
        <v>91</v>
      </c>
      <c r="Q989" t="s">
        <v>92</v>
      </c>
      <c r="R989" t="s">
        <v>93</v>
      </c>
      <c r="S989" t="s">
        <v>94</v>
      </c>
      <c r="T989" t="s">
        <v>95</v>
      </c>
      <c r="U989" t="s">
        <v>506</v>
      </c>
      <c r="V989" t="s">
        <v>96</v>
      </c>
      <c r="W989" t="s">
        <v>97</v>
      </c>
      <c r="X989" t="s">
        <v>98</v>
      </c>
      <c r="Y989" t="s">
        <v>98</v>
      </c>
      <c r="Z989" t="s">
        <v>98</v>
      </c>
      <c r="AA989" t="s">
        <v>140</v>
      </c>
      <c r="AB989" t="s">
        <v>140</v>
      </c>
      <c r="AC989" t="s">
        <v>140</v>
      </c>
      <c r="AD989" t="s">
        <v>102</v>
      </c>
      <c r="AE989" t="s">
        <v>102</v>
      </c>
      <c r="AF989" t="s">
        <v>102</v>
      </c>
      <c r="AG989" t="s">
        <v>103</v>
      </c>
      <c r="AH989" t="s">
        <v>103</v>
      </c>
      <c r="AI989" t="s">
        <v>427</v>
      </c>
      <c r="AJ989" t="s">
        <v>428</v>
      </c>
      <c r="AK989" t="s">
        <v>568</v>
      </c>
      <c r="AL989" t="s">
        <v>430</v>
      </c>
      <c r="AM989" t="s">
        <v>456</v>
      </c>
      <c r="AN989" t="str">
        <f>VLOOKUP(AM989,'Exp Bucket '!$B$1:C1213,2,FALSE)</f>
        <v>COMPENSATION OF EMPLOYEES</v>
      </c>
      <c r="AO989" t="s">
        <v>108</v>
      </c>
      <c r="AP989" t="s">
        <v>144</v>
      </c>
      <c r="AQ989" t="s">
        <v>145</v>
      </c>
      <c r="AR989" t="s">
        <v>145</v>
      </c>
      <c r="AS989" t="s">
        <v>517</v>
      </c>
      <c r="AT989" t="s">
        <v>517</v>
      </c>
      <c r="AU989" t="s">
        <v>113</v>
      </c>
      <c r="AV989" t="s">
        <v>114</v>
      </c>
      <c r="AW989" t="s">
        <v>115</v>
      </c>
      <c r="AX989" t="s">
        <v>514</v>
      </c>
      <c r="AY989" t="s">
        <v>117</v>
      </c>
      <c r="AZ989" t="s">
        <v>118</v>
      </c>
      <c r="BA989" t="s">
        <v>119</v>
      </c>
      <c r="BB989" t="s">
        <v>103</v>
      </c>
      <c r="BC989" t="s">
        <v>427</v>
      </c>
      <c r="BD989" t="s">
        <v>427</v>
      </c>
      <c r="BE989" t="s">
        <v>515</v>
      </c>
      <c r="BF989" t="s">
        <v>515</v>
      </c>
      <c r="BG989" t="s">
        <v>515</v>
      </c>
      <c r="BH989" t="s">
        <v>515</v>
      </c>
      <c r="BI989" t="s">
        <v>515</v>
      </c>
      <c r="BJ989" t="s">
        <v>515</v>
      </c>
      <c r="BK989">
        <v>25</v>
      </c>
      <c r="BL989">
        <v>45</v>
      </c>
      <c r="BM989">
        <v>46</v>
      </c>
      <c r="BN989">
        <v>48</v>
      </c>
      <c r="BO989">
        <v>2</v>
      </c>
      <c r="BP989">
        <v>22</v>
      </c>
      <c r="BQ989">
        <v>0</v>
      </c>
      <c r="BR989">
        <v>1</v>
      </c>
      <c r="BS989">
        <v>8</v>
      </c>
      <c r="BT989">
        <v>9</v>
      </c>
      <c r="BU989">
        <v>26</v>
      </c>
      <c r="BV989">
        <v>49</v>
      </c>
      <c r="BW989">
        <v>18</v>
      </c>
      <c r="BX989">
        <v>0</v>
      </c>
      <c r="BY989">
        <v>0</v>
      </c>
      <c r="BZ989">
        <v>0</v>
      </c>
      <c r="CA989" t="s">
        <v>126</v>
      </c>
      <c r="CB989">
        <v>2992935</v>
      </c>
      <c r="CC989">
        <v>2993935</v>
      </c>
      <c r="CD989" t="s">
        <v>428</v>
      </c>
    </row>
    <row r="990" spans="1:82" x14ac:dyDescent="0.25">
      <c r="A990" t="s">
        <v>80</v>
      </c>
      <c r="B990" t="s">
        <v>81</v>
      </c>
      <c r="C990" t="s">
        <v>82</v>
      </c>
      <c r="D990" t="s">
        <v>83</v>
      </c>
      <c r="E990" t="s">
        <v>84</v>
      </c>
      <c r="F990" t="s">
        <v>85</v>
      </c>
      <c r="G990" t="s">
        <v>86</v>
      </c>
      <c r="H990" t="s">
        <v>86</v>
      </c>
      <c r="I990" t="s">
        <v>86</v>
      </c>
      <c r="J990" t="str">
        <f>VLOOKUP(I990,'Resp Clean'!$A$1:B996,2,FALSE)</f>
        <v>EMS MANAGEMENT</v>
      </c>
      <c r="K990" t="s">
        <v>516</v>
      </c>
      <c r="L990" t="s">
        <v>505</v>
      </c>
      <c r="M990" s="4">
        <v>907.44</v>
      </c>
      <c r="N990" t="s">
        <v>89</v>
      </c>
      <c r="O990" t="s">
        <v>90</v>
      </c>
      <c r="P990" t="s">
        <v>91</v>
      </c>
      <c r="Q990" t="s">
        <v>92</v>
      </c>
      <c r="R990" t="s">
        <v>93</v>
      </c>
      <c r="S990" t="s">
        <v>94</v>
      </c>
      <c r="T990" t="s">
        <v>95</v>
      </c>
      <c r="U990" t="s">
        <v>506</v>
      </c>
      <c r="V990" t="s">
        <v>96</v>
      </c>
      <c r="W990" t="s">
        <v>97</v>
      </c>
      <c r="X990" t="s">
        <v>435</v>
      </c>
      <c r="Y990" t="s">
        <v>435</v>
      </c>
      <c r="Z990" t="s">
        <v>435</v>
      </c>
      <c r="AA990" t="s">
        <v>140</v>
      </c>
      <c r="AB990" t="s">
        <v>140</v>
      </c>
      <c r="AC990" t="s">
        <v>140</v>
      </c>
      <c r="AD990" t="s">
        <v>102</v>
      </c>
      <c r="AE990" t="s">
        <v>102</v>
      </c>
      <c r="AF990" t="s">
        <v>102</v>
      </c>
      <c r="AG990" t="s">
        <v>103</v>
      </c>
      <c r="AH990" t="s">
        <v>103</v>
      </c>
      <c r="AI990" t="s">
        <v>427</v>
      </c>
      <c r="AJ990" t="s">
        <v>428</v>
      </c>
      <c r="AK990" t="s">
        <v>568</v>
      </c>
      <c r="AL990" t="s">
        <v>430</v>
      </c>
      <c r="AM990" t="s">
        <v>452</v>
      </c>
      <c r="AN990" t="str">
        <f>VLOOKUP(AM990,'Exp Bucket '!$B$1:C1214,2,FALSE)</f>
        <v>COMPENSATION OF EMPLOYEES</v>
      </c>
      <c r="AO990" t="s">
        <v>108</v>
      </c>
      <c r="AP990" t="s">
        <v>144</v>
      </c>
      <c r="AQ990" t="s">
        <v>145</v>
      </c>
      <c r="AR990" t="s">
        <v>145</v>
      </c>
      <c r="AS990" t="s">
        <v>517</v>
      </c>
      <c r="AT990" t="s">
        <v>517</v>
      </c>
      <c r="AU990" t="s">
        <v>113</v>
      </c>
      <c r="AV990" t="s">
        <v>114</v>
      </c>
      <c r="AW990" t="s">
        <v>115</v>
      </c>
      <c r="AX990" t="s">
        <v>514</v>
      </c>
      <c r="AY990" t="s">
        <v>117</v>
      </c>
      <c r="AZ990" t="s">
        <v>118</v>
      </c>
      <c r="BA990" t="s">
        <v>119</v>
      </c>
      <c r="BB990" t="s">
        <v>103</v>
      </c>
      <c r="BC990" t="s">
        <v>427</v>
      </c>
      <c r="BD990" t="s">
        <v>427</v>
      </c>
      <c r="BE990" t="s">
        <v>515</v>
      </c>
      <c r="BF990" t="s">
        <v>515</v>
      </c>
      <c r="BG990" t="s">
        <v>515</v>
      </c>
      <c r="BH990" t="s">
        <v>515</v>
      </c>
      <c r="BI990" t="s">
        <v>515</v>
      </c>
      <c r="BJ990" t="s">
        <v>515</v>
      </c>
      <c r="BK990">
        <v>25</v>
      </c>
      <c r="BL990">
        <v>45</v>
      </c>
      <c r="BM990">
        <v>46</v>
      </c>
      <c r="BN990">
        <v>48</v>
      </c>
      <c r="BO990">
        <v>2</v>
      </c>
      <c r="BP990">
        <v>22</v>
      </c>
      <c r="BQ990">
        <v>0</v>
      </c>
      <c r="BR990">
        <v>1</v>
      </c>
      <c r="BS990">
        <v>8</v>
      </c>
      <c r="BT990">
        <v>9</v>
      </c>
      <c r="BU990">
        <v>26</v>
      </c>
      <c r="BV990">
        <v>49</v>
      </c>
      <c r="BW990">
        <v>18</v>
      </c>
      <c r="BX990">
        <v>0</v>
      </c>
      <c r="BY990">
        <v>0</v>
      </c>
      <c r="BZ990">
        <v>0</v>
      </c>
      <c r="CA990" t="s">
        <v>126</v>
      </c>
      <c r="CB990">
        <v>2992935</v>
      </c>
      <c r="CC990">
        <v>2994935</v>
      </c>
      <c r="CD990" t="s">
        <v>428</v>
      </c>
    </row>
    <row r="991" spans="1:82" x14ac:dyDescent="0.25">
      <c r="A991" t="s">
        <v>80</v>
      </c>
      <c r="B991" t="s">
        <v>81</v>
      </c>
      <c r="C991" t="s">
        <v>82</v>
      </c>
      <c r="D991" t="s">
        <v>83</v>
      </c>
      <c r="E991" t="s">
        <v>84</v>
      </c>
      <c r="F991" t="s">
        <v>85</v>
      </c>
      <c r="G991" t="s">
        <v>86</v>
      </c>
      <c r="H991" t="s">
        <v>86</v>
      </c>
      <c r="I991" t="s">
        <v>86</v>
      </c>
      <c r="J991" t="str">
        <f>VLOOKUP(I991,'Resp Clean'!$A$1:B997,2,FALSE)</f>
        <v>EMS MANAGEMENT</v>
      </c>
      <c r="K991" t="s">
        <v>516</v>
      </c>
      <c r="L991" t="s">
        <v>505</v>
      </c>
      <c r="M991" s="4">
        <v>114.84</v>
      </c>
      <c r="N991" t="s">
        <v>89</v>
      </c>
      <c r="O991" t="s">
        <v>90</v>
      </c>
      <c r="P991" t="s">
        <v>91</v>
      </c>
      <c r="Q991" t="s">
        <v>153</v>
      </c>
      <c r="R991" t="s">
        <v>93</v>
      </c>
      <c r="S991" t="s">
        <v>94</v>
      </c>
      <c r="T991" t="s">
        <v>95</v>
      </c>
      <c r="U991" t="s">
        <v>506</v>
      </c>
      <c r="V991" t="s">
        <v>96</v>
      </c>
      <c r="W991" t="s">
        <v>97</v>
      </c>
      <c r="X991" t="s">
        <v>98</v>
      </c>
      <c r="Y991" t="s">
        <v>98</v>
      </c>
      <c r="Z991" t="s">
        <v>98</v>
      </c>
      <c r="AA991" t="s">
        <v>140</v>
      </c>
      <c r="AB991" t="s">
        <v>140</v>
      </c>
      <c r="AC991" t="s">
        <v>140</v>
      </c>
      <c r="AD991" t="s">
        <v>102</v>
      </c>
      <c r="AE991" t="s">
        <v>102</v>
      </c>
      <c r="AF991" t="s">
        <v>102</v>
      </c>
      <c r="AG991" t="s">
        <v>103</v>
      </c>
      <c r="AH991" t="s">
        <v>103</v>
      </c>
      <c r="AI991" t="s">
        <v>427</v>
      </c>
      <c r="AJ991" t="s">
        <v>428</v>
      </c>
      <c r="AK991" t="s">
        <v>568</v>
      </c>
      <c r="AL991" t="s">
        <v>430</v>
      </c>
      <c r="AM991" t="s">
        <v>452</v>
      </c>
      <c r="AN991" t="str">
        <f>VLOOKUP(AM991,'Exp Bucket '!$B$1:C1215,2,FALSE)</f>
        <v>COMPENSATION OF EMPLOYEES</v>
      </c>
      <c r="AO991" t="s">
        <v>108</v>
      </c>
      <c r="AP991" t="s">
        <v>144</v>
      </c>
      <c r="AQ991" t="s">
        <v>145</v>
      </c>
      <c r="AR991" t="s">
        <v>145</v>
      </c>
      <c r="AS991" t="s">
        <v>517</v>
      </c>
      <c r="AT991" t="s">
        <v>517</v>
      </c>
      <c r="AU991" t="s">
        <v>113</v>
      </c>
      <c r="AV991" t="s">
        <v>114</v>
      </c>
      <c r="AW991" t="s">
        <v>115</v>
      </c>
      <c r="AX991" t="s">
        <v>514</v>
      </c>
      <c r="AY991" t="s">
        <v>117</v>
      </c>
      <c r="AZ991" t="s">
        <v>118</v>
      </c>
      <c r="BA991" t="s">
        <v>119</v>
      </c>
      <c r="BB991" t="s">
        <v>103</v>
      </c>
      <c r="BC991" t="s">
        <v>427</v>
      </c>
      <c r="BD991" t="s">
        <v>427</v>
      </c>
      <c r="BE991" t="s">
        <v>515</v>
      </c>
      <c r="BF991" t="s">
        <v>515</v>
      </c>
      <c r="BG991" t="s">
        <v>515</v>
      </c>
      <c r="BH991" t="s">
        <v>515</v>
      </c>
      <c r="BI991" t="s">
        <v>515</v>
      </c>
      <c r="BJ991" t="s">
        <v>515</v>
      </c>
      <c r="BK991">
        <v>25</v>
      </c>
      <c r="BL991">
        <v>45</v>
      </c>
      <c r="BM991">
        <v>46</v>
      </c>
      <c r="BN991">
        <v>48</v>
      </c>
      <c r="BO991">
        <v>2</v>
      </c>
      <c r="BP991">
        <v>22</v>
      </c>
      <c r="BQ991">
        <v>0</v>
      </c>
      <c r="BR991">
        <v>1</v>
      </c>
      <c r="BS991">
        <v>8</v>
      </c>
      <c r="BT991">
        <v>9</v>
      </c>
      <c r="BU991">
        <v>26</v>
      </c>
      <c r="BV991">
        <v>49</v>
      </c>
      <c r="BW991">
        <v>18</v>
      </c>
      <c r="BX991">
        <v>0</v>
      </c>
      <c r="BY991">
        <v>0</v>
      </c>
      <c r="BZ991">
        <v>0</v>
      </c>
      <c r="CA991" t="s">
        <v>126</v>
      </c>
      <c r="CB991">
        <v>2992935</v>
      </c>
      <c r="CC991">
        <v>2993935</v>
      </c>
      <c r="CD991" t="s">
        <v>428</v>
      </c>
    </row>
    <row r="992" spans="1:82" x14ac:dyDescent="0.25">
      <c r="A992" t="s">
        <v>80</v>
      </c>
      <c r="B992" t="s">
        <v>81</v>
      </c>
      <c r="C992" t="s">
        <v>82</v>
      </c>
      <c r="D992" t="s">
        <v>83</v>
      </c>
      <c r="E992" t="s">
        <v>84</v>
      </c>
      <c r="F992" t="s">
        <v>85</v>
      </c>
      <c r="G992" t="s">
        <v>86</v>
      </c>
      <c r="H992" t="s">
        <v>86</v>
      </c>
      <c r="I992" t="s">
        <v>86</v>
      </c>
      <c r="J992" t="str">
        <f>VLOOKUP(I992,'Resp Clean'!$A$1:B998,2,FALSE)</f>
        <v>EMS MANAGEMENT</v>
      </c>
      <c r="K992" t="s">
        <v>516</v>
      </c>
      <c r="L992" t="s">
        <v>505</v>
      </c>
      <c r="M992" s="4">
        <v>18886289.149999999</v>
      </c>
      <c r="N992" t="s">
        <v>89</v>
      </c>
      <c r="O992" t="s">
        <v>90</v>
      </c>
      <c r="P992" t="s">
        <v>91</v>
      </c>
      <c r="Q992" t="s">
        <v>92</v>
      </c>
      <c r="R992" t="s">
        <v>93</v>
      </c>
      <c r="S992" t="s">
        <v>94</v>
      </c>
      <c r="T992" t="s">
        <v>95</v>
      </c>
      <c r="U992" t="s">
        <v>506</v>
      </c>
      <c r="V992" t="s">
        <v>96</v>
      </c>
      <c r="W992" t="s">
        <v>97</v>
      </c>
      <c r="X992" t="s">
        <v>98</v>
      </c>
      <c r="Y992" t="s">
        <v>98</v>
      </c>
      <c r="Z992" t="s">
        <v>98</v>
      </c>
      <c r="AA992" t="s">
        <v>140</v>
      </c>
      <c r="AB992" t="s">
        <v>140</v>
      </c>
      <c r="AC992" t="s">
        <v>140</v>
      </c>
      <c r="AD992" t="s">
        <v>102</v>
      </c>
      <c r="AE992" t="s">
        <v>102</v>
      </c>
      <c r="AF992" t="s">
        <v>102</v>
      </c>
      <c r="AG992" t="s">
        <v>103</v>
      </c>
      <c r="AH992" t="s">
        <v>103</v>
      </c>
      <c r="AI992" t="s">
        <v>427</v>
      </c>
      <c r="AJ992" t="s">
        <v>428</v>
      </c>
      <c r="AK992" t="s">
        <v>568</v>
      </c>
      <c r="AL992" t="s">
        <v>430</v>
      </c>
      <c r="AM992" t="s">
        <v>452</v>
      </c>
      <c r="AN992" t="str">
        <f>VLOOKUP(AM992,'Exp Bucket '!$B$1:C1216,2,FALSE)</f>
        <v>COMPENSATION OF EMPLOYEES</v>
      </c>
      <c r="AO992" t="s">
        <v>108</v>
      </c>
      <c r="AP992" t="s">
        <v>144</v>
      </c>
      <c r="AQ992" t="s">
        <v>145</v>
      </c>
      <c r="AR992" t="s">
        <v>145</v>
      </c>
      <c r="AS992" t="s">
        <v>517</v>
      </c>
      <c r="AT992" t="s">
        <v>517</v>
      </c>
      <c r="AU992" t="s">
        <v>113</v>
      </c>
      <c r="AV992" t="s">
        <v>114</v>
      </c>
      <c r="AW992" t="s">
        <v>115</v>
      </c>
      <c r="AX992" t="s">
        <v>514</v>
      </c>
      <c r="AY992" t="s">
        <v>117</v>
      </c>
      <c r="AZ992" t="s">
        <v>118</v>
      </c>
      <c r="BA992" t="s">
        <v>119</v>
      </c>
      <c r="BB992" t="s">
        <v>103</v>
      </c>
      <c r="BC992" t="s">
        <v>427</v>
      </c>
      <c r="BD992" t="s">
        <v>427</v>
      </c>
      <c r="BE992" t="s">
        <v>515</v>
      </c>
      <c r="BF992" t="s">
        <v>515</v>
      </c>
      <c r="BG992" t="s">
        <v>515</v>
      </c>
      <c r="BH992" t="s">
        <v>515</v>
      </c>
      <c r="BI992" t="s">
        <v>515</v>
      </c>
      <c r="BJ992" t="s">
        <v>515</v>
      </c>
      <c r="BK992">
        <v>25</v>
      </c>
      <c r="BL992">
        <v>45</v>
      </c>
      <c r="BM992">
        <v>46</v>
      </c>
      <c r="BN992">
        <v>48</v>
      </c>
      <c r="BO992">
        <v>2</v>
      </c>
      <c r="BP992">
        <v>22</v>
      </c>
      <c r="BQ992">
        <v>0</v>
      </c>
      <c r="BR992">
        <v>1</v>
      </c>
      <c r="BS992">
        <v>8</v>
      </c>
      <c r="BT992">
        <v>9</v>
      </c>
      <c r="BU992">
        <v>26</v>
      </c>
      <c r="BV992">
        <v>49</v>
      </c>
      <c r="BW992">
        <v>18</v>
      </c>
      <c r="BX992">
        <v>0</v>
      </c>
      <c r="BY992">
        <v>0</v>
      </c>
      <c r="BZ992">
        <v>0</v>
      </c>
      <c r="CA992" t="s">
        <v>126</v>
      </c>
      <c r="CB992">
        <v>2992935</v>
      </c>
      <c r="CC992">
        <v>2993935</v>
      </c>
      <c r="CD992" t="s">
        <v>428</v>
      </c>
    </row>
    <row r="993" spans="1:82" hidden="1" x14ac:dyDescent="0.25">
      <c r="A993" t="s">
        <v>80</v>
      </c>
      <c r="B993" t="s">
        <v>81</v>
      </c>
      <c r="C993" t="s">
        <v>82</v>
      </c>
      <c r="D993" t="s">
        <v>83</v>
      </c>
      <c r="E993" t="s">
        <v>84</v>
      </c>
      <c r="F993" t="s">
        <v>85</v>
      </c>
      <c r="G993" t="s">
        <v>86</v>
      </c>
      <c r="H993" t="s">
        <v>86</v>
      </c>
      <c r="I993" t="s">
        <v>86</v>
      </c>
      <c r="J993" t="str">
        <f>VLOOKUP(I993,'Resp Clean'!$A$1:B999,2,FALSE)</f>
        <v>EMS MANAGEMENT</v>
      </c>
      <c r="K993" t="s">
        <v>516</v>
      </c>
      <c r="L993" t="s">
        <v>505</v>
      </c>
      <c r="M993" s="4">
        <v>-6969.64</v>
      </c>
      <c r="N993" t="s">
        <v>89</v>
      </c>
      <c r="O993" t="s">
        <v>90</v>
      </c>
      <c r="P993" t="s">
        <v>91</v>
      </c>
      <c r="Q993" t="s">
        <v>92</v>
      </c>
      <c r="R993" t="s">
        <v>93</v>
      </c>
      <c r="S993" t="s">
        <v>94</v>
      </c>
      <c r="T993" t="s">
        <v>95</v>
      </c>
      <c r="U993" t="s">
        <v>506</v>
      </c>
      <c r="V993" t="s">
        <v>96</v>
      </c>
      <c r="W993" t="s">
        <v>137</v>
      </c>
      <c r="X993" t="s">
        <v>170</v>
      </c>
      <c r="Y993" t="s">
        <v>135</v>
      </c>
      <c r="Z993" t="s">
        <v>135</v>
      </c>
      <c r="AA993" t="s">
        <v>140</v>
      </c>
      <c r="AB993" t="s">
        <v>140</v>
      </c>
      <c r="AC993" t="s">
        <v>140</v>
      </c>
      <c r="AD993" t="s">
        <v>102</v>
      </c>
      <c r="AE993" t="s">
        <v>102</v>
      </c>
      <c r="AF993" t="s">
        <v>102</v>
      </c>
      <c r="AG993" t="s">
        <v>103</v>
      </c>
      <c r="AH993" t="s">
        <v>103</v>
      </c>
      <c r="AI993" t="s">
        <v>427</v>
      </c>
      <c r="AJ993" t="s">
        <v>428</v>
      </c>
      <c r="AK993" t="s">
        <v>568</v>
      </c>
      <c r="AL993" t="s">
        <v>430</v>
      </c>
      <c r="AM993" t="s">
        <v>447</v>
      </c>
      <c r="AN993" t="str">
        <f>VLOOKUP(AM993,'Exp Bucket '!$B$1:C1217,2,FALSE)</f>
        <v>COMPENSATION OF EMPLOYEES</v>
      </c>
      <c r="AO993" t="s">
        <v>108</v>
      </c>
      <c r="AP993" t="s">
        <v>144</v>
      </c>
      <c r="AQ993" t="s">
        <v>145</v>
      </c>
      <c r="AR993" t="s">
        <v>145</v>
      </c>
      <c r="AS993" t="s">
        <v>517</v>
      </c>
      <c r="AT993" t="s">
        <v>517</v>
      </c>
      <c r="AU993" t="s">
        <v>171</v>
      </c>
      <c r="AV993" t="s">
        <v>172</v>
      </c>
      <c r="AW993" t="s">
        <v>172</v>
      </c>
      <c r="AX993" t="s">
        <v>514</v>
      </c>
      <c r="AY993" t="s">
        <v>117</v>
      </c>
      <c r="AZ993" t="s">
        <v>118</v>
      </c>
      <c r="BA993" t="s">
        <v>119</v>
      </c>
      <c r="BB993" t="s">
        <v>103</v>
      </c>
      <c r="BC993" t="s">
        <v>427</v>
      </c>
      <c r="BD993" t="s">
        <v>427</v>
      </c>
      <c r="BE993" t="s">
        <v>515</v>
      </c>
      <c r="BF993" t="s">
        <v>515</v>
      </c>
      <c r="BG993" t="s">
        <v>515</v>
      </c>
      <c r="BH993" t="s">
        <v>515</v>
      </c>
      <c r="BI993" t="s">
        <v>515</v>
      </c>
      <c r="BJ993" t="s">
        <v>515</v>
      </c>
      <c r="BK993">
        <v>25</v>
      </c>
      <c r="BL993">
        <v>45</v>
      </c>
      <c r="BM993">
        <v>46</v>
      </c>
      <c r="BN993">
        <v>48</v>
      </c>
      <c r="BO993">
        <v>2</v>
      </c>
      <c r="BP993">
        <v>22</v>
      </c>
      <c r="BQ993">
        <v>0</v>
      </c>
      <c r="BR993">
        <v>1</v>
      </c>
      <c r="BS993">
        <v>8</v>
      </c>
      <c r="BT993">
        <v>9</v>
      </c>
      <c r="BU993">
        <v>26</v>
      </c>
      <c r="BV993">
        <v>49</v>
      </c>
      <c r="BW993">
        <v>18</v>
      </c>
      <c r="BX993">
        <v>0</v>
      </c>
      <c r="BY993">
        <v>0</v>
      </c>
      <c r="BZ993">
        <v>0</v>
      </c>
      <c r="CA993" t="s">
        <v>126</v>
      </c>
      <c r="CB993">
        <v>2964935</v>
      </c>
      <c r="CC993">
        <v>2968935</v>
      </c>
      <c r="CD993" t="s">
        <v>428</v>
      </c>
    </row>
    <row r="994" spans="1:82" x14ac:dyDescent="0.25">
      <c r="A994" t="s">
        <v>80</v>
      </c>
      <c r="B994" t="s">
        <v>81</v>
      </c>
      <c r="C994" t="s">
        <v>82</v>
      </c>
      <c r="D994" t="s">
        <v>83</v>
      </c>
      <c r="E994" t="s">
        <v>84</v>
      </c>
      <c r="F994" t="s">
        <v>85</v>
      </c>
      <c r="G994" t="s">
        <v>86</v>
      </c>
      <c r="H994" t="s">
        <v>86</v>
      </c>
      <c r="I994" t="s">
        <v>86</v>
      </c>
      <c r="J994" t="str">
        <f>VLOOKUP(I994,'Resp Clean'!$A$1:B1000,2,FALSE)</f>
        <v>EMS MANAGEMENT</v>
      </c>
      <c r="K994" t="s">
        <v>516</v>
      </c>
      <c r="L994" t="s">
        <v>505</v>
      </c>
      <c r="M994" s="4">
        <v>1714.1</v>
      </c>
      <c r="N994" t="s">
        <v>89</v>
      </c>
      <c r="O994" t="s">
        <v>90</v>
      </c>
      <c r="P994" t="s">
        <v>91</v>
      </c>
      <c r="Q994" t="s">
        <v>92</v>
      </c>
      <c r="R994" t="s">
        <v>93</v>
      </c>
      <c r="S994" t="s">
        <v>94</v>
      </c>
      <c r="T994" t="s">
        <v>95</v>
      </c>
      <c r="U994" t="s">
        <v>506</v>
      </c>
      <c r="V994" t="s">
        <v>96</v>
      </c>
      <c r="W994" t="s">
        <v>137</v>
      </c>
      <c r="X994" t="s">
        <v>138</v>
      </c>
      <c r="Y994" t="s">
        <v>139</v>
      </c>
      <c r="Z994" t="s">
        <v>139</v>
      </c>
      <c r="AA994" t="s">
        <v>140</v>
      </c>
      <c r="AB994" t="s">
        <v>140</v>
      </c>
      <c r="AC994" t="s">
        <v>140</v>
      </c>
      <c r="AD994" t="s">
        <v>102</v>
      </c>
      <c r="AE994" t="s">
        <v>102</v>
      </c>
      <c r="AF994" t="s">
        <v>102</v>
      </c>
      <c r="AG994" t="s">
        <v>103</v>
      </c>
      <c r="AH994" t="s">
        <v>103</v>
      </c>
      <c r="AI994" t="s">
        <v>427</v>
      </c>
      <c r="AJ994" t="s">
        <v>428</v>
      </c>
      <c r="AK994" t="s">
        <v>568</v>
      </c>
      <c r="AL994" t="s">
        <v>439</v>
      </c>
      <c r="AM994" t="s">
        <v>571</v>
      </c>
      <c r="AN994" t="str">
        <f>VLOOKUP(AM994,'Exp Bucket '!$B$1:C1218,2,FALSE)</f>
        <v>COMPENSATION OF EMPLOYEES</v>
      </c>
      <c r="AO994" t="s">
        <v>108</v>
      </c>
      <c r="AP994" t="s">
        <v>144</v>
      </c>
      <c r="AQ994" t="s">
        <v>145</v>
      </c>
      <c r="AR994" t="s">
        <v>145</v>
      </c>
      <c r="AS994" t="s">
        <v>517</v>
      </c>
      <c r="AT994" t="s">
        <v>517</v>
      </c>
      <c r="AU994" t="s">
        <v>113</v>
      </c>
      <c r="AV994" t="s">
        <v>114</v>
      </c>
      <c r="AW994" t="s">
        <v>115</v>
      </c>
      <c r="AX994" t="s">
        <v>514</v>
      </c>
      <c r="AY994" t="s">
        <v>117</v>
      </c>
      <c r="AZ994" t="s">
        <v>118</v>
      </c>
      <c r="BA994" t="s">
        <v>119</v>
      </c>
      <c r="BB994" t="s">
        <v>103</v>
      </c>
      <c r="BC994" t="s">
        <v>427</v>
      </c>
      <c r="BD994" t="s">
        <v>427</v>
      </c>
      <c r="BE994" t="s">
        <v>515</v>
      </c>
      <c r="BF994" t="s">
        <v>515</v>
      </c>
      <c r="BG994" t="s">
        <v>515</v>
      </c>
      <c r="BH994" t="s">
        <v>515</v>
      </c>
      <c r="BI994" t="s">
        <v>515</v>
      </c>
      <c r="BJ994" t="s">
        <v>515</v>
      </c>
      <c r="BK994">
        <v>25</v>
      </c>
      <c r="BL994">
        <v>45</v>
      </c>
      <c r="BM994">
        <v>46</v>
      </c>
      <c r="BN994">
        <v>47</v>
      </c>
      <c r="BO994">
        <v>2</v>
      </c>
      <c r="BP994">
        <v>22</v>
      </c>
      <c r="BQ994">
        <v>0</v>
      </c>
      <c r="BR994">
        <v>1</v>
      </c>
      <c r="BS994">
        <v>8</v>
      </c>
      <c r="BT994">
        <v>9</v>
      </c>
      <c r="BU994">
        <v>26</v>
      </c>
      <c r="BV994">
        <v>49</v>
      </c>
      <c r="BW994">
        <v>18</v>
      </c>
      <c r="BX994">
        <v>0</v>
      </c>
      <c r="BY994">
        <v>0</v>
      </c>
      <c r="BZ994">
        <v>0</v>
      </c>
      <c r="CA994" t="s">
        <v>126</v>
      </c>
      <c r="CB994">
        <v>2964935</v>
      </c>
      <c r="CC994">
        <v>2966935</v>
      </c>
      <c r="CD994" t="s">
        <v>428</v>
      </c>
    </row>
    <row r="995" spans="1:82" hidden="1" x14ac:dyDescent="0.25">
      <c r="A995" t="s">
        <v>80</v>
      </c>
      <c r="B995" t="s">
        <v>81</v>
      </c>
      <c r="C995" t="s">
        <v>82</v>
      </c>
      <c r="D995" t="s">
        <v>83</v>
      </c>
      <c r="E995" t="s">
        <v>84</v>
      </c>
      <c r="F995" t="s">
        <v>85</v>
      </c>
      <c r="G995" t="s">
        <v>86</v>
      </c>
      <c r="H995" t="s">
        <v>86</v>
      </c>
      <c r="I995" t="s">
        <v>86</v>
      </c>
      <c r="J995" t="str">
        <f>VLOOKUP(I995,'Resp Clean'!$A$1:B1001,2,FALSE)</f>
        <v>EMS MANAGEMENT</v>
      </c>
      <c r="K995" t="s">
        <v>516</v>
      </c>
      <c r="L995" t="s">
        <v>505</v>
      </c>
      <c r="M995" s="4">
        <v>-69696.5</v>
      </c>
      <c r="N995" t="s">
        <v>89</v>
      </c>
      <c r="O995" t="s">
        <v>90</v>
      </c>
      <c r="P995" t="s">
        <v>91</v>
      </c>
      <c r="Q995" t="s">
        <v>92</v>
      </c>
      <c r="R995" t="s">
        <v>93</v>
      </c>
      <c r="S995" t="s">
        <v>94</v>
      </c>
      <c r="T995" t="s">
        <v>95</v>
      </c>
      <c r="U995" t="s">
        <v>506</v>
      </c>
      <c r="V995" t="s">
        <v>96</v>
      </c>
      <c r="W995" t="s">
        <v>137</v>
      </c>
      <c r="X995" t="s">
        <v>170</v>
      </c>
      <c r="Y995" t="s">
        <v>135</v>
      </c>
      <c r="Z995" t="s">
        <v>135</v>
      </c>
      <c r="AA995" t="s">
        <v>140</v>
      </c>
      <c r="AB995" t="s">
        <v>140</v>
      </c>
      <c r="AC995" t="s">
        <v>140</v>
      </c>
      <c r="AD995" t="s">
        <v>102</v>
      </c>
      <c r="AE995" t="s">
        <v>102</v>
      </c>
      <c r="AF995" t="s">
        <v>102</v>
      </c>
      <c r="AG995" t="s">
        <v>103</v>
      </c>
      <c r="AH995" t="s">
        <v>103</v>
      </c>
      <c r="AI995" t="s">
        <v>427</v>
      </c>
      <c r="AJ995" t="s">
        <v>428</v>
      </c>
      <c r="AK995" t="s">
        <v>568</v>
      </c>
      <c r="AL995" t="s">
        <v>439</v>
      </c>
      <c r="AM995" t="s">
        <v>571</v>
      </c>
      <c r="AN995" t="str">
        <f>VLOOKUP(AM995,'Exp Bucket '!$B$1:C1219,2,FALSE)</f>
        <v>COMPENSATION OF EMPLOYEES</v>
      </c>
      <c r="AO995" t="s">
        <v>108</v>
      </c>
      <c r="AP995" t="s">
        <v>144</v>
      </c>
      <c r="AQ995" t="s">
        <v>145</v>
      </c>
      <c r="AR995" t="s">
        <v>145</v>
      </c>
      <c r="AS995" t="s">
        <v>517</v>
      </c>
      <c r="AT995" t="s">
        <v>517</v>
      </c>
      <c r="AU995" t="s">
        <v>171</v>
      </c>
      <c r="AV995" t="s">
        <v>172</v>
      </c>
      <c r="AW995" t="s">
        <v>172</v>
      </c>
      <c r="AX995" t="s">
        <v>514</v>
      </c>
      <c r="AY995" t="s">
        <v>117</v>
      </c>
      <c r="AZ995" t="s">
        <v>118</v>
      </c>
      <c r="BA995" t="s">
        <v>119</v>
      </c>
      <c r="BB995" t="s">
        <v>103</v>
      </c>
      <c r="BC995" t="s">
        <v>427</v>
      </c>
      <c r="BD995" t="s">
        <v>427</v>
      </c>
      <c r="BE995" t="s">
        <v>515</v>
      </c>
      <c r="BF995" t="s">
        <v>515</v>
      </c>
      <c r="BG995" t="s">
        <v>515</v>
      </c>
      <c r="BH995" t="s">
        <v>515</v>
      </c>
      <c r="BI995" t="s">
        <v>515</v>
      </c>
      <c r="BJ995" t="s">
        <v>515</v>
      </c>
      <c r="BK995">
        <v>25</v>
      </c>
      <c r="BL995">
        <v>45</v>
      </c>
      <c r="BM995">
        <v>46</v>
      </c>
      <c r="BN995">
        <v>47</v>
      </c>
      <c r="BO995">
        <v>2</v>
      </c>
      <c r="BP995">
        <v>22</v>
      </c>
      <c r="BQ995">
        <v>0</v>
      </c>
      <c r="BR995">
        <v>1</v>
      </c>
      <c r="BS995">
        <v>8</v>
      </c>
      <c r="BT995">
        <v>9</v>
      </c>
      <c r="BU995">
        <v>26</v>
      </c>
      <c r="BV995">
        <v>49</v>
      </c>
      <c r="BW995">
        <v>18</v>
      </c>
      <c r="BX995">
        <v>0</v>
      </c>
      <c r="BY995">
        <v>0</v>
      </c>
      <c r="BZ995">
        <v>0</v>
      </c>
      <c r="CA995" t="s">
        <v>126</v>
      </c>
      <c r="CB995">
        <v>2964935</v>
      </c>
      <c r="CC995">
        <v>2968935</v>
      </c>
      <c r="CD995" t="s">
        <v>428</v>
      </c>
    </row>
    <row r="996" spans="1:82" hidden="1" x14ac:dyDescent="0.25">
      <c r="A996" t="s">
        <v>80</v>
      </c>
      <c r="B996" t="s">
        <v>81</v>
      </c>
      <c r="C996" t="s">
        <v>82</v>
      </c>
      <c r="D996" t="s">
        <v>83</v>
      </c>
      <c r="E996" t="s">
        <v>84</v>
      </c>
      <c r="F996" t="s">
        <v>85</v>
      </c>
      <c r="G996" t="s">
        <v>86</v>
      </c>
      <c r="H996" t="s">
        <v>86</v>
      </c>
      <c r="I996" t="s">
        <v>86</v>
      </c>
      <c r="J996" t="str">
        <f>VLOOKUP(I996,'Resp Clean'!$A$1:B1002,2,FALSE)</f>
        <v>EMS MANAGEMENT</v>
      </c>
      <c r="K996" t="s">
        <v>516</v>
      </c>
      <c r="L996" t="s">
        <v>505</v>
      </c>
      <c r="M996" s="4">
        <v>933216.02</v>
      </c>
      <c r="N996" t="s">
        <v>89</v>
      </c>
      <c r="O996" t="s">
        <v>90</v>
      </c>
      <c r="P996" t="s">
        <v>91</v>
      </c>
      <c r="Q996" t="s">
        <v>92</v>
      </c>
      <c r="R996" t="s">
        <v>93</v>
      </c>
      <c r="S996" t="s">
        <v>94</v>
      </c>
      <c r="T996" t="s">
        <v>95</v>
      </c>
      <c r="U996" t="s">
        <v>506</v>
      </c>
      <c r="V996" t="s">
        <v>96</v>
      </c>
      <c r="W996" t="s">
        <v>443</v>
      </c>
      <c r="X996" t="s">
        <v>444</v>
      </c>
      <c r="Y996" t="s">
        <v>445</v>
      </c>
      <c r="Z996" t="s">
        <v>445</v>
      </c>
      <c r="AA996" t="s">
        <v>140</v>
      </c>
      <c r="AB996" t="s">
        <v>140</v>
      </c>
      <c r="AC996" t="s">
        <v>140</v>
      </c>
      <c r="AD996" t="s">
        <v>102</v>
      </c>
      <c r="AE996" t="s">
        <v>102</v>
      </c>
      <c r="AF996" t="s">
        <v>102</v>
      </c>
      <c r="AG996" t="s">
        <v>103</v>
      </c>
      <c r="AH996" t="s">
        <v>103</v>
      </c>
      <c r="AI996" t="s">
        <v>427</v>
      </c>
      <c r="AJ996" t="s">
        <v>428</v>
      </c>
      <c r="AK996" t="s">
        <v>568</v>
      </c>
      <c r="AL996" t="s">
        <v>439</v>
      </c>
      <c r="AM996" t="s">
        <v>571</v>
      </c>
      <c r="AN996" t="str">
        <f>VLOOKUP(AM996,'Exp Bucket '!$B$1:C1220,2,FALSE)</f>
        <v>COMPENSATION OF EMPLOYEES</v>
      </c>
      <c r="AO996" t="s">
        <v>108</v>
      </c>
      <c r="AP996" t="s">
        <v>144</v>
      </c>
      <c r="AQ996" t="s">
        <v>145</v>
      </c>
      <c r="AR996" t="s">
        <v>145</v>
      </c>
      <c r="AS996" t="s">
        <v>517</v>
      </c>
      <c r="AT996" t="s">
        <v>517</v>
      </c>
      <c r="AU996" t="s">
        <v>113</v>
      </c>
      <c r="AV996" t="s">
        <v>114</v>
      </c>
      <c r="AW996" t="s">
        <v>115</v>
      </c>
      <c r="AX996" t="s">
        <v>514</v>
      </c>
      <c r="AY996" t="s">
        <v>117</v>
      </c>
      <c r="AZ996" t="s">
        <v>118</v>
      </c>
      <c r="BA996" t="s">
        <v>119</v>
      </c>
      <c r="BB996" t="s">
        <v>103</v>
      </c>
      <c r="BC996" t="s">
        <v>427</v>
      </c>
      <c r="BD996" t="s">
        <v>427</v>
      </c>
      <c r="BE996" t="s">
        <v>515</v>
      </c>
      <c r="BF996" t="s">
        <v>515</v>
      </c>
      <c r="BG996" t="s">
        <v>515</v>
      </c>
      <c r="BH996" t="s">
        <v>515</v>
      </c>
      <c r="BI996" t="s">
        <v>515</v>
      </c>
      <c r="BJ996" t="s">
        <v>515</v>
      </c>
      <c r="BK996">
        <v>25</v>
      </c>
      <c r="BL996">
        <v>45</v>
      </c>
      <c r="BM996">
        <v>46</v>
      </c>
      <c r="BN996">
        <v>47</v>
      </c>
      <c r="BO996">
        <v>2</v>
      </c>
      <c r="BP996">
        <v>22</v>
      </c>
      <c r="BQ996">
        <v>0</v>
      </c>
      <c r="BR996">
        <v>1</v>
      </c>
      <c r="BS996">
        <v>8</v>
      </c>
      <c r="BT996">
        <v>9</v>
      </c>
      <c r="BU996">
        <v>26</v>
      </c>
      <c r="BV996">
        <v>49</v>
      </c>
      <c r="BW996">
        <v>18</v>
      </c>
      <c r="BX996">
        <v>0</v>
      </c>
      <c r="BY996">
        <v>0</v>
      </c>
      <c r="BZ996">
        <v>0</v>
      </c>
      <c r="CA996" t="s">
        <v>126</v>
      </c>
      <c r="CB996">
        <v>2980935</v>
      </c>
      <c r="CC996">
        <v>2982935</v>
      </c>
      <c r="CD996" t="s">
        <v>428</v>
      </c>
    </row>
    <row r="997" spans="1:82" x14ac:dyDescent="0.25">
      <c r="A997" t="s">
        <v>80</v>
      </c>
      <c r="B997" t="s">
        <v>81</v>
      </c>
      <c r="C997" t="s">
        <v>82</v>
      </c>
      <c r="D997" t="s">
        <v>83</v>
      </c>
      <c r="E997" t="s">
        <v>84</v>
      </c>
      <c r="F997" t="s">
        <v>85</v>
      </c>
      <c r="G997" t="s">
        <v>86</v>
      </c>
      <c r="H997" t="s">
        <v>86</v>
      </c>
      <c r="I997" t="s">
        <v>86</v>
      </c>
      <c r="J997" t="str">
        <f>VLOOKUP(I997,'Resp Clean'!$A$1:B1003,2,FALSE)</f>
        <v>EMS MANAGEMENT</v>
      </c>
      <c r="K997" t="s">
        <v>516</v>
      </c>
      <c r="L997" t="s">
        <v>505</v>
      </c>
      <c r="M997" s="4">
        <v>1115278</v>
      </c>
      <c r="N997" t="s">
        <v>89</v>
      </c>
      <c r="O997" t="s">
        <v>90</v>
      </c>
      <c r="P997" t="s">
        <v>91</v>
      </c>
      <c r="Q997" t="s">
        <v>92</v>
      </c>
      <c r="R997" t="s">
        <v>93</v>
      </c>
      <c r="S997" t="s">
        <v>94</v>
      </c>
      <c r="T997" t="s">
        <v>95</v>
      </c>
      <c r="U997" t="s">
        <v>506</v>
      </c>
      <c r="V997" t="s">
        <v>96</v>
      </c>
      <c r="W997" t="s">
        <v>97</v>
      </c>
      <c r="X997" t="s">
        <v>435</v>
      </c>
      <c r="Y997" t="s">
        <v>435</v>
      </c>
      <c r="Z997" t="s">
        <v>435</v>
      </c>
      <c r="AA997" t="s">
        <v>140</v>
      </c>
      <c r="AB997" t="s">
        <v>140</v>
      </c>
      <c r="AC997" t="s">
        <v>140</v>
      </c>
      <c r="AD997" t="s">
        <v>102</v>
      </c>
      <c r="AE997" t="s">
        <v>102</v>
      </c>
      <c r="AF997" t="s">
        <v>102</v>
      </c>
      <c r="AG997" t="s">
        <v>103</v>
      </c>
      <c r="AH997" t="s">
        <v>103</v>
      </c>
      <c r="AI997" t="s">
        <v>427</v>
      </c>
      <c r="AJ997" t="s">
        <v>428</v>
      </c>
      <c r="AK997" t="s">
        <v>568</v>
      </c>
      <c r="AL997" t="s">
        <v>430</v>
      </c>
      <c r="AM997" t="s">
        <v>447</v>
      </c>
      <c r="AN997" t="str">
        <f>VLOOKUP(AM997,'Exp Bucket '!$B$1:C1221,2,FALSE)</f>
        <v>COMPENSATION OF EMPLOYEES</v>
      </c>
      <c r="AO997" t="s">
        <v>108</v>
      </c>
      <c r="AP997" t="s">
        <v>144</v>
      </c>
      <c r="AQ997" t="s">
        <v>145</v>
      </c>
      <c r="AR997" t="s">
        <v>145</v>
      </c>
      <c r="AS997" t="s">
        <v>517</v>
      </c>
      <c r="AT997" t="s">
        <v>517</v>
      </c>
      <c r="AU997" t="s">
        <v>113</v>
      </c>
      <c r="AV997" t="s">
        <v>114</v>
      </c>
      <c r="AW997" t="s">
        <v>115</v>
      </c>
      <c r="AX997" t="s">
        <v>514</v>
      </c>
      <c r="AY997" t="s">
        <v>117</v>
      </c>
      <c r="AZ997" t="s">
        <v>118</v>
      </c>
      <c r="BA997" t="s">
        <v>119</v>
      </c>
      <c r="BB997" t="s">
        <v>103</v>
      </c>
      <c r="BC997" t="s">
        <v>427</v>
      </c>
      <c r="BD997" t="s">
        <v>427</v>
      </c>
      <c r="BE997" t="s">
        <v>515</v>
      </c>
      <c r="BF997" t="s">
        <v>515</v>
      </c>
      <c r="BG997" t="s">
        <v>515</v>
      </c>
      <c r="BH997" t="s">
        <v>515</v>
      </c>
      <c r="BI997" t="s">
        <v>515</v>
      </c>
      <c r="BJ997" t="s">
        <v>515</v>
      </c>
      <c r="BK997">
        <v>25</v>
      </c>
      <c r="BL997">
        <v>45</v>
      </c>
      <c r="BM997">
        <v>46</v>
      </c>
      <c r="BN997">
        <v>48</v>
      </c>
      <c r="BO997">
        <v>2</v>
      </c>
      <c r="BP997">
        <v>22</v>
      </c>
      <c r="BQ997">
        <v>0</v>
      </c>
      <c r="BR997">
        <v>1</v>
      </c>
      <c r="BS997">
        <v>8</v>
      </c>
      <c r="BT997">
        <v>9</v>
      </c>
      <c r="BU997">
        <v>26</v>
      </c>
      <c r="BV997">
        <v>49</v>
      </c>
      <c r="BW997">
        <v>18</v>
      </c>
      <c r="BX997">
        <v>0</v>
      </c>
      <c r="BY997">
        <v>0</v>
      </c>
      <c r="BZ997">
        <v>0</v>
      </c>
      <c r="CA997" t="s">
        <v>126</v>
      </c>
      <c r="CB997">
        <v>2992935</v>
      </c>
      <c r="CC997">
        <v>2994935</v>
      </c>
      <c r="CD997" t="s">
        <v>428</v>
      </c>
    </row>
    <row r="998" spans="1:82" x14ac:dyDescent="0.25">
      <c r="A998" t="s">
        <v>80</v>
      </c>
      <c r="B998" t="s">
        <v>81</v>
      </c>
      <c r="C998" t="s">
        <v>82</v>
      </c>
      <c r="D998" t="s">
        <v>83</v>
      </c>
      <c r="E998" t="s">
        <v>84</v>
      </c>
      <c r="F998" t="s">
        <v>85</v>
      </c>
      <c r="G998" t="s">
        <v>86</v>
      </c>
      <c r="H998" t="s">
        <v>86</v>
      </c>
      <c r="I998" t="s">
        <v>86</v>
      </c>
      <c r="J998" t="str">
        <f>VLOOKUP(I998,'Resp Clean'!$A$1:B1004,2,FALSE)</f>
        <v>EMS MANAGEMENT</v>
      </c>
      <c r="K998" t="s">
        <v>516</v>
      </c>
      <c r="L998" t="s">
        <v>505</v>
      </c>
      <c r="M998" s="4">
        <v>18699042.27</v>
      </c>
      <c r="N998" t="s">
        <v>89</v>
      </c>
      <c r="O998" t="s">
        <v>90</v>
      </c>
      <c r="P998" t="s">
        <v>91</v>
      </c>
      <c r="Q998" t="s">
        <v>92</v>
      </c>
      <c r="R998" t="s">
        <v>93</v>
      </c>
      <c r="S998" t="s">
        <v>94</v>
      </c>
      <c r="T998" t="s">
        <v>95</v>
      </c>
      <c r="U998" t="s">
        <v>506</v>
      </c>
      <c r="V998" t="s">
        <v>96</v>
      </c>
      <c r="W998" t="s">
        <v>97</v>
      </c>
      <c r="X998" t="s">
        <v>98</v>
      </c>
      <c r="Y998" t="s">
        <v>98</v>
      </c>
      <c r="Z998" t="s">
        <v>98</v>
      </c>
      <c r="AA998" t="s">
        <v>140</v>
      </c>
      <c r="AB998" t="s">
        <v>140</v>
      </c>
      <c r="AC998" t="s">
        <v>140</v>
      </c>
      <c r="AD998" t="s">
        <v>102</v>
      </c>
      <c r="AE998" t="s">
        <v>102</v>
      </c>
      <c r="AF998" t="s">
        <v>102</v>
      </c>
      <c r="AG998" t="s">
        <v>103</v>
      </c>
      <c r="AH998" t="s">
        <v>103</v>
      </c>
      <c r="AI998" t="s">
        <v>427</v>
      </c>
      <c r="AJ998" t="s">
        <v>428</v>
      </c>
      <c r="AK998" t="s">
        <v>568</v>
      </c>
      <c r="AL998" t="s">
        <v>430</v>
      </c>
      <c r="AM998" t="s">
        <v>447</v>
      </c>
      <c r="AN998" t="str">
        <f>VLOOKUP(AM998,'Exp Bucket '!$B$1:C1222,2,FALSE)</f>
        <v>COMPENSATION OF EMPLOYEES</v>
      </c>
      <c r="AO998" t="s">
        <v>108</v>
      </c>
      <c r="AP998" t="s">
        <v>144</v>
      </c>
      <c r="AQ998" t="s">
        <v>145</v>
      </c>
      <c r="AR998" t="s">
        <v>145</v>
      </c>
      <c r="AS998" t="s">
        <v>517</v>
      </c>
      <c r="AT998" t="s">
        <v>517</v>
      </c>
      <c r="AU998" t="s">
        <v>113</v>
      </c>
      <c r="AV998" t="s">
        <v>114</v>
      </c>
      <c r="AW998" t="s">
        <v>115</v>
      </c>
      <c r="AX998" t="s">
        <v>514</v>
      </c>
      <c r="AY998" t="s">
        <v>117</v>
      </c>
      <c r="AZ998" t="s">
        <v>118</v>
      </c>
      <c r="BA998" t="s">
        <v>119</v>
      </c>
      <c r="BB998" t="s">
        <v>103</v>
      </c>
      <c r="BC998" t="s">
        <v>427</v>
      </c>
      <c r="BD998" t="s">
        <v>427</v>
      </c>
      <c r="BE998" t="s">
        <v>515</v>
      </c>
      <c r="BF998" t="s">
        <v>515</v>
      </c>
      <c r="BG998" t="s">
        <v>515</v>
      </c>
      <c r="BH998" t="s">
        <v>515</v>
      </c>
      <c r="BI998" t="s">
        <v>515</v>
      </c>
      <c r="BJ998" t="s">
        <v>515</v>
      </c>
      <c r="BK998">
        <v>25</v>
      </c>
      <c r="BL998">
        <v>45</v>
      </c>
      <c r="BM998">
        <v>46</v>
      </c>
      <c r="BN998">
        <v>48</v>
      </c>
      <c r="BO998">
        <v>2</v>
      </c>
      <c r="BP998">
        <v>22</v>
      </c>
      <c r="BQ998">
        <v>0</v>
      </c>
      <c r="BR998">
        <v>1</v>
      </c>
      <c r="BS998">
        <v>8</v>
      </c>
      <c r="BT998">
        <v>9</v>
      </c>
      <c r="BU998">
        <v>26</v>
      </c>
      <c r="BV998">
        <v>49</v>
      </c>
      <c r="BW998">
        <v>18</v>
      </c>
      <c r="BX998">
        <v>0</v>
      </c>
      <c r="BY998">
        <v>0</v>
      </c>
      <c r="BZ998">
        <v>0</v>
      </c>
      <c r="CA998" t="s">
        <v>126</v>
      </c>
      <c r="CB998">
        <v>2992935</v>
      </c>
      <c r="CC998">
        <v>2993935</v>
      </c>
      <c r="CD998" t="s">
        <v>428</v>
      </c>
    </row>
    <row r="999" spans="1:82" x14ac:dyDescent="0.25">
      <c r="A999" t="s">
        <v>80</v>
      </c>
      <c r="B999" t="s">
        <v>81</v>
      </c>
      <c r="C999" t="s">
        <v>82</v>
      </c>
      <c r="D999" t="s">
        <v>83</v>
      </c>
      <c r="E999" t="s">
        <v>84</v>
      </c>
      <c r="F999" t="s">
        <v>85</v>
      </c>
      <c r="G999" t="s">
        <v>86</v>
      </c>
      <c r="H999" t="s">
        <v>86</v>
      </c>
      <c r="I999" t="s">
        <v>86</v>
      </c>
      <c r="J999" t="str">
        <f>VLOOKUP(I999,'Resp Clean'!$A$1:B1005,2,FALSE)</f>
        <v>EMS MANAGEMENT</v>
      </c>
      <c r="K999" t="s">
        <v>516</v>
      </c>
      <c r="L999" t="s">
        <v>505</v>
      </c>
      <c r="M999" s="4">
        <v>27401355.550000001</v>
      </c>
      <c r="N999" t="s">
        <v>89</v>
      </c>
      <c r="O999" t="s">
        <v>90</v>
      </c>
      <c r="P999" t="s">
        <v>91</v>
      </c>
      <c r="Q999" t="s">
        <v>92</v>
      </c>
      <c r="R999" t="s">
        <v>93</v>
      </c>
      <c r="S999" t="s">
        <v>94</v>
      </c>
      <c r="T999" t="s">
        <v>95</v>
      </c>
      <c r="U999" t="s">
        <v>506</v>
      </c>
      <c r="V999" t="s">
        <v>96</v>
      </c>
      <c r="W999" t="s">
        <v>97</v>
      </c>
      <c r="X999" t="s">
        <v>435</v>
      </c>
      <c r="Y999" t="s">
        <v>435</v>
      </c>
      <c r="Z999" t="s">
        <v>435</v>
      </c>
      <c r="AA999" t="s">
        <v>140</v>
      </c>
      <c r="AB999" t="s">
        <v>140</v>
      </c>
      <c r="AC999" t="s">
        <v>140</v>
      </c>
      <c r="AD999" t="s">
        <v>102</v>
      </c>
      <c r="AE999" t="s">
        <v>102</v>
      </c>
      <c r="AF999" t="s">
        <v>102</v>
      </c>
      <c r="AG999" t="s">
        <v>103</v>
      </c>
      <c r="AH999" t="s">
        <v>103</v>
      </c>
      <c r="AI999" t="s">
        <v>427</v>
      </c>
      <c r="AJ999" t="s">
        <v>428</v>
      </c>
      <c r="AK999" t="s">
        <v>568</v>
      </c>
      <c r="AL999" t="s">
        <v>439</v>
      </c>
      <c r="AM999" t="s">
        <v>571</v>
      </c>
      <c r="AN999" t="str">
        <f>VLOOKUP(AM999,'Exp Bucket '!$B$1:C1223,2,FALSE)</f>
        <v>COMPENSATION OF EMPLOYEES</v>
      </c>
      <c r="AO999" t="s">
        <v>108</v>
      </c>
      <c r="AP999" t="s">
        <v>144</v>
      </c>
      <c r="AQ999" t="s">
        <v>145</v>
      </c>
      <c r="AR999" t="s">
        <v>145</v>
      </c>
      <c r="AS999" t="s">
        <v>517</v>
      </c>
      <c r="AT999" t="s">
        <v>517</v>
      </c>
      <c r="AU999" t="s">
        <v>113</v>
      </c>
      <c r="AV999" t="s">
        <v>114</v>
      </c>
      <c r="AW999" t="s">
        <v>115</v>
      </c>
      <c r="AX999" t="s">
        <v>514</v>
      </c>
      <c r="AY999" t="s">
        <v>117</v>
      </c>
      <c r="AZ999" t="s">
        <v>118</v>
      </c>
      <c r="BA999" t="s">
        <v>119</v>
      </c>
      <c r="BB999" t="s">
        <v>103</v>
      </c>
      <c r="BC999" t="s">
        <v>427</v>
      </c>
      <c r="BD999" t="s">
        <v>427</v>
      </c>
      <c r="BE999" t="s">
        <v>515</v>
      </c>
      <c r="BF999" t="s">
        <v>515</v>
      </c>
      <c r="BG999" t="s">
        <v>515</v>
      </c>
      <c r="BH999" t="s">
        <v>515</v>
      </c>
      <c r="BI999" t="s">
        <v>515</v>
      </c>
      <c r="BJ999" t="s">
        <v>515</v>
      </c>
      <c r="BK999">
        <v>25</v>
      </c>
      <c r="BL999">
        <v>45</v>
      </c>
      <c r="BM999">
        <v>46</v>
      </c>
      <c r="BN999">
        <v>47</v>
      </c>
      <c r="BO999">
        <v>2</v>
      </c>
      <c r="BP999">
        <v>22</v>
      </c>
      <c r="BQ999">
        <v>0</v>
      </c>
      <c r="BR999">
        <v>1</v>
      </c>
      <c r="BS999">
        <v>8</v>
      </c>
      <c r="BT999">
        <v>9</v>
      </c>
      <c r="BU999">
        <v>26</v>
      </c>
      <c r="BV999">
        <v>49</v>
      </c>
      <c r="BW999">
        <v>18</v>
      </c>
      <c r="BX999">
        <v>0</v>
      </c>
      <c r="BY999">
        <v>0</v>
      </c>
      <c r="BZ999">
        <v>0</v>
      </c>
      <c r="CA999" t="s">
        <v>126</v>
      </c>
      <c r="CB999">
        <v>2992935</v>
      </c>
      <c r="CC999">
        <v>2994935</v>
      </c>
      <c r="CD999" t="s">
        <v>428</v>
      </c>
    </row>
    <row r="1000" spans="1:82" x14ac:dyDescent="0.25">
      <c r="A1000" t="s">
        <v>80</v>
      </c>
      <c r="B1000" t="s">
        <v>81</v>
      </c>
      <c r="C1000" t="s">
        <v>82</v>
      </c>
      <c r="D1000" t="s">
        <v>83</v>
      </c>
      <c r="E1000" t="s">
        <v>84</v>
      </c>
      <c r="F1000" t="s">
        <v>85</v>
      </c>
      <c r="G1000" t="s">
        <v>86</v>
      </c>
      <c r="H1000" t="s">
        <v>86</v>
      </c>
      <c r="I1000" t="s">
        <v>86</v>
      </c>
      <c r="J1000" t="str">
        <f>VLOOKUP(I1000,'Resp Clean'!$A$1:B1006,2,FALSE)</f>
        <v>EMS MANAGEMENT</v>
      </c>
      <c r="K1000" t="s">
        <v>516</v>
      </c>
      <c r="L1000" t="s">
        <v>505</v>
      </c>
      <c r="M1000" s="4">
        <v>-1562.6</v>
      </c>
      <c r="N1000" t="s">
        <v>89</v>
      </c>
      <c r="O1000" t="s">
        <v>90</v>
      </c>
      <c r="P1000" t="s">
        <v>91</v>
      </c>
      <c r="Q1000" t="s">
        <v>153</v>
      </c>
      <c r="R1000" t="s">
        <v>93</v>
      </c>
      <c r="S1000" t="s">
        <v>94</v>
      </c>
      <c r="T1000" t="s">
        <v>95</v>
      </c>
      <c r="U1000" t="s">
        <v>506</v>
      </c>
      <c r="V1000" t="s">
        <v>96</v>
      </c>
      <c r="W1000" t="s">
        <v>97</v>
      </c>
      <c r="X1000" t="s">
        <v>98</v>
      </c>
      <c r="Y1000" t="s">
        <v>98</v>
      </c>
      <c r="Z1000" t="s">
        <v>98</v>
      </c>
      <c r="AA1000" t="s">
        <v>140</v>
      </c>
      <c r="AB1000" t="s">
        <v>140</v>
      </c>
      <c r="AC1000" t="s">
        <v>140</v>
      </c>
      <c r="AD1000" t="s">
        <v>102</v>
      </c>
      <c r="AE1000" t="s">
        <v>102</v>
      </c>
      <c r="AF1000" t="s">
        <v>102</v>
      </c>
      <c r="AG1000" t="s">
        <v>103</v>
      </c>
      <c r="AH1000" t="s">
        <v>103</v>
      </c>
      <c r="AI1000" t="s">
        <v>427</v>
      </c>
      <c r="AJ1000" t="s">
        <v>428</v>
      </c>
      <c r="AK1000" t="s">
        <v>568</v>
      </c>
      <c r="AL1000" t="s">
        <v>439</v>
      </c>
      <c r="AM1000" t="s">
        <v>571</v>
      </c>
      <c r="AN1000" t="str">
        <f>VLOOKUP(AM1000,'Exp Bucket '!$B$1:C1224,2,FALSE)</f>
        <v>COMPENSATION OF EMPLOYEES</v>
      </c>
      <c r="AO1000" t="s">
        <v>108</v>
      </c>
      <c r="AP1000" t="s">
        <v>144</v>
      </c>
      <c r="AQ1000" t="s">
        <v>145</v>
      </c>
      <c r="AR1000" t="s">
        <v>145</v>
      </c>
      <c r="AS1000" t="s">
        <v>517</v>
      </c>
      <c r="AT1000" t="s">
        <v>517</v>
      </c>
      <c r="AU1000" t="s">
        <v>113</v>
      </c>
      <c r="AV1000" t="s">
        <v>114</v>
      </c>
      <c r="AW1000" t="s">
        <v>115</v>
      </c>
      <c r="AX1000" t="s">
        <v>514</v>
      </c>
      <c r="AY1000" t="s">
        <v>117</v>
      </c>
      <c r="AZ1000" t="s">
        <v>118</v>
      </c>
      <c r="BA1000" t="s">
        <v>119</v>
      </c>
      <c r="BB1000" t="s">
        <v>103</v>
      </c>
      <c r="BC1000" t="s">
        <v>427</v>
      </c>
      <c r="BD1000" t="s">
        <v>427</v>
      </c>
      <c r="BE1000" t="s">
        <v>515</v>
      </c>
      <c r="BF1000" t="s">
        <v>515</v>
      </c>
      <c r="BG1000" t="s">
        <v>515</v>
      </c>
      <c r="BH1000" t="s">
        <v>515</v>
      </c>
      <c r="BI1000" t="s">
        <v>515</v>
      </c>
      <c r="BJ1000" t="s">
        <v>515</v>
      </c>
      <c r="BK1000">
        <v>25</v>
      </c>
      <c r="BL1000">
        <v>45</v>
      </c>
      <c r="BM1000">
        <v>46</v>
      </c>
      <c r="BN1000">
        <v>47</v>
      </c>
      <c r="BO1000">
        <v>2</v>
      </c>
      <c r="BP1000">
        <v>22</v>
      </c>
      <c r="BQ1000">
        <v>0</v>
      </c>
      <c r="BR1000">
        <v>1</v>
      </c>
      <c r="BS1000">
        <v>8</v>
      </c>
      <c r="BT1000">
        <v>9</v>
      </c>
      <c r="BU1000">
        <v>26</v>
      </c>
      <c r="BV1000">
        <v>49</v>
      </c>
      <c r="BW1000">
        <v>18</v>
      </c>
      <c r="BX1000">
        <v>0</v>
      </c>
      <c r="BY1000">
        <v>0</v>
      </c>
      <c r="BZ1000">
        <v>0</v>
      </c>
      <c r="CA1000" t="s">
        <v>126</v>
      </c>
      <c r="CB1000">
        <v>2992935</v>
      </c>
      <c r="CC1000">
        <v>2993935</v>
      </c>
      <c r="CD1000" t="s">
        <v>428</v>
      </c>
    </row>
    <row r="1001" spans="1:82" x14ac:dyDescent="0.25">
      <c r="A1001" t="s">
        <v>80</v>
      </c>
      <c r="B1001" t="s">
        <v>81</v>
      </c>
      <c r="C1001" t="s">
        <v>82</v>
      </c>
      <c r="D1001" t="s">
        <v>83</v>
      </c>
      <c r="E1001" t="s">
        <v>84</v>
      </c>
      <c r="F1001" t="s">
        <v>85</v>
      </c>
      <c r="G1001" t="s">
        <v>86</v>
      </c>
      <c r="H1001" t="s">
        <v>86</v>
      </c>
      <c r="I1001" t="s">
        <v>86</v>
      </c>
      <c r="J1001" t="str">
        <f>VLOOKUP(I1001,'Resp Clean'!$A$1:B1007,2,FALSE)</f>
        <v>EMS MANAGEMENT</v>
      </c>
      <c r="K1001" t="s">
        <v>516</v>
      </c>
      <c r="L1001" t="s">
        <v>505</v>
      </c>
      <c r="M1001" s="4">
        <v>14253.46</v>
      </c>
      <c r="N1001" t="s">
        <v>89</v>
      </c>
      <c r="O1001" t="s">
        <v>90</v>
      </c>
      <c r="P1001" t="s">
        <v>91</v>
      </c>
      <c r="Q1001" t="s">
        <v>153</v>
      </c>
      <c r="R1001" t="s">
        <v>93</v>
      </c>
      <c r="S1001" t="s">
        <v>94</v>
      </c>
      <c r="T1001" t="s">
        <v>95</v>
      </c>
      <c r="U1001" t="s">
        <v>506</v>
      </c>
      <c r="V1001" t="s">
        <v>96</v>
      </c>
      <c r="W1001" t="s">
        <v>97</v>
      </c>
      <c r="X1001" t="s">
        <v>98</v>
      </c>
      <c r="Y1001" t="s">
        <v>98</v>
      </c>
      <c r="Z1001" t="s">
        <v>98</v>
      </c>
      <c r="AA1001" t="s">
        <v>140</v>
      </c>
      <c r="AB1001" t="s">
        <v>140</v>
      </c>
      <c r="AC1001" t="s">
        <v>140</v>
      </c>
      <c r="AD1001" t="s">
        <v>102</v>
      </c>
      <c r="AE1001" t="s">
        <v>102</v>
      </c>
      <c r="AF1001" t="s">
        <v>102</v>
      </c>
      <c r="AG1001" t="s">
        <v>103</v>
      </c>
      <c r="AH1001" t="s">
        <v>103</v>
      </c>
      <c r="AI1001" t="s">
        <v>427</v>
      </c>
      <c r="AJ1001" t="s">
        <v>428</v>
      </c>
      <c r="AK1001" t="s">
        <v>568</v>
      </c>
      <c r="AL1001" t="s">
        <v>439</v>
      </c>
      <c r="AM1001" t="s">
        <v>571</v>
      </c>
      <c r="AN1001" t="str">
        <f>VLOOKUP(AM1001,'Exp Bucket '!$B$1:C1225,2,FALSE)</f>
        <v>COMPENSATION OF EMPLOYEES</v>
      </c>
      <c r="AO1001" t="s">
        <v>108</v>
      </c>
      <c r="AP1001" t="s">
        <v>144</v>
      </c>
      <c r="AQ1001" t="s">
        <v>145</v>
      </c>
      <c r="AR1001" t="s">
        <v>145</v>
      </c>
      <c r="AS1001" t="s">
        <v>517</v>
      </c>
      <c r="AT1001" t="s">
        <v>517</v>
      </c>
      <c r="AU1001" t="s">
        <v>113</v>
      </c>
      <c r="AV1001" t="s">
        <v>114</v>
      </c>
      <c r="AW1001" t="s">
        <v>115</v>
      </c>
      <c r="AX1001" t="s">
        <v>514</v>
      </c>
      <c r="AY1001" t="s">
        <v>117</v>
      </c>
      <c r="AZ1001" t="s">
        <v>118</v>
      </c>
      <c r="BA1001" t="s">
        <v>119</v>
      </c>
      <c r="BB1001" t="s">
        <v>103</v>
      </c>
      <c r="BC1001" t="s">
        <v>427</v>
      </c>
      <c r="BD1001" t="s">
        <v>427</v>
      </c>
      <c r="BE1001" t="s">
        <v>515</v>
      </c>
      <c r="BF1001" t="s">
        <v>515</v>
      </c>
      <c r="BG1001" t="s">
        <v>515</v>
      </c>
      <c r="BH1001" t="s">
        <v>515</v>
      </c>
      <c r="BI1001" t="s">
        <v>515</v>
      </c>
      <c r="BJ1001" t="s">
        <v>515</v>
      </c>
      <c r="BK1001">
        <v>25</v>
      </c>
      <c r="BL1001">
        <v>45</v>
      </c>
      <c r="BM1001">
        <v>46</v>
      </c>
      <c r="BN1001">
        <v>47</v>
      </c>
      <c r="BO1001">
        <v>2</v>
      </c>
      <c r="BP1001">
        <v>22</v>
      </c>
      <c r="BQ1001">
        <v>0</v>
      </c>
      <c r="BR1001">
        <v>1</v>
      </c>
      <c r="BS1001">
        <v>8</v>
      </c>
      <c r="BT1001">
        <v>9</v>
      </c>
      <c r="BU1001">
        <v>26</v>
      </c>
      <c r="BV1001">
        <v>49</v>
      </c>
      <c r="BW1001">
        <v>18</v>
      </c>
      <c r="BX1001">
        <v>0</v>
      </c>
      <c r="BY1001">
        <v>0</v>
      </c>
      <c r="BZ1001">
        <v>0</v>
      </c>
      <c r="CA1001" t="s">
        <v>126</v>
      </c>
      <c r="CB1001">
        <v>2992935</v>
      </c>
      <c r="CC1001">
        <v>2993935</v>
      </c>
      <c r="CD1001" t="s">
        <v>428</v>
      </c>
    </row>
    <row r="1002" spans="1:82" x14ac:dyDescent="0.25">
      <c r="A1002" t="s">
        <v>80</v>
      </c>
      <c r="B1002" t="s">
        <v>81</v>
      </c>
      <c r="C1002" t="s">
        <v>82</v>
      </c>
      <c r="D1002" t="s">
        <v>83</v>
      </c>
      <c r="E1002" t="s">
        <v>84</v>
      </c>
      <c r="F1002" t="s">
        <v>85</v>
      </c>
      <c r="G1002" t="s">
        <v>86</v>
      </c>
      <c r="H1002" t="s">
        <v>86</v>
      </c>
      <c r="I1002" t="s">
        <v>86</v>
      </c>
      <c r="J1002" t="str">
        <f>VLOOKUP(I1002,'Resp Clean'!$A$1:B1008,2,FALSE)</f>
        <v>EMS MANAGEMENT</v>
      </c>
      <c r="K1002" t="s">
        <v>516</v>
      </c>
      <c r="L1002" t="s">
        <v>505</v>
      </c>
      <c r="M1002" s="4">
        <v>-36869.35</v>
      </c>
      <c r="N1002" t="s">
        <v>89</v>
      </c>
      <c r="O1002" t="s">
        <v>90</v>
      </c>
      <c r="P1002" t="s">
        <v>91</v>
      </c>
      <c r="Q1002" t="s">
        <v>153</v>
      </c>
      <c r="R1002" t="s">
        <v>93</v>
      </c>
      <c r="S1002" t="s">
        <v>94</v>
      </c>
      <c r="T1002" t="s">
        <v>95</v>
      </c>
      <c r="U1002" t="s">
        <v>506</v>
      </c>
      <c r="V1002" t="s">
        <v>96</v>
      </c>
      <c r="W1002" t="s">
        <v>97</v>
      </c>
      <c r="X1002" t="s">
        <v>98</v>
      </c>
      <c r="Y1002" t="s">
        <v>98</v>
      </c>
      <c r="Z1002" t="s">
        <v>98</v>
      </c>
      <c r="AA1002" t="s">
        <v>140</v>
      </c>
      <c r="AB1002" t="s">
        <v>140</v>
      </c>
      <c r="AC1002" t="s">
        <v>140</v>
      </c>
      <c r="AD1002" t="s">
        <v>102</v>
      </c>
      <c r="AE1002" t="s">
        <v>102</v>
      </c>
      <c r="AF1002" t="s">
        <v>102</v>
      </c>
      <c r="AG1002" t="s">
        <v>103</v>
      </c>
      <c r="AH1002" t="s">
        <v>103</v>
      </c>
      <c r="AI1002" t="s">
        <v>427</v>
      </c>
      <c r="AJ1002" t="s">
        <v>428</v>
      </c>
      <c r="AK1002" t="s">
        <v>568</v>
      </c>
      <c r="AL1002" t="s">
        <v>439</v>
      </c>
      <c r="AM1002" t="s">
        <v>571</v>
      </c>
      <c r="AN1002" t="str">
        <f>VLOOKUP(AM1002,'Exp Bucket '!$B$1:C1226,2,FALSE)</f>
        <v>COMPENSATION OF EMPLOYEES</v>
      </c>
      <c r="AO1002" t="s">
        <v>108</v>
      </c>
      <c r="AP1002" t="s">
        <v>144</v>
      </c>
      <c r="AQ1002" t="s">
        <v>145</v>
      </c>
      <c r="AR1002" t="s">
        <v>145</v>
      </c>
      <c r="AS1002" t="s">
        <v>517</v>
      </c>
      <c r="AT1002" t="s">
        <v>517</v>
      </c>
      <c r="AU1002" t="s">
        <v>113</v>
      </c>
      <c r="AV1002" t="s">
        <v>114</v>
      </c>
      <c r="AW1002" t="s">
        <v>115</v>
      </c>
      <c r="AX1002" t="s">
        <v>514</v>
      </c>
      <c r="AY1002" t="s">
        <v>117</v>
      </c>
      <c r="AZ1002" t="s">
        <v>118</v>
      </c>
      <c r="BA1002" t="s">
        <v>119</v>
      </c>
      <c r="BB1002" t="s">
        <v>103</v>
      </c>
      <c r="BC1002" t="s">
        <v>427</v>
      </c>
      <c r="BD1002" t="s">
        <v>427</v>
      </c>
      <c r="BE1002" t="s">
        <v>515</v>
      </c>
      <c r="BF1002" t="s">
        <v>515</v>
      </c>
      <c r="BG1002" t="s">
        <v>515</v>
      </c>
      <c r="BH1002" t="s">
        <v>515</v>
      </c>
      <c r="BI1002" t="s">
        <v>515</v>
      </c>
      <c r="BJ1002" t="s">
        <v>515</v>
      </c>
      <c r="BK1002">
        <v>25</v>
      </c>
      <c r="BL1002">
        <v>45</v>
      </c>
      <c r="BM1002">
        <v>46</v>
      </c>
      <c r="BN1002">
        <v>47</v>
      </c>
      <c r="BO1002">
        <v>2</v>
      </c>
      <c r="BP1002">
        <v>22</v>
      </c>
      <c r="BQ1002">
        <v>0</v>
      </c>
      <c r="BR1002">
        <v>1</v>
      </c>
      <c r="BS1002">
        <v>8</v>
      </c>
      <c r="BT1002">
        <v>9</v>
      </c>
      <c r="BU1002">
        <v>26</v>
      </c>
      <c r="BV1002">
        <v>49</v>
      </c>
      <c r="BW1002">
        <v>18</v>
      </c>
      <c r="BX1002">
        <v>0</v>
      </c>
      <c r="BY1002">
        <v>0</v>
      </c>
      <c r="BZ1002">
        <v>0</v>
      </c>
      <c r="CA1002" t="s">
        <v>126</v>
      </c>
      <c r="CB1002">
        <v>2992935</v>
      </c>
      <c r="CC1002">
        <v>2993935</v>
      </c>
      <c r="CD1002" t="s">
        <v>428</v>
      </c>
    </row>
    <row r="1003" spans="1:82" x14ac:dyDescent="0.25">
      <c r="A1003" t="s">
        <v>80</v>
      </c>
      <c r="B1003" t="s">
        <v>81</v>
      </c>
      <c r="C1003" t="s">
        <v>82</v>
      </c>
      <c r="D1003" t="s">
        <v>83</v>
      </c>
      <c r="E1003" t="s">
        <v>84</v>
      </c>
      <c r="F1003" t="s">
        <v>85</v>
      </c>
      <c r="G1003" t="s">
        <v>86</v>
      </c>
      <c r="H1003" t="s">
        <v>86</v>
      </c>
      <c r="I1003" t="s">
        <v>86</v>
      </c>
      <c r="J1003" t="str">
        <f>VLOOKUP(I1003,'Resp Clean'!$A$1:B1009,2,FALSE)</f>
        <v>EMS MANAGEMENT</v>
      </c>
      <c r="K1003" t="s">
        <v>516</v>
      </c>
      <c r="L1003" t="s">
        <v>505</v>
      </c>
      <c r="M1003" s="4">
        <v>1371.29</v>
      </c>
      <c r="N1003" t="s">
        <v>89</v>
      </c>
      <c r="O1003" t="s">
        <v>90</v>
      </c>
      <c r="P1003" t="s">
        <v>91</v>
      </c>
      <c r="Q1003" t="s">
        <v>159</v>
      </c>
      <c r="R1003" t="s">
        <v>93</v>
      </c>
      <c r="S1003" t="s">
        <v>94</v>
      </c>
      <c r="T1003" t="s">
        <v>95</v>
      </c>
      <c r="U1003" t="s">
        <v>506</v>
      </c>
      <c r="V1003" t="s">
        <v>96</v>
      </c>
      <c r="W1003" t="s">
        <v>97</v>
      </c>
      <c r="X1003" t="s">
        <v>98</v>
      </c>
      <c r="Y1003" t="s">
        <v>98</v>
      </c>
      <c r="Z1003" t="s">
        <v>98</v>
      </c>
      <c r="AA1003" t="s">
        <v>140</v>
      </c>
      <c r="AB1003" t="s">
        <v>140</v>
      </c>
      <c r="AC1003" t="s">
        <v>140</v>
      </c>
      <c r="AD1003" t="s">
        <v>102</v>
      </c>
      <c r="AE1003" t="s">
        <v>102</v>
      </c>
      <c r="AF1003" t="s">
        <v>102</v>
      </c>
      <c r="AG1003" t="s">
        <v>103</v>
      </c>
      <c r="AH1003" t="s">
        <v>103</v>
      </c>
      <c r="AI1003" t="s">
        <v>427</v>
      </c>
      <c r="AJ1003" t="s">
        <v>428</v>
      </c>
      <c r="AK1003" t="s">
        <v>568</v>
      </c>
      <c r="AL1003" t="s">
        <v>439</v>
      </c>
      <c r="AM1003" t="s">
        <v>571</v>
      </c>
      <c r="AN1003" t="str">
        <f>VLOOKUP(AM1003,'Exp Bucket '!$B$1:C1227,2,FALSE)</f>
        <v>COMPENSATION OF EMPLOYEES</v>
      </c>
      <c r="AO1003" t="s">
        <v>108</v>
      </c>
      <c r="AP1003" t="s">
        <v>144</v>
      </c>
      <c r="AQ1003" t="s">
        <v>145</v>
      </c>
      <c r="AR1003" t="s">
        <v>145</v>
      </c>
      <c r="AS1003" t="s">
        <v>517</v>
      </c>
      <c r="AT1003" t="s">
        <v>517</v>
      </c>
      <c r="AU1003" t="s">
        <v>113</v>
      </c>
      <c r="AV1003" t="s">
        <v>114</v>
      </c>
      <c r="AW1003" t="s">
        <v>115</v>
      </c>
      <c r="AX1003" t="s">
        <v>514</v>
      </c>
      <c r="AY1003" t="s">
        <v>117</v>
      </c>
      <c r="AZ1003" t="s">
        <v>118</v>
      </c>
      <c r="BA1003" t="s">
        <v>119</v>
      </c>
      <c r="BB1003" t="s">
        <v>103</v>
      </c>
      <c r="BC1003" t="s">
        <v>427</v>
      </c>
      <c r="BD1003" t="s">
        <v>427</v>
      </c>
      <c r="BE1003" t="s">
        <v>515</v>
      </c>
      <c r="BF1003" t="s">
        <v>515</v>
      </c>
      <c r="BG1003" t="s">
        <v>515</v>
      </c>
      <c r="BH1003" t="s">
        <v>515</v>
      </c>
      <c r="BI1003" t="s">
        <v>515</v>
      </c>
      <c r="BJ1003" t="s">
        <v>515</v>
      </c>
      <c r="BK1003">
        <v>25</v>
      </c>
      <c r="BL1003">
        <v>45</v>
      </c>
      <c r="BM1003">
        <v>46</v>
      </c>
      <c r="BN1003">
        <v>47</v>
      </c>
      <c r="BO1003">
        <v>2</v>
      </c>
      <c r="BP1003">
        <v>22</v>
      </c>
      <c r="BQ1003">
        <v>0</v>
      </c>
      <c r="BR1003">
        <v>1</v>
      </c>
      <c r="BS1003">
        <v>8</v>
      </c>
      <c r="BT1003">
        <v>9</v>
      </c>
      <c r="BU1003">
        <v>26</v>
      </c>
      <c r="BV1003">
        <v>49</v>
      </c>
      <c r="BW1003">
        <v>18</v>
      </c>
      <c r="BX1003">
        <v>0</v>
      </c>
      <c r="BY1003">
        <v>0</v>
      </c>
      <c r="BZ1003">
        <v>0</v>
      </c>
      <c r="CA1003" t="s">
        <v>126</v>
      </c>
      <c r="CB1003">
        <v>2992935</v>
      </c>
      <c r="CC1003">
        <v>2993935</v>
      </c>
      <c r="CD1003" t="s">
        <v>428</v>
      </c>
    </row>
    <row r="1004" spans="1:82" x14ac:dyDescent="0.25">
      <c r="A1004" t="s">
        <v>80</v>
      </c>
      <c r="B1004" t="s">
        <v>81</v>
      </c>
      <c r="C1004" t="s">
        <v>82</v>
      </c>
      <c r="D1004" t="s">
        <v>83</v>
      </c>
      <c r="E1004" t="s">
        <v>84</v>
      </c>
      <c r="F1004" t="s">
        <v>85</v>
      </c>
      <c r="G1004" t="s">
        <v>86</v>
      </c>
      <c r="H1004" t="s">
        <v>86</v>
      </c>
      <c r="I1004" t="s">
        <v>86</v>
      </c>
      <c r="J1004" t="str">
        <f>VLOOKUP(I1004,'Resp Clean'!$A$1:B1010,2,FALSE)</f>
        <v>EMS MANAGEMENT</v>
      </c>
      <c r="K1004" t="s">
        <v>516</v>
      </c>
      <c r="L1004" t="s">
        <v>505</v>
      </c>
      <c r="M1004" s="4">
        <v>237908928.47</v>
      </c>
      <c r="N1004" t="s">
        <v>89</v>
      </c>
      <c r="O1004" t="s">
        <v>90</v>
      </c>
      <c r="P1004" t="s">
        <v>91</v>
      </c>
      <c r="Q1004" t="s">
        <v>92</v>
      </c>
      <c r="R1004" t="s">
        <v>93</v>
      </c>
      <c r="S1004" t="s">
        <v>94</v>
      </c>
      <c r="T1004" t="s">
        <v>95</v>
      </c>
      <c r="U1004" t="s">
        <v>506</v>
      </c>
      <c r="V1004" t="s">
        <v>96</v>
      </c>
      <c r="W1004" t="s">
        <v>97</v>
      </c>
      <c r="X1004" t="s">
        <v>98</v>
      </c>
      <c r="Y1004" t="s">
        <v>98</v>
      </c>
      <c r="Z1004" t="s">
        <v>98</v>
      </c>
      <c r="AA1004" t="s">
        <v>140</v>
      </c>
      <c r="AB1004" t="s">
        <v>140</v>
      </c>
      <c r="AC1004" t="s">
        <v>140</v>
      </c>
      <c r="AD1004" t="s">
        <v>102</v>
      </c>
      <c r="AE1004" t="s">
        <v>102</v>
      </c>
      <c r="AF1004" t="s">
        <v>102</v>
      </c>
      <c r="AG1004" t="s">
        <v>103</v>
      </c>
      <c r="AH1004" t="s">
        <v>103</v>
      </c>
      <c r="AI1004" t="s">
        <v>427</v>
      </c>
      <c r="AJ1004" t="s">
        <v>428</v>
      </c>
      <c r="AK1004" t="s">
        <v>568</v>
      </c>
      <c r="AL1004" t="s">
        <v>439</v>
      </c>
      <c r="AM1004" t="s">
        <v>571</v>
      </c>
      <c r="AN1004" t="str">
        <f>VLOOKUP(AM1004,'Exp Bucket '!$B$1:C1228,2,FALSE)</f>
        <v>COMPENSATION OF EMPLOYEES</v>
      </c>
      <c r="AO1004" t="s">
        <v>108</v>
      </c>
      <c r="AP1004" t="s">
        <v>144</v>
      </c>
      <c r="AQ1004" t="s">
        <v>145</v>
      </c>
      <c r="AR1004" t="s">
        <v>145</v>
      </c>
      <c r="AS1004" t="s">
        <v>517</v>
      </c>
      <c r="AT1004" t="s">
        <v>517</v>
      </c>
      <c r="AU1004" t="s">
        <v>113</v>
      </c>
      <c r="AV1004" t="s">
        <v>114</v>
      </c>
      <c r="AW1004" t="s">
        <v>115</v>
      </c>
      <c r="AX1004" t="s">
        <v>514</v>
      </c>
      <c r="AY1004" t="s">
        <v>117</v>
      </c>
      <c r="AZ1004" t="s">
        <v>118</v>
      </c>
      <c r="BA1004" t="s">
        <v>119</v>
      </c>
      <c r="BB1004" t="s">
        <v>103</v>
      </c>
      <c r="BC1004" t="s">
        <v>427</v>
      </c>
      <c r="BD1004" t="s">
        <v>427</v>
      </c>
      <c r="BE1004" t="s">
        <v>515</v>
      </c>
      <c r="BF1004" t="s">
        <v>515</v>
      </c>
      <c r="BG1004" t="s">
        <v>515</v>
      </c>
      <c r="BH1004" t="s">
        <v>515</v>
      </c>
      <c r="BI1004" t="s">
        <v>515</v>
      </c>
      <c r="BJ1004" t="s">
        <v>515</v>
      </c>
      <c r="BK1004">
        <v>25</v>
      </c>
      <c r="BL1004">
        <v>45</v>
      </c>
      <c r="BM1004">
        <v>46</v>
      </c>
      <c r="BN1004">
        <v>47</v>
      </c>
      <c r="BO1004">
        <v>2</v>
      </c>
      <c r="BP1004">
        <v>22</v>
      </c>
      <c r="BQ1004">
        <v>0</v>
      </c>
      <c r="BR1004">
        <v>1</v>
      </c>
      <c r="BS1004">
        <v>8</v>
      </c>
      <c r="BT1004">
        <v>9</v>
      </c>
      <c r="BU1004">
        <v>26</v>
      </c>
      <c r="BV1004">
        <v>49</v>
      </c>
      <c r="BW1004">
        <v>18</v>
      </c>
      <c r="BX1004">
        <v>0</v>
      </c>
      <c r="BY1004">
        <v>0</v>
      </c>
      <c r="BZ1004">
        <v>0</v>
      </c>
      <c r="CA1004" t="s">
        <v>126</v>
      </c>
      <c r="CB1004">
        <v>2992935</v>
      </c>
      <c r="CC1004">
        <v>2993935</v>
      </c>
      <c r="CD1004" t="s">
        <v>428</v>
      </c>
    </row>
    <row r="1005" spans="1:82" hidden="1" x14ac:dyDescent="0.25">
      <c r="A1005" t="s">
        <v>80</v>
      </c>
      <c r="B1005" t="s">
        <v>81</v>
      </c>
      <c r="C1005" t="s">
        <v>82</v>
      </c>
      <c r="D1005" t="s">
        <v>83</v>
      </c>
      <c r="E1005" t="s">
        <v>84</v>
      </c>
      <c r="F1005" t="s">
        <v>85</v>
      </c>
      <c r="G1005" t="s">
        <v>86</v>
      </c>
      <c r="H1005" t="s">
        <v>86</v>
      </c>
      <c r="I1005" t="s">
        <v>86</v>
      </c>
      <c r="J1005" t="str">
        <f>VLOOKUP(I1005,'Resp Clean'!$A$1:B1011,2,FALSE)</f>
        <v>EMS MANAGEMENT</v>
      </c>
      <c r="K1005" t="s">
        <v>516</v>
      </c>
      <c r="L1005" t="s">
        <v>505</v>
      </c>
      <c r="M1005" s="4">
        <v>-17.5</v>
      </c>
      <c r="N1005" t="s">
        <v>89</v>
      </c>
      <c r="O1005" t="s">
        <v>90</v>
      </c>
      <c r="P1005" t="s">
        <v>91</v>
      </c>
      <c r="Q1005" t="s">
        <v>92</v>
      </c>
      <c r="R1005" t="s">
        <v>93</v>
      </c>
      <c r="S1005" t="s">
        <v>94</v>
      </c>
      <c r="T1005" t="s">
        <v>95</v>
      </c>
      <c r="U1005" t="s">
        <v>506</v>
      </c>
      <c r="V1005" t="s">
        <v>96</v>
      </c>
      <c r="W1005" t="s">
        <v>137</v>
      </c>
      <c r="X1005" t="s">
        <v>170</v>
      </c>
      <c r="Y1005" t="s">
        <v>135</v>
      </c>
      <c r="Z1005" t="s">
        <v>135</v>
      </c>
      <c r="AA1005" t="s">
        <v>140</v>
      </c>
      <c r="AB1005" t="s">
        <v>140</v>
      </c>
      <c r="AC1005" t="s">
        <v>140</v>
      </c>
      <c r="AD1005" t="s">
        <v>102</v>
      </c>
      <c r="AE1005" t="s">
        <v>102</v>
      </c>
      <c r="AF1005" t="s">
        <v>102</v>
      </c>
      <c r="AG1005" t="s">
        <v>103</v>
      </c>
      <c r="AH1005" t="s">
        <v>103</v>
      </c>
      <c r="AI1005" t="s">
        <v>427</v>
      </c>
      <c r="AJ1005" t="s">
        <v>457</v>
      </c>
      <c r="AK1005" t="s">
        <v>458</v>
      </c>
      <c r="AL1005" t="s">
        <v>459</v>
      </c>
      <c r="AM1005" t="s">
        <v>460</v>
      </c>
      <c r="AN1005" t="str">
        <f>VLOOKUP(AM1005,'Exp Bucket '!$B$1:C1229,2,FALSE)</f>
        <v>COMPENSATION OF EMPLOYEES</v>
      </c>
      <c r="AO1005" t="s">
        <v>108</v>
      </c>
      <c r="AP1005" t="s">
        <v>144</v>
      </c>
      <c r="AQ1005" t="s">
        <v>145</v>
      </c>
      <c r="AR1005" t="s">
        <v>145</v>
      </c>
      <c r="AS1005" t="s">
        <v>517</v>
      </c>
      <c r="AT1005" t="s">
        <v>517</v>
      </c>
      <c r="AU1005" t="s">
        <v>171</v>
      </c>
      <c r="AV1005" t="s">
        <v>172</v>
      </c>
      <c r="AW1005" t="s">
        <v>172</v>
      </c>
      <c r="AX1005" t="s">
        <v>514</v>
      </c>
      <c r="AY1005" t="s">
        <v>117</v>
      </c>
      <c r="AZ1005" t="s">
        <v>118</v>
      </c>
      <c r="BA1005" t="s">
        <v>119</v>
      </c>
      <c r="BB1005" t="s">
        <v>103</v>
      </c>
      <c r="BC1005" t="s">
        <v>427</v>
      </c>
      <c r="BD1005" t="s">
        <v>427</v>
      </c>
      <c r="BE1005" t="s">
        <v>515</v>
      </c>
      <c r="BF1005" t="s">
        <v>515</v>
      </c>
      <c r="BG1005" t="s">
        <v>515</v>
      </c>
      <c r="BH1005" t="s">
        <v>515</v>
      </c>
      <c r="BI1005" t="s">
        <v>515</v>
      </c>
      <c r="BJ1005" t="s">
        <v>515</v>
      </c>
      <c r="BK1005">
        <v>25</v>
      </c>
      <c r="BL1005">
        <v>56</v>
      </c>
      <c r="BM1005">
        <v>57</v>
      </c>
      <c r="BN1005">
        <v>58</v>
      </c>
      <c r="BO1005">
        <v>2</v>
      </c>
      <c r="BP1005">
        <v>22</v>
      </c>
      <c r="BQ1005">
        <v>0</v>
      </c>
      <c r="BR1005">
        <v>1</v>
      </c>
      <c r="BS1005">
        <v>8</v>
      </c>
      <c r="BT1005">
        <v>9</v>
      </c>
      <c r="BU1005">
        <v>26</v>
      </c>
      <c r="BV1005">
        <v>49</v>
      </c>
      <c r="BW1005">
        <v>18</v>
      </c>
      <c r="BX1005">
        <v>0</v>
      </c>
      <c r="BY1005">
        <v>0</v>
      </c>
      <c r="BZ1005">
        <v>0</v>
      </c>
      <c r="CA1005" t="s">
        <v>126</v>
      </c>
      <c r="CB1005">
        <v>2964935</v>
      </c>
      <c r="CC1005">
        <v>2968935</v>
      </c>
      <c r="CD1005" t="s">
        <v>457</v>
      </c>
    </row>
    <row r="1006" spans="1:82" hidden="1" x14ac:dyDescent="0.25">
      <c r="A1006" t="s">
        <v>80</v>
      </c>
      <c r="B1006" t="s">
        <v>81</v>
      </c>
      <c r="C1006" t="s">
        <v>82</v>
      </c>
      <c r="D1006" t="s">
        <v>83</v>
      </c>
      <c r="E1006" t="s">
        <v>84</v>
      </c>
      <c r="F1006" t="s">
        <v>85</v>
      </c>
      <c r="G1006" t="s">
        <v>86</v>
      </c>
      <c r="H1006" t="s">
        <v>86</v>
      </c>
      <c r="I1006" t="s">
        <v>86</v>
      </c>
      <c r="J1006" t="str">
        <f>VLOOKUP(I1006,'Resp Clean'!$A$1:B1012,2,FALSE)</f>
        <v>EMS MANAGEMENT</v>
      </c>
      <c r="K1006" t="s">
        <v>516</v>
      </c>
      <c r="L1006" t="s">
        <v>505</v>
      </c>
      <c r="M1006" s="4">
        <v>-1525</v>
      </c>
      <c r="N1006" t="s">
        <v>89</v>
      </c>
      <c r="O1006" t="s">
        <v>90</v>
      </c>
      <c r="P1006" t="s">
        <v>91</v>
      </c>
      <c r="Q1006" t="s">
        <v>92</v>
      </c>
      <c r="R1006" t="s">
        <v>93</v>
      </c>
      <c r="S1006" t="s">
        <v>94</v>
      </c>
      <c r="T1006" t="s">
        <v>95</v>
      </c>
      <c r="U1006" t="s">
        <v>506</v>
      </c>
      <c r="V1006" t="s">
        <v>96</v>
      </c>
      <c r="W1006" t="s">
        <v>137</v>
      </c>
      <c r="X1006" t="s">
        <v>170</v>
      </c>
      <c r="Y1006" t="s">
        <v>135</v>
      </c>
      <c r="Z1006" t="s">
        <v>135</v>
      </c>
      <c r="AA1006" t="s">
        <v>140</v>
      </c>
      <c r="AB1006" t="s">
        <v>140</v>
      </c>
      <c r="AC1006" t="s">
        <v>140</v>
      </c>
      <c r="AD1006" t="s">
        <v>102</v>
      </c>
      <c r="AE1006" t="s">
        <v>102</v>
      </c>
      <c r="AF1006" t="s">
        <v>102</v>
      </c>
      <c r="AG1006" t="s">
        <v>103</v>
      </c>
      <c r="AH1006" t="s">
        <v>103</v>
      </c>
      <c r="AI1006" t="s">
        <v>427</v>
      </c>
      <c r="AJ1006" t="s">
        <v>457</v>
      </c>
      <c r="AK1006" t="s">
        <v>458</v>
      </c>
      <c r="AL1006" t="s">
        <v>459</v>
      </c>
      <c r="AM1006" t="s">
        <v>464</v>
      </c>
      <c r="AN1006" t="str">
        <f>VLOOKUP(AM1006,'Exp Bucket '!$B$1:C1230,2,FALSE)</f>
        <v>COMPENSATION OF EMPLOYEES</v>
      </c>
      <c r="AO1006" t="s">
        <v>108</v>
      </c>
      <c r="AP1006" t="s">
        <v>144</v>
      </c>
      <c r="AQ1006" t="s">
        <v>145</v>
      </c>
      <c r="AR1006" t="s">
        <v>145</v>
      </c>
      <c r="AS1006" t="s">
        <v>517</v>
      </c>
      <c r="AT1006" t="s">
        <v>517</v>
      </c>
      <c r="AU1006" t="s">
        <v>171</v>
      </c>
      <c r="AV1006" t="s">
        <v>172</v>
      </c>
      <c r="AW1006" t="s">
        <v>172</v>
      </c>
      <c r="AX1006" t="s">
        <v>514</v>
      </c>
      <c r="AY1006" t="s">
        <v>117</v>
      </c>
      <c r="AZ1006" t="s">
        <v>118</v>
      </c>
      <c r="BA1006" t="s">
        <v>119</v>
      </c>
      <c r="BB1006" t="s">
        <v>103</v>
      </c>
      <c r="BC1006" t="s">
        <v>427</v>
      </c>
      <c r="BD1006" t="s">
        <v>427</v>
      </c>
      <c r="BE1006" t="s">
        <v>515</v>
      </c>
      <c r="BF1006" t="s">
        <v>515</v>
      </c>
      <c r="BG1006" t="s">
        <v>515</v>
      </c>
      <c r="BH1006" t="s">
        <v>515</v>
      </c>
      <c r="BI1006" t="s">
        <v>515</v>
      </c>
      <c r="BJ1006" t="s">
        <v>515</v>
      </c>
      <c r="BK1006">
        <v>25</v>
      </c>
      <c r="BL1006">
        <v>56</v>
      </c>
      <c r="BM1006">
        <v>57</v>
      </c>
      <c r="BN1006">
        <v>58</v>
      </c>
      <c r="BO1006">
        <v>2</v>
      </c>
      <c r="BP1006">
        <v>22</v>
      </c>
      <c r="BQ1006">
        <v>0</v>
      </c>
      <c r="BR1006">
        <v>1</v>
      </c>
      <c r="BS1006">
        <v>8</v>
      </c>
      <c r="BT1006">
        <v>9</v>
      </c>
      <c r="BU1006">
        <v>26</v>
      </c>
      <c r="BV1006">
        <v>49</v>
      </c>
      <c r="BW1006">
        <v>18</v>
      </c>
      <c r="BX1006">
        <v>0</v>
      </c>
      <c r="BY1006">
        <v>0</v>
      </c>
      <c r="BZ1006">
        <v>0</v>
      </c>
      <c r="CA1006" t="s">
        <v>126</v>
      </c>
      <c r="CB1006">
        <v>2964935</v>
      </c>
      <c r="CC1006">
        <v>2968935</v>
      </c>
      <c r="CD1006" t="s">
        <v>457</v>
      </c>
    </row>
    <row r="1007" spans="1:82" hidden="1" x14ac:dyDescent="0.25">
      <c r="A1007" t="s">
        <v>80</v>
      </c>
      <c r="B1007" t="s">
        <v>81</v>
      </c>
      <c r="C1007" t="s">
        <v>82</v>
      </c>
      <c r="D1007" t="s">
        <v>83</v>
      </c>
      <c r="E1007" t="s">
        <v>84</v>
      </c>
      <c r="F1007" t="s">
        <v>85</v>
      </c>
      <c r="G1007" t="s">
        <v>86</v>
      </c>
      <c r="H1007" t="s">
        <v>86</v>
      </c>
      <c r="I1007" t="s">
        <v>86</v>
      </c>
      <c r="J1007" t="str">
        <f>VLOOKUP(I1007,'Resp Clean'!$A$1:B1013,2,FALSE)</f>
        <v>EMS MANAGEMENT</v>
      </c>
      <c r="K1007" t="s">
        <v>516</v>
      </c>
      <c r="L1007" t="s">
        <v>505</v>
      </c>
      <c r="M1007" s="4">
        <v>-5957.14</v>
      </c>
      <c r="N1007" t="s">
        <v>89</v>
      </c>
      <c r="O1007" t="s">
        <v>90</v>
      </c>
      <c r="P1007" t="s">
        <v>91</v>
      </c>
      <c r="Q1007" t="s">
        <v>92</v>
      </c>
      <c r="R1007" t="s">
        <v>93</v>
      </c>
      <c r="S1007" t="s">
        <v>94</v>
      </c>
      <c r="T1007" t="s">
        <v>95</v>
      </c>
      <c r="U1007" t="s">
        <v>506</v>
      </c>
      <c r="V1007" t="s">
        <v>96</v>
      </c>
      <c r="W1007" t="s">
        <v>137</v>
      </c>
      <c r="X1007" t="s">
        <v>170</v>
      </c>
      <c r="Y1007" t="s">
        <v>135</v>
      </c>
      <c r="Z1007" t="s">
        <v>135</v>
      </c>
      <c r="AA1007" t="s">
        <v>140</v>
      </c>
      <c r="AB1007" t="s">
        <v>140</v>
      </c>
      <c r="AC1007" t="s">
        <v>140</v>
      </c>
      <c r="AD1007" t="s">
        <v>102</v>
      </c>
      <c r="AE1007" t="s">
        <v>102</v>
      </c>
      <c r="AF1007" t="s">
        <v>102</v>
      </c>
      <c r="AG1007" t="s">
        <v>103</v>
      </c>
      <c r="AH1007" t="s">
        <v>103</v>
      </c>
      <c r="AI1007" t="s">
        <v>427</v>
      </c>
      <c r="AJ1007" t="s">
        <v>457</v>
      </c>
      <c r="AK1007" t="s">
        <v>458</v>
      </c>
      <c r="AL1007" t="s">
        <v>459</v>
      </c>
      <c r="AM1007" t="s">
        <v>463</v>
      </c>
      <c r="AN1007" t="str">
        <f>VLOOKUP(AM1007,'Exp Bucket '!$B$1:C1231,2,FALSE)</f>
        <v>COMPENSATION OF EMPLOYEES</v>
      </c>
      <c r="AO1007" t="s">
        <v>108</v>
      </c>
      <c r="AP1007" t="s">
        <v>144</v>
      </c>
      <c r="AQ1007" t="s">
        <v>145</v>
      </c>
      <c r="AR1007" t="s">
        <v>145</v>
      </c>
      <c r="AS1007" t="s">
        <v>517</v>
      </c>
      <c r="AT1007" t="s">
        <v>517</v>
      </c>
      <c r="AU1007" t="s">
        <v>171</v>
      </c>
      <c r="AV1007" t="s">
        <v>172</v>
      </c>
      <c r="AW1007" t="s">
        <v>172</v>
      </c>
      <c r="AX1007" t="s">
        <v>514</v>
      </c>
      <c r="AY1007" t="s">
        <v>117</v>
      </c>
      <c r="AZ1007" t="s">
        <v>118</v>
      </c>
      <c r="BA1007" t="s">
        <v>119</v>
      </c>
      <c r="BB1007" t="s">
        <v>103</v>
      </c>
      <c r="BC1007" t="s">
        <v>427</v>
      </c>
      <c r="BD1007" t="s">
        <v>427</v>
      </c>
      <c r="BE1007" t="s">
        <v>515</v>
      </c>
      <c r="BF1007" t="s">
        <v>515</v>
      </c>
      <c r="BG1007" t="s">
        <v>515</v>
      </c>
      <c r="BH1007" t="s">
        <v>515</v>
      </c>
      <c r="BI1007" t="s">
        <v>515</v>
      </c>
      <c r="BJ1007" t="s">
        <v>515</v>
      </c>
      <c r="BK1007">
        <v>25</v>
      </c>
      <c r="BL1007">
        <v>56</v>
      </c>
      <c r="BM1007">
        <v>57</v>
      </c>
      <c r="BN1007">
        <v>58</v>
      </c>
      <c r="BO1007">
        <v>2</v>
      </c>
      <c r="BP1007">
        <v>22</v>
      </c>
      <c r="BQ1007">
        <v>0</v>
      </c>
      <c r="BR1007">
        <v>1</v>
      </c>
      <c r="BS1007">
        <v>8</v>
      </c>
      <c r="BT1007">
        <v>9</v>
      </c>
      <c r="BU1007">
        <v>26</v>
      </c>
      <c r="BV1007">
        <v>49</v>
      </c>
      <c r="BW1007">
        <v>18</v>
      </c>
      <c r="BX1007">
        <v>0</v>
      </c>
      <c r="BY1007">
        <v>0</v>
      </c>
      <c r="BZ1007">
        <v>0</v>
      </c>
      <c r="CA1007" t="s">
        <v>126</v>
      </c>
      <c r="CB1007">
        <v>2964935</v>
      </c>
      <c r="CC1007">
        <v>2968935</v>
      </c>
      <c r="CD1007" t="s">
        <v>457</v>
      </c>
    </row>
    <row r="1008" spans="1:82" x14ac:dyDescent="0.25">
      <c r="A1008" t="s">
        <v>80</v>
      </c>
      <c r="B1008" t="s">
        <v>81</v>
      </c>
      <c r="C1008" t="s">
        <v>82</v>
      </c>
      <c r="D1008" t="s">
        <v>83</v>
      </c>
      <c r="E1008" t="s">
        <v>84</v>
      </c>
      <c r="F1008" t="s">
        <v>85</v>
      </c>
      <c r="G1008" t="s">
        <v>86</v>
      </c>
      <c r="H1008" t="s">
        <v>86</v>
      </c>
      <c r="I1008" t="s">
        <v>86</v>
      </c>
      <c r="J1008" t="str">
        <f>VLOOKUP(I1008,'Resp Clean'!$A$1:B1014,2,FALSE)</f>
        <v>EMS MANAGEMENT</v>
      </c>
      <c r="K1008" t="s">
        <v>516</v>
      </c>
      <c r="L1008" t="s">
        <v>505</v>
      </c>
      <c r="M1008" s="4">
        <v>3525</v>
      </c>
      <c r="N1008" t="s">
        <v>89</v>
      </c>
      <c r="O1008" t="s">
        <v>90</v>
      </c>
      <c r="P1008" t="s">
        <v>91</v>
      </c>
      <c r="Q1008" t="s">
        <v>92</v>
      </c>
      <c r="R1008" t="s">
        <v>93</v>
      </c>
      <c r="S1008" t="s">
        <v>94</v>
      </c>
      <c r="T1008" t="s">
        <v>95</v>
      </c>
      <c r="U1008" t="s">
        <v>506</v>
      </c>
      <c r="V1008" t="s">
        <v>96</v>
      </c>
      <c r="W1008" t="s">
        <v>97</v>
      </c>
      <c r="X1008" t="s">
        <v>435</v>
      </c>
      <c r="Y1008" t="s">
        <v>435</v>
      </c>
      <c r="Z1008" t="s">
        <v>435</v>
      </c>
      <c r="AA1008" t="s">
        <v>140</v>
      </c>
      <c r="AB1008" t="s">
        <v>140</v>
      </c>
      <c r="AC1008" t="s">
        <v>140</v>
      </c>
      <c r="AD1008" t="s">
        <v>102</v>
      </c>
      <c r="AE1008" t="s">
        <v>102</v>
      </c>
      <c r="AF1008" t="s">
        <v>102</v>
      </c>
      <c r="AG1008" t="s">
        <v>103</v>
      </c>
      <c r="AH1008" t="s">
        <v>103</v>
      </c>
      <c r="AI1008" t="s">
        <v>427</v>
      </c>
      <c r="AJ1008" t="s">
        <v>457</v>
      </c>
      <c r="AK1008" t="s">
        <v>458</v>
      </c>
      <c r="AL1008" t="s">
        <v>459</v>
      </c>
      <c r="AM1008" t="s">
        <v>460</v>
      </c>
      <c r="AN1008" t="str">
        <f>VLOOKUP(AM1008,'Exp Bucket '!$B$1:C1232,2,FALSE)</f>
        <v>COMPENSATION OF EMPLOYEES</v>
      </c>
      <c r="AO1008" t="s">
        <v>108</v>
      </c>
      <c r="AP1008" t="s">
        <v>144</v>
      </c>
      <c r="AQ1008" t="s">
        <v>145</v>
      </c>
      <c r="AR1008" t="s">
        <v>145</v>
      </c>
      <c r="AS1008" t="s">
        <v>517</v>
      </c>
      <c r="AT1008" t="s">
        <v>517</v>
      </c>
      <c r="AU1008" t="s">
        <v>113</v>
      </c>
      <c r="AV1008" t="s">
        <v>114</v>
      </c>
      <c r="AW1008" t="s">
        <v>115</v>
      </c>
      <c r="AX1008" t="s">
        <v>514</v>
      </c>
      <c r="AY1008" t="s">
        <v>117</v>
      </c>
      <c r="AZ1008" t="s">
        <v>118</v>
      </c>
      <c r="BA1008" t="s">
        <v>119</v>
      </c>
      <c r="BB1008" t="s">
        <v>103</v>
      </c>
      <c r="BC1008" t="s">
        <v>427</v>
      </c>
      <c r="BD1008" t="s">
        <v>427</v>
      </c>
      <c r="BE1008" t="s">
        <v>515</v>
      </c>
      <c r="BF1008" t="s">
        <v>515</v>
      </c>
      <c r="BG1008" t="s">
        <v>515</v>
      </c>
      <c r="BH1008" t="s">
        <v>515</v>
      </c>
      <c r="BI1008" t="s">
        <v>515</v>
      </c>
      <c r="BJ1008" t="s">
        <v>515</v>
      </c>
      <c r="BK1008">
        <v>25</v>
      </c>
      <c r="BL1008">
        <v>56</v>
      </c>
      <c r="BM1008">
        <v>57</v>
      </c>
      <c r="BN1008">
        <v>58</v>
      </c>
      <c r="BO1008">
        <v>2</v>
      </c>
      <c r="BP1008">
        <v>22</v>
      </c>
      <c r="BQ1008">
        <v>0</v>
      </c>
      <c r="BR1008">
        <v>1</v>
      </c>
      <c r="BS1008">
        <v>8</v>
      </c>
      <c r="BT1008">
        <v>9</v>
      </c>
      <c r="BU1008">
        <v>26</v>
      </c>
      <c r="BV1008">
        <v>49</v>
      </c>
      <c r="BW1008">
        <v>18</v>
      </c>
      <c r="BX1008">
        <v>0</v>
      </c>
      <c r="BY1008">
        <v>0</v>
      </c>
      <c r="BZ1008">
        <v>0</v>
      </c>
      <c r="CA1008" t="s">
        <v>126</v>
      </c>
      <c r="CB1008">
        <v>2992935</v>
      </c>
      <c r="CC1008">
        <v>2994935</v>
      </c>
      <c r="CD1008" t="s">
        <v>457</v>
      </c>
    </row>
    <row r="1009" spans="1:82" hidden="1" x14ac:dyDescent="0.25">
      <c r="A1009" t="s">
        <v>80</v>
      </c>
      <c r="B1009" t="s">
        <v>81</v>
      </c>
      <c r="C1009" t="s">
        <v>82</v>
      </c>
      <c r="D1009" t="s">
        <v>83</v>
      </c>
      <c r="E1009" t="s">
        <v>84</v>
      </c>
      <c r="F1009" t="s">
        <v>85</v>
      </c>
      <c r="G1009" t="s">
        <v>86</v>
      </c>
      <c r="H1009" t="s">
        <v>86</v>
      </c>
      <c r="I1009" t="s">
        <v>86</v>
      </c>
      <c r="K1009" t="s">
        <v>516</v>
      </c>
      <c r="L1009" t="s">
        <v>505</v>
      </c>
      <c r="M1009">
        <v>0</v>
      </c>
      <c r="N1009" t="s">
        <v>89</v>
      </c>
      <c r="O1009" t="s">
        <v>90</v>
      </c>
      <c r="P1009" t="s">
        <v>91</v>
      </c>
      <c r="Q1009" t="s">
        <v>153</v>
      </c>
      <c r="R1009" t="s">
        <v>93</v>
      </c>
      <c r="S1009" t="s">
        <v>94</v>
      </c>
      <c r="T1009" t="s">
        <v>95</v>
      </c>
      <c r="U1009" t="s">
        <v>506</v>
      </c>
      <c r="V1009" t="s">
        <v>96</v>
      </c>
      <c r="W1009" t="s">
        <v>97</v>
      </c>
      <c r="X1009" t="s">
        <v>98</v>
      </c>
      <c r="Y1009" t="s">
        <v>98</v>
      </c>
      <c r="Z1009" t="s">
        <v>98</v>
      </c>
      <c r="AA1009" t="s">
        <v>140</v>
      </c>
      <c r="AB1009" t="s">
        <v>140</v>
      </c>
      <c r="AC1009" t="s">
        <v>140</v>
      </c>
      <c r="AD1009" t="s">
        <v>102</v>
      </c>
      <c r="AE1009" t="s">
        <v>102</v>
      </c>
      <c r="AF1009" t="s">
        <v>102</v>
      </c>
      <c r="AG1009" t="s">
        <v>103</v>
      </c>
      <c r="AH1009" t="s">
        <v>103</v>
      </c>
      <c r="AI1009" t="s">
        <v>427</v>
      </c>
      <c r="AJ1009" t="s">
        <v>457</v>
      </c>
      <c r="AK1009" t="s">
        <v>458</v>
      </c>
      <c r="AL1009" t="s">
        <v>459</v>
      </c>
      <c r="AM1009" t="s">
        <v>460</v>
      </c>
      <c r="AO1009" t="s">
        <v>108</v>
      </c>
      <c r="AP1009" t="s">
        <v>144</v>
      </c>
      <c r="AQ1009" t="s">
        <v>145</v>
      </c>
      <c r="AR1009" t="s">
        <v>145</v>
      </c>
      <c r="AS1009" t="s">
        <v>517</v>
      </c>
      <c r="AT1009" t="s">
        <v>517</v>
      </c>
      <c r="AU1009" t="s">
        <v>113</v>
      </c>
      <c r="AV1009" t="s">
        <v>114</v>
      </c>
      <c r="AW1009" t="s">
        <v>115</v>
      </c>
      <c r="AX1009" t="s">
        <v>514</v>
      </c>
      <c r="AY1009" t="s">
        <v>117</v>
      </c>
      <c r="AZ1009" t="s">
        <v>118</v>
      </c>
      <c r="BA1009" t="s">
        <v>119</v>
      </c>
      <c r="BB1009" t="s">
        <v>192</v>
      </c>
      <c r="BC1009" t="s">
        <v>192</v>
      </c>
      <c r="BD1009" t="s">
        <v>192</v>
      </c>
      <c r="BE1009" t="s">
        <v>515</v>
      </c>
      <c r="BF1009" t="s">
        <v>515</v>
      </c>
      <c r="BG1009" t="s">
        <v>515</v>
      </c>
      <c r="BH1009" t="s">
        <v>515</v>
      </c>
      <c r="BI1009" t="s">
        <v>515</v>
      </c>
      <c r="BJ1009" t="s">
        <v>515</v>
      </c>
      <c r="BK1009">
        <v>25</v>
      </c>
      <c r="BL1009">
        <v>56</v>
      </c>
      <c r="BM1009">
        <v>57</v>
      </c>
      <c r="BN1009">
        <v>58</v>
      </c>
      <c r="BO1009">
        <v>2</v>
      </c>
      <c r="BP1009">
        <v>22</v>
      </c>
      <c r="BQ1009">
        <v>0</v>
      </c>
      <c r="BR1009">
        <v>1</v>
      </c>
      <c r="BS1009">
        <v>8</v>
      </c>
      <c r="BT1009">
        <v>9</v>
      </c>
      <c r="BU1009">
        <v>26</v>
      </c>
      <c r="BV1009">
        <v>49</v>
      </c>
      <c r="BW1009">
        <v>18</v>
      </c>
      <c r="BX1009">
        <v>0</v>
      </c>
      <c r="BY1009">
        <v>0</v>
      </c>
      <c r="BZ1009">
        <v>0</v>
      </c>
      <c r="CA1009" t="s">
        <v>126</v>
      </c>
      <c r="CB1009">
        <v>2992935</v>
      </c>
      <c r="CC1009">
        <v>2993935</v>
      </c>
      <c r="CD1009" t="s">
        <v>457</v>
      </c>
    </row>
    <row r="1010" spans="1:82" x14ac:dyDescent="0.25">
      <c r="A1010" t="s">
        <v>80</v>
      </c>
      <c r="B1010" t="s">
        <v>81</v>
      </c>
      <c r="C1010" t="s">
        <v>82</v>
      </c>
      <c r="D1010" t="s">
        <v>83</v>
      </c>
      <c r="E1010" t="s">
        <v>84</v>
      </c>
      <c r="F1010" t="s">
        <v>85</v>
      </c>
      <c r="G1010" t="s">
        <v>86</v>
      </c>
      <c r="H1010" t="s">
        <v>86</v>
      </c>
      <c r="I1010" t="s">
        <v>86</v>
      </c>
      <c r="J1010" t="str">
        <f>VLOOKUP(I1010,'Resp Clean'!$A$1:B1016,2,FALSE)</f>
        <v>EMS MANAGEMENT</v>
      </c>
      <c r="K1010" t="s">
        <v>516</v>
      </c>
      <c r="L1010" t="s">
        <v>505</v>
      </c>
      <c r="M1010" s="4">
        <v>112948.19</v>
      </c>
      <c r="N1010" t="s">
        <v>89</v>
      </c>
      <c r="O1010" t="s">
        <v>90</v>
      </c>
      <c r="P1010" t="s">
        <v>91</v>
      </c>
      <c r="Q1010" t="s">
        <v>92</v>
      </c>
      <c r="R1010" t="s">
        <v>93</v>
      </c>
      <c r="S1010" t="s">
        <v>94</v>
      </c>
      <c r="T1010" t="s">
        <v>95</v>
      </c>
      <c r="U1010" t="s">
        <v>506</v>
      </c>
      <c r="V1010" t="s">
        <v>96</v>
      </c>
      <c r="W1010" t="s">
        <v>97</v>
      </c>
      <c r="X1010" t="s">
        <v>98</v>
      </c>
      <c r="Y1010" t="s">
        <v>98</v>
      </c>
      <c r="Z1010" t="s">
        <v>98</v>
      </c>
      <c r="AA1010" t="s">
        <v>140</v>
      </c>
      <c r="AB1010" t="s">
        <v>140</v>
      </c>
      <c r="AC1010" t="s">
        <v>140</v>
      </c>
      <c r="AD1010" t="s">
        <v>102</v>
      </c>
      <c r="AE1010" t="s">
        <v>102</v>
      </c>
      <c r="AF1010" t="s">
        <v>102</v>
      </c>
      <c r="AG1010" t="s">
        <v>103</v>
      </c>
      <c r="AH1010" t="s">
        <v>103</v>
      </c>
      <c r="AI1010" t="s">
        <v>427</v>
      </c>
      <c r="AJ1010" t="s">
        <v>457</v>
      </c>
      <c r="AK1010" t="s">
        <v>458</v>
      </c>
      <c r="AL1010" t="s">
        <v>459</v>
      </c>
      <c r="AM1010" t="s">
        <v>460</v>
      </c>
      <c r="AN1010" t="str">
        <f>VLOOKUP(AM1010,'Exp Bucket '!$B$1:C1234,2,FALSE)</f>
        <v>COMPENSATION OF EMPLOYEES</v>
      </c>
      <c r="AO1010" t="s">
        <v>108</v>
      </c>
      <c r="AP1010" t="s">
        <v>144</v>
      </c>
      <c r="AQ1010" t="s">
        <v>145</v>
      </c>
      <c r="AR1010" t="s">
        <v>145</v>
      </c>
      <c r="AS1010" t="s">
        <v>517</v>
      </c>
      <c r="AT1010" t="s">
        <v>517</v>
      </c>
      <c r="AU1010" t="s">
        <v>113</v>
      </c>
      <c r="AV1010" t="s">
        <v>114</v>
      </c>
      <c r="AW1010" t="s">
        <v>115</v>
      </c>
      <c r="AX1010" t="s">
        <v>514</v>
      </c>
      <c r="AY1010" t="s">
        <v>117</v>
      </c>
      <c r="AZ1010" t="s">
        <v>118</v>
      </c>
      <c r="BA1010" t="s">
        <v>119</v>
      </c>
      <c r="BB1010" t="s">
        <v>103</v>
      </c>
      <c r="BC1010" t="s">
        <v>427</v>
      </c>
      <c r="BD1010" t="s">
        <v>427</v>
      </c>
      <c r="BE1010" t="s">
        <v>515</v>
      </c>
      <c r="BF1010" t="s">
        <v>515</v>
      </c>
      <c r="BG1010" t="s">
        <v>515</v>
      </c>
      <c r="BH1010" t="s">
        <v>515</v>
      </c>
      <c r="BI1010" t="s">
        <v>515</v>
      </c>
      <c r="BJ1010" t="s">
        <v>515</v>
      </c>
      <c r="BK1010">
        <v>25</v>
      </c>
      <c r="BL1010">
        <v>56</v>
      </c>
      <c r="BM1010">
        <v>57</v>
      </c>
      <c r="BN1010">
        <v>58</v>
      </c>
      <c r="BO1010">
        <v>2</v>
      </c>
      <c r="BP1010">
        <v>22</v>
      </c>
      <c r="BQ1010">
        <v>0</v>
      </c>
      <c r="BR1010">
        <v>1</v>
      </c>
      <c r="BS1010">
        <v>8</v>
      </c>
      <c r="BT1010">
        <v>9</v>
      </c>
      <c r="BU1010">
        <v>26</v>
      </c>
      <c r="BV1010">
        <v>49</v>
      </c>
      <c r="BW1010">
        <v>18</v>
      </c>
      <c r="BX1010">
        <v>0</v>
      </c>
      <c r="BY1010">
        <v>0</v>
      </c>
      <c r="BZ1010">
        <v>0</v>
      </c>
      <c r="CA1010" t="s">
        <v>126</v>
      </c>
      <c r="CB1010">
        <v>2992935</v>
      </c>
      <c r="CC1010">
        <v>2993935</v>
      </c>
      <c r="CD1010" t="s">
        <v>457</v>
      </c>
    </row>
    <row r="1011" spans="1:82" hidden="1" x14ac:dyDescent="0.25">
      <c r="A1011" t="s">
        <v>80</v>
      </c>
      <c r="B1011" t="s">
        <v>81</v>
      </c>
      <c r="C1011" t="s">
        <v>82</v>
      </c>
      <c r="D1011" t="s">
        <v>83</v>
      </c>
      <c r="E1011" t="s">
        <v>84</v>
      </c>
      <c r="F1011" t="s">
        <v>85</v>
      </c>
      <c r="G1011" t="s">
        <v>86</v>
      </c>
      <c r="H1011" t="s">
        <v>86</v>
      </c>
      <c r="I1011" t="s">
        <v>86</v>
      </c>
      <c r="J1011" t="str">
        <f>VLOOKUP(I1011,'Resp Clean'!$A$1:B1017,2,FALSE)</f>
        <v>EMS MANAGEMENT</v>
      </c>
      <c r="K1011" t="s">
        <v>516</v>
      </c>
      <c r="L1011" t="s">
        <v>505</v>
      </c>
      <c r="M1011" s="4">
        <v>68459</v>
      </c>
      <c r="N1011" t="s">
        <v>89</v>
      </c>
      <c r="O1011" t="s">
        <v>90</v>
      </c>
      <c r="P1011" t="s">
        <v>91</v>
      </c>
      <c r="Q1011" t="s">
        <v>92</v>
      </c>
      <c r="R1011" t="s">
        <v>93</v>
      </c>
      <c r="S1011" t="s">
        <v>94</v>
      </c>
      <c r="T1011" t="s">
        <v>95</v>
      </c>
      <c r="U1011" t="s">
        <v>506</v>
      </c>
      <c r="V1011" t="s">
        <v>96</v>
      </c>
      <c r="W1011" t="s">
        <v>443</v>
      </c>
      <c r="X1011" t="s">
        <v>444</v>
      </c>
      <c r="Y1011" t="s">
        <v>445</v>
      </c>
      <c r="Z1011" t="s">
        <v>445</v>
      </c>
      <c r="AA1011" t="s">
        <v>140</v>
      </c>
      <c r="AB1011" t="s">
        <v>140</v>
      </c>
      <c r="AC1011" t="s">
        <v>140</v>
      </c>
      <c r="AD1011" t="s">
        <v>102</v>
      </c>
      <c r="AE1011" t="s">
        <v>102</v>
      </c>
      <c r="AF1011" t="s">
        <v>102</v>
      </c>
      <c r="AG1011" t="s">
        <v>103</v>
      </c>
      <c r="AH1011" t="s">
        <v>103</v>
      </c>
      <c r="AI1011" t="s">
        <v>427</v>
      </c>
      <c r="AJ1011" t="s">
        <v>457</v>
      </c>
      <c r="AK1011" t="s">
        <v>458</v>
      </c>
      <c r="AL1011" t="s">
        <v>459</v>
      </c>
      <c r="AM1011" t="s">
        <v>464</v>
      </c>
      <c r="AN1011" t="str">
        <f>VLOOKUP(AM1011,'Exp Bucket '!$B$1:C1235,2,FALSE)</f>
        <v>COMPENSATION OF EMPLOYEES</v>
      </c>
      <c r="AO1011" t="s">
        <v>108</v>
      </c>
      <c r="AP1011" t="s">
        <v>144</v>
      </c>
      <c r="AQ1011" t="s">
        <v>145</v>
      </c>
      <c r="AR1011" t="s">
        <v>145</v>
      </c>
      <c r="AS1011" t="s">
        <v>517</v>
      </c>
      <c r="AT1011" t="s">
        <v>517</v>
      </c>
      <c r="AU1011" t="s">
        <v>113</v>
      </c>
      <c r="AV1011" t="s">
        <v>114</v>
      </c>
      <c r="AW1011" t="s">
        <v>115</v>
      </c>
      <c r="AX1011" t="s">
        <v>514</v>
      </c>
      <c r="AY1011" t="s">
        <v>117</v>
      </c>
      <c r="AZ1011" t="s">
        <v>118</v>
      </c>
      <c r="BA1011" t="s">
        <v>119</v>
      </c>
      <c r="BB1011" t="s">
        <v>103</v>
      </c>
      <c r="BC1011" t="s">
        <v>427</v>
      </c>
      <c r="BD1011" t="s">
        <v>427</v>
      </c>
      <c r="BE1011" t="s">
        <v>515</v>
      </c>
      <c r="BF1011" t="s">
        <v>515</v>
      </c>
      <c r="BG1011" t="s">
        <v>515</v>
      </c>
      <c r="BH1011" t="s">
        <v>515</v>
      </c>
      <c r="BI1011" t="s">
        <v>515</v>
      </c>
      <c r="BJ1011" t="s">
        <v>515</v>
      </c>
      <c r="BK1011">
        <v>25</v>
      </c>
      <c r="BL1011">
        <v>56</v>
      </c>
      <c r="BM1011">
        <v>57</v>
      </c>
      <c r="BN1011">
        <v>58</v>
      </c>
      <c r="BO1011">
        <v>2</v>
      </c>
      <c r="BP1011">
        <v>22</v>
      </c>
      <c r="BQ1011">
        <v>0</v>
      </c>
      <c r="BR1011">
        <v>1</v>
      </c>
      <c r="BS1011">
        <v>8</v>
      </c>
      <c r="BT1011">
        <v>9</v>
      </c>
      <c r="BU1011">
        <v>26</v>
      </c>
      <c r="BV1011">
        <v>49</v>
      </c>
      <c r="BW1011">
        <v>18</v>
      </c>
      <c r="BX1011">
        <v>0</v>
      </c>
      <c r="BY1011">
        <v>0</v>
      </c>
      <c r="BZ1011">
        <v>0</v>
      </c>
      <c r="CA1011" t="s">
        <v>126</v>
      </c>
      <c r="CB1011">
        <v>2980935</v>
      </c>
      <c r="CC1011">
        <v>2982935</v>
      </c>
      <c r="CD1011" t="s">
        <v>457</v>
      </c>
    </row>
    <row r="1012" spans="1:82" hidden="1" x14ac:dyDescent="0.25">
      <c r="A1012" t="s">
        <v>80</v>
      </c>
      <c r="B1012" t="s">
        <v>81</v>
      </c>
      <c r="C1012" t="s">
        <v>82</v>
      </c>
      <c r="D1012" t="s">
        <v>83</v>
      </c>
      <c r="E1012" t="s">
        <v>84</v>
      </c>
      <c r="F1012" t="s">
        <v>85</v>
      </c>
      <c r="G1012" t="s">
        <v>86</v>
      </c>
      <c r="H1012" t="s">
        <v>86</v>
      </c>
      <c r="I1012" t="s">
        <v>86</v>
      </c>
      <c r="J1012" t="str">
        <f>VLOOKUP(I1012,'Resp Clean'!$A$1:B1018,2,FALSE)</f>
        <v>EMS MANAGEMENT</v>
      </c>
      <c r="K1012" t="s">
        <v>516</v>
      </c>
      <c r="L1012" t="s">
        <v>505</v>
      </c>
      <c r="M1012" s="4">
        <v>225</v>
      </c>
      <c r="N1012" t="s">
        <v>89</v>
      </c>
      <c r="O1012" t="s">
        <v>90</v>
      </c>
      <c r="P1012" t="s">
        <v>91</v>
      </c>
      <c r="Q1012" t="s">
        <v>92</v>
      </c>
      <c r="R1012" t="s">
        <v>93</v>
      </c>
      <c r="S1012" t="s">
        <v>94</v>
      </c>
      <c r="T1012" t="s">
        <v>95</v>
      </c>
      <c r="U1012" t="s">
        <v>506</v>
      </c>
      <c r="V1012" t="s">
        <v>96</v>
      </c>
      <c r="W1012" t="s">
        <v>443</v>
      </c>
      <c r="X1012" t="s">
        <v>444</v>
      </c>
      <c r="Y1012" t="s">
        <v>445</v>
      </c>
      <c r="Z1012" t="s">
        <v>445</v>
      </c>
      <c r="AA1012" t="s">
        <v>140</v>
      </c>
      <c r="AB1012" t="s">
        <v>140</v>
      </c>
      <c r="AC1012" t="s">
        <v>140</v>
      </c>
      <c r="AD1012" t="s">
        <v>102</v>
      </c>
      <c r="AE1012" t="s">
        <v>102</v>
      </c>
      <c r="AF1012" t="s">
        <v>102</v>
      </c>
      <c r="AG1012" t="s">
        <v>103</v>
      </c>
      <c r="AH1012" t="s">
        <v>103</v>
      </c>
      <c r="AI1012" t="s">
        <v>427</v>
      </c>
      <c r="AJ1012" t="s">
        <v>457</v>
      </c>
      <c r="AK1012" t="s">
        <v>458</v>
      </c>
      <c r="AL1012" t="s">
        <v>459</v>
      </c>
      <c r="AM1012" t="s">
        <v>460</v>
      </c>
      <c r="AN1012" t="str">
        <f>VLOOKUP(AM1012,'Exp Bucket '!$B$1:C1236,2,FALSE)</f>
        <v>COMPENSATION OF EMPLOYEES</v>
      </c>
      <c r="AO1012" t="s">
        <v>108</v>
      </c>
      <c r="AP1012" t="s">
        <v>144</v>
      </c>
      <c r="AQ1012" t="s">
        <v>145</v>
      </c>
      <c r="AR1012" t="s">
        <v>145</v>
      </c>
      <c r="AS1012" t="s">
        <v>517</v>
      </c>
      <c r="AT1012" t="s">
        <v>517</v>
      </c>
      <c r="AU1012" t="s">
        <v>113</v>
      </c>
      <c r="AV1012" t="s">
        <v>114</v>
      </c>
      <c r="AW1012" t="s">
        <v>115</v>
      </c>
      <c r="AX1012" t="s">
        <v>514</v>
      </c>
      <c r="AY1012" t="s">
        <v>117</v>
      </c>
      <c r="AZ1012" t="s">
        <v>118</v>
      </c>
      <c r="BA1012" t="s">
        <v>119</v>
      </c>
      <c r="BB1012" t="s">
        <v>103</v>
      </c>
      <c r="BC1012" t="s">
        <v>427</v>
      </c>
      <c r="BD1012" t="s">
        <v>427</v>
      </c>
      <c r="BE1012" t="s">
        <v>515</v>
      </c>
      <c r="BF1012" t="s">
        <v>515</v>
      </c>
      <c r="BG1012" t="s">
        <v>515</v>
      </c>
      <c r="BH1012" t="s">
        <v>515</v>
      </c>
      <c r="BI1012" t="s">
        <v>515</v>
      </c>
      <c r="BJ1012" t="s">
        <v>515</v>
      </c>
      <c r="BK1012">
        <v>25</v>
      </c>
      <c r="BL1012">
        <v>56</v>
      </c>
      <c r="BM1012">
        <v>57</v>
      </c>
      <c r="BN1012">
        <v>58</v>
      </c>
      <c r="BO1012">
        <v>2</v>
      </c>
      <c r="BP1012">
        <v>22</v>
      </c>
      <c r="BQ1012">
        <v>0</v>
      </c>
      <c r="BR1012">
        <v>1</v>
      </c>
      <c r="BS1012">
        <v>8</v>
      </c>
      <c r="BT1012">
        <v>9</v>
      </c>
      <c r="BU1012">
        <v>26</v>
      </c>
      <c r="BV1012">
        <v>49</v>
      </c>
      <c r="BW1012">
        <v>18</v>
      </c>
      <c r="BX1012">
        <v>0</v>
      </c>
      <c r="BY1012">
        <v>0</v>
      </c>
      <c r="BZ1012">
        <v>0</v>
      </c>
      <c r="CA1012" t="s">
        <v>126</v>
      </c>
      <c r="CB1012">
        <v>2980935</v>
      </c>
      <c r="CC1012">
        <v>2982935</v>
      </c>
      <c r="CD1012" t="s">
        <v>457</v>
      </c>
    </row>
    <row r="1013" spans="1:82" x14ac:dyDescent="0.25">
      <c r="A1013" t="s">
        <v>80</v>
      </c>
      <c r="B1013" t="s">
        <v>81</v>
      </c>
      <c r="C1013" t="s">
        <v>82</v>
      </c>
      <c r="D1013" t="s">
        <v>83</v>
      </c>
      <c r="E1013" t="s">
        <v>84</v>
      </c>
      <c r="F1013" t="s">
        <v>85</v>
      </c>
      <c r="G1013" t="s">
        <v>86</v>
      </c>
      <c r="H1013" t="s">
        <v>86</v>
      </c>
      <c r="I1013" t="s">
        <v>86</v>
      </c>
      <c r="J1013" t="str">
        <f>VLOOKUP(I1013,'Resp Clean'!$A$1:B1019,2,FALSE)</f>
        <v>EMS MANAGEMENT</v>
      </c>
      <c r="K1013" t="s">
        <v>516</v>
      </c>
      <c r="L1013" t="s">
        <v>505</v>
      </c>
      <c r="M1013" s="4">
        <v>1002961</v>
      </c>
      <c r="N1013" t="s">
        <v>89</v>
      </c>
      <c r="O1013" t="s">
        <v>90</v>
      </c>
      <c r="P1013" t="s">
        <v>91</v>
      </c>
      <c r="Q1013" t="s">
        <v>92</v>
      </c>
      <c r="R1013" t="s">
        <v>93</v>
      </c>
      <c r="S1013" t="s">
        <v>94</v>
      </c>
      <c r="T1013" t="s">
        <v>95</v>
      </c>
      <c r="U1013" t="s">
        <v>506</v>
      </c>
      <c r="V1013" t="s">
        <v>96</v>
      </c>
      <c r="W1013" t="s">
        <v>97</v>
      </c>
      <c r="X1013" t="s">
        <v>435</v>
      </c>
      <c r="Y1013" t="s">
        <v>435</v>
      </c>
      <c r="Z1013" t="s">
        <v>435</v>
      </c>
      <c r="AA1013" t="s">
        <v>140</v>
      </c>
      <c r="AB1013" t="s">
        <v>140</v>
      </c>
      <c r="AC1013" t="s">
        <v>140</v>
      </c>
      <c r="AD1013" t="s">
        <v>102</v>
      </c>
      <c r="AE1013" t="s">
        <v>102</v>
      </c>
      <c r="AF1013" t="s">
        <v>102</v>
      </c>
      <c r="AG1013" t="s">
        <v>103</v>
      </c>
      <c r="AH1013" t="s">
        <v>103</v>
      </c>
      <c r="AI1013" t="s">
        <v>427</v>
      </c>
      <c r="AJ1013" t="s">
        <v>457</v>
      </c>
      <c r="AK1013" t="s">
        <v>458</v>
      </c>
      <c r="AL1013" t="s">
        <v>459</v>
      </c>
      <c r="AM1013" t="s">
        <v>464</v>
      </c>
      <c r="AN1013" t="str">
        <f>VLOOKUP(AM1013,'Exp Bucket '!$B$1:C1237,2,FALSE)</f>
        <v>COMPENSATION OF EMPLOYEES</v>
      </c>
      <c r="AO1013" t="s">
        <v>108</v>
      </c>
      <c r="AP1013" t="s">
        <v>144</v>
      </c>
      <c r="AQ1013" t="s">
        <v>145</v>
      </c>
      <c r="AR1013" t="s">
        <v>145</v>
      </c>
      <c r="AS1013" t="s">
        <v>517</v>
      </c>
      <c r="AT1013" t="s">
        <v>517</v>
      </c>
      <c r="AU1013" t="s">
        <v>113</v>
      </c>
      <c r="AV1013" t="s">
        <v>114</v>
      </c>
      <c r="AW1013" t="s">
        <v>115</v>
      </c>
      <c r="AX1013" t="s">
        <v>514</v>
      </c>
      <c r="AY1013" t="s">
        <v>117</v>
      </c>
      <c r="AZ1013" t="s">
        <v>118</v>
      </c>
      <c r="BA1013" t="s">
        <v>119</v>
      </c>
      <c r="BB1013" t="s">
        <v>103</v>
      </c>
      <c r="BC1013" t="s">
        <v>427</v>
      </c>
      <c r="BD1013" t="s">
        <v>427</v>
      </c>
      <c r="BE1013" t="s">
        <v>515</v>
      </c>
      <c r="BF1013" t="s">
        <v>515</v>
      </c>
      <c r="BG1013" t="s">
        <v>515</v>
      </c>
      <c r="BH1013" t="s">
        <v>515</v>
      </c>
      <c r="BI1013" t="s">
        <v>515</v>
      </c>
      <c r="BJ1013" t="s">
        <v>515</v>
      </c>
      <c r="BK1013">
        <v>25</v>
      </c>
      <c r="BL1013">
        <v>56</v>
      </c>
      <c r="BM1013">
        <v>57</v>
      </c>
      <c r="BN1013">
        <v>58</v>
      </c>
      <c r="BO1013">
        <v>2</v>
      </c>
      <c r="BP1013">
        <v>22</v>
      </c>
      <c r="BQ1013">
        <v>0</v>
      </c>
      <c r="BR1013">
        <v>1</v>
      </c>
      <c r="BS1013">
        <v>8</v>
      </c>
      <c r="BT1013">
        <v>9</v>
      </c>
      <c r="BU1013">
        <v>26</v>
      </c>
      <c r="BV1013">
        <v>49</v>
      </c>
      <c r="BW1013">
        <v>18</v>
      </c>
      <c r="BX1013">
        <v>0</v>
      </c>
      <c r="BY1013">
        <v>0</v>
      </c>
      <c r="BZ1013">
        <v>0</v>
      </c>
      <c r="CA1013" t="s">
        <v>126</v>
      </c>
      <c r="CB1013">
        <v>2992935</v>
      </c>
      <c r="CC1013">
        <v>2994935</v>
      </c>
      <c r="CD1013" t="s">
        <v>457</v>
      </c>
    </row>
    <row r="1014" spans="1:82" x14ac:dyDescent="0.25">
      <c r="A1014" t="s">
        <v>80</v>
      </c>
      <c r="B1014" t="s">
        <v>81</v>
      </c>
      <c r="C1014" t="s">
        <v>82</v>
      </c>
      <c r="D1014" t="s">
        <v>83</v>
      </c>
      <c r="E1014" t="s">
        <v>84</v>
      </c>
      <c r="F1014" t="s">
        <v>85</v>
      </c>
      <c r="G1014" t="s">
        <v>86</v>
      </c>
      <c r="H1014" t="s">
        <v>86</v>
      </c>
      <c r="I1014" t="s">
        <v>86</v>
      </c>
      <c r="J1014" t="str">
        <f>VLOOKUP(I1014,'Resp Clean'!$A$1:B1020,2,FALSE)</f>
        <v>EMS MANAGEMENT</v>
      </c>
      <c r="K1014" t="s">
        <v>516</v>
      </c>
      <c r="L1014" t="s">
        <v>505</v>
      </c>
      <c r="M1014" s="4">
        <v>31817637</v>
      </c>
      <c r="N1014" t="s">
        <v>89</v>
      </c>
      <c r="O1014" t="s">
        <v>90</v>
      </c>
      <c r="P1014" t="s">
        <v>91</v>
      </c>
      <c r="Q1014" t="s">
        <v>92</v>
      </c>
      <c r="R1014" t="s">
        <v>93</v>
      </c>
      <c r="S1014" t="s">
        <v>94</v>
      </c>
      <c r="T1014" t="s">
        <v>95</v>
      </c>
      <c r="U1014" t="s">
        <v>506</v>
      </c>
      <c r="V1014" t="s">
        <v>96</v>
      </c>
      <c r="W1014" t="s">
        <v>97</v>
      </c>
      <c r="X1014" t="s">
        <v>98</v>
      </c>
      <c r="Y1014" t="s">
        <v>98</v>
      </c>
      <c r="Z1014" t="s">
        <v>98</v>
      </c>
      <c r="AA1014" t="s">
        <v>140</v>
      </c>
      <c r="AB1014" t="s">
        <v>140</v>
      </c>
      <c r="AC1014" t="s">
        <v>140</v>
      </c>
      <c r="AD1014" t="s">
        <v>102</v>
      </c>
      <c r="AE1014" t="s">
        <v>102</v>
      </c>
      <c r="AF1014" t="s">
        <v>102</v>
      </c>
      <c r="AG1014" t="s">
        <v>103</v>
      </c>
      <c r="AH1014" t="s">
        <v>103</v>
      </c>
      <c r="AI1014" t="s">
        <v>427</v>
      </c>
      <c r="AJ1014" t="s">
        <v>457</v>
      </c>
      <c r="AK1014" t="s">
        <v>458</v>
      </c>
      <c r="AL1014" t="s">
        <v>459</v>
      </c>
      <c r="AM1014" t="s">
        <v>464</v>
      </c>
      <c r="AN1014" t="str">
        <f>VLOOKUP(AM1014,'Exp Bucket '!$B$1:C1238,2,FALSE)</f>
        <v>COMPENSATION OF EMPLOYEES</v>
      </c>
      <c r="AO1014" t="s">
        <v>108</v>
      </c>
      <c r="AP1014" t="s">
        <v>144</v>
      </c>
      <c r="AQ1014" t="s">
        <v>145</v>
      </c>
      <c r="AR1014" t="s">
        <v>145</v>
      </c>
      <c r="AS1014" t="s">
        <v>517</v>
      </c>
      <c r="AT1014" t="s">
        <v>517</v>
      </c>
      <c r="AU1014" t="s">
        <v>113</v>
      </c>
      <c r="AV1014" t="s">
        <v>114</v>
      </c>
      <c r="AW1014" t="s">
        <v>115</v>
      </c>
      <c r="AX1014" t="s">
        <v>514</v>
      </c>
      <c r="AY1014" t="s">
        <v>117</v>
      </c>
      <c r="AZ1014" t="s">
        <v>118</v>
      </c>
      <c r="BA1014" t="s">
        <v>119</v>
      </c>
      <c r="BB1014" t="s">
        <v>103</v>
      </c>
      <c r="BC1014" t="s">
        <v>427</v>
      </c>
      <c r="BD1014" t="s">
        <v>427</v>
      </c>
      <c r="BE1014" t="s">
        <v>515</v>
      </c>
      <c r="BF1014" t="s">
        <v>515</v>
      </c>
      <c r="BG1014" t="s">
        <v>515</v>
      </c>
      <c r="BH1014" t="s">
        <v>515</v>
      </c>
      <c r="BI1014" t="s">
        <v>515</v>
      </c>
      <c r="BJ1014" t="s">
        <v>515</v>
      </c>
      <c r="BK1014">
        <v>25</v>
      </c>
      <c r="BL1014">
        <v>56</v>
      </c>
      <c r="BM1014">
        <v>57</v>
      </c>
      <c r="BN1014">
        <v>58</v>
      </c>
      <c r="BO1014">
        <v>2</v>
      </c>
      <c r="BP1014">
        <v>22</v>
      </c>
      <c r="BQ1014">
        <v>0</v>
      </c>
      <c r="BR1014">
        <v>1</v>
      </c>
      <c r="BS1014">
        <v>8</v>
      </c>
      <c r="BT1014">
        <v>9</v>
      </c>
      <c r="BU1014">
        <v>26</v>
      </c>
      <c r="BV1014">
        <v>49</v>
      </c>
      <c r="BW1014">
        <v>18</v>
      </c>
      <c r="BX1014">
        <v>0</v>
      </c>
      <c r="BY1014">
        <v>0</v>
      </c>
      <c r="BZ1014">
        <v>0</v>
      </c>
      <c r="CA1014" t="s">
        <v>126</v>
      </c>
      <c r="CB1014">
        <v>2992935</v>
      </c>
      <c r="CC1014">
        <v>2993935</v>
      </c>
      <c r="CD1014" t="s">
        <v>457</v>
      </c>
    </row>
    <row r="1015" spans="1:82" hidden="1" x14ac:dyDescent="0.25">
      <c r="A1015" t="s">
        <v>80</v>
      </c>
      <c r="B1015" t="s">
        <v>81</v>
      </c>
      <c r="C1015" t="s">
        <v>82</v>
      </c>
      <c r="D1015" t="s">
        <v>83</v>
      </c>
      <c r="E1015" t="s">
        <v>84</v>
      </c>
      <c r="F1015" t="s">
        <v>85</v>
      </c>
      <c r="G1015" t="s">
        <v>86</v>
      </c>
      <c r="H1015" t="s">
        <v>86</v>
      </c>
      <c r="I1015" t="s">
        <v>86</v>
      </c>
      <c r="J1015" t="str">
        <f>VLOOKUP(I1015,'Resp Clean'!$A$1:B1021,2,FALSE)</f>
        <v>EMS MANAGEMENT</v>
      </c>
      <c r="K1015" t="s">
        <v>516</v>
      </c>
      <c r="L1015" t="s">
        <v>505</v>
      </c>
      <c r="M1015" s="4">
        <v>131447.75</v>
      </c>
      <c r="N1015" t="s">
        <v>89</v>
      </c>
      <c r="O1015" t="s">
        <v>90</v>
      </c>
      <c r="P1015" t="s">
        <v>91</v>
      </c>
      <c r="Q1015" t="s">
        <v>92</v>
      </c>
      <c r="R1015" t="s">
        <v>93</v>
      </c>
      <c r="S1015" t="s">
        <v>94</v>
      </c>
      <c r="T1015" t="s">
        <v>95</v>
      </c>
      <c r="U1015" t="s">
        <v>506</v>
      </c>
      <c r="V1015" t="s">
        <v>96</v>
      </c>
      <c r="W1015" t="s">
        <v>443</v>
      </c>
      <c r="X1015" t="s">
        <v>444</v>
      </c>
      <c r="Y1015" t="s">
        <v>445</v>
      </c>
      <c r="Z1015" t="s">
        <v>445</v>
      </c>
      <c r="AA1015" t="s">
        <v>140</v>
      </c>
      <c r="AB1015" t="s">
        <v>140</v>
      </c>
      <c r="AC1015" t="s">
        <v>140</v>
      </c>
      <c r="AD1015" t="s">
        <v>102</v>
      </c>
      <c r="AE1015" t="s">
        <v>102</v>
      </c>
      <c r="AF1015" t="s">
        <v>102</v>
      </c>
      <c r="AG1015" t="s">
        <v>103</v>
      </c>
      <c r="AH1015" t="s">
        <v>103</v>
      </c>
      <c r="AI1015" t="s">
        <v>427</v>
      </c>
      <c r="AJ1015" t="s">
        <v>457</v>
      </c>
      <c r="AK1015" t="s">
        <v>458</v>
      </c>
      <c r="AL1015" t="s">
        <v>459</v>
      </c>
      <c r="AM1015" t="s">
        <v>463</v>
      </c>
      <c r="AN1015" t="str">
        <f>VLOOKUP(AM1015,'Exp Bucket '!$B$1:C1239,2,FALSE)</f>
        <v>COMPENSATION OF EMPLOYEES</v>
      </c>
      <c r="AO1015" t="s">
        <v>108</v>
      </c>
      <c r="AP1015" t="s">
        <v>144</v>
      </c>
      <c r="AQ1015" t="s">
        <v>145</v>
      </c>
      <c r="AR1015" t="s">
        <v>145</v>
      </c>
      <c r="AS1015" t="s">
        <v>517</v>
      </c>
      <c r="AT1015" t="s">
        <v>517</v>
      </c>
      <c r="AU1015" t="s">
        <v>113</v>
      </c>
      <c r="AV1015" t="s">
        <v>114</v>
      </c>
      <c r="AW1015" t="s">
        <v>115</v>
      </c>
      <c r="AX1015" t="s">
        <v>514</v>
      </c>
      <c r="AY1015" t="s">
        <v>117</v>
      </c>
      <c r="AZ1015" t="s">
        <v>118</v>
      </c>
      <c r="BA1015" t="s">
        <v>119</v>
      </c>
      <c r="BB1015" t="s">
        <v>103</v>
      </c>
      <c r="BC1015" t="s">
        <v>427</v>
      </c>
      <c r="BD1015" t="s">
        <v>427</v>
      </c>
      <c r="BE1015" t="s">
        <v>515</v>
      </c>
      <c r="BF1015" t="s">
        <v>515</v>
      </c>
      <c r="BG1015" t="s">
        <v>515</v>
      </c>
      <c r="BH1015" t="s">
        <v>515</v>
      </c>
      <c r="BI1015" t="s">
        <v>515</v>
      </c>
      <c r="BJ1015" t="s">
        <v>515</v>
      </c>
      <c r="BK1015">
        <v>25</v>
      </c>
      <c r="BL1015">
        <v>56</v>
      </c>
      <c r="BM1015">
        <v>57</v>
      </c>
      <c r="BN1015">
        <v>58</v>
      </c>
      <c r="BO1015">
        <v>2</v>
      </c>
      <c r="BP1015">
        <v>22</v>
      </c>
      <c r="BQ1015">
        <v>0</v>
      </c>
      <c r="BR1015">
        <v>1</v>
      </c>
      <c r="BS1015">
        <v>8</v>
      </c>
      <c r="BT1015">
        <v>9</v>
      </c>
      <c r="BU1015">
        <v>26</v>
      </c>
      <c r="BV1015">
        <v>49</v>
      </c>
      <c r="BW1015">
        <v>18</v>
      </c>
      <c r="BX1015">
        <v>0</v>
      </c>
      <c r="BY1015">
        <v>0</v>
      </c>
      <c r="BZ1015">
        <v>0</v>
      </c>
      <c r="CA1015" t="s">
        <v>126</v>
      </c>
      <c r="CB1015">
        <v>2980935</v>
      </c>
      <c r="CC1015">
        <v>2982935</v>
      </c>
      <c r="CD1015" t="s">
        <v>457</v>
      </c>
    </row>
    <row r="1016" spans="1:82" x14ac:dyDescent="0.25">
      <c r="A1016" t="s">
        <v>80</v>
      </c>
      <c r="B1016" t="s">
        <v>81</v>
      </c>
      <c r="C1016" t="s">
        <v>82</v>
      </c>
      <c r="D1016" t="s">
        <v>83</v>
      </c>
      <c r="E1016" t="s">
        <v>84</v>
      </c>
      <c r="F1016" t="s">
        <v>85</v>
      </c>
      <c r="G1016" t="s">
        <v>86</v>
      </c>
      <c r="H1016" t="s">
        <v>86</v>
      </c>
      <c r="I1016" t="s">
        <v>86</v>
      </c>
      <c r="J1016" t="str">
        <f>VLOOKUP(I1016,'Resp Clean'!$A$1:B1022,2,FALSE)</f>
        <v>EMS MANAGEMENT</v>
      </c>
      <c r="K1016" t="s">
        <v>516</v>
      </c>
      <c r="L1016" t="s">
        <v>505</v>
      </c>
      <c r="M1016" s="4">
        <v>976129.76</v>
      </c>
      <c r="N1016" t="s">
        <v>89</v>
      </c>
      <c r="O1016" t="s">
        <v>90</v>
      </c>
      <c r="P1016" t="s">
        <v>91</v>
      </c>
      <c r="Q1016" t="s">
        <v>92</v>
      </c>
      <c r="R1016" t="s">
        <v>93</v>
      </c>
      <c r="S1016" t="s">
        <v>94</v>
      </c>
      <c r="T1016" t="s">
        <v>95</v>
      </c>
      <c r="U1016" t="s">
        <v>506</v>
      </c>
      <c r="V1016" t="s">
        <v>96</v>
      </c>
      <c r="W1016" t="s">
        <v>97</v>
      </c>
      <c r="X1016" t="s">
        <v>435</v>
      </c>
      <c r="Y1016" t="s">
        <v>435</v>
      </c>
      <c r="Z1016" t="s">
        <v>435</v>
      </c>
      <c r="AA1016" t="s">
        <v>140</v>
      </c>
      <c r="AB1016" t="s">
        <v>140</v>
      </c>
      <c r="AC1016" t="s">
        <v>140</v>
      </c>
      <c r="AD1016" t="s">
        <v>102</v>
      </c>
      <c r="AE1016" t="s">
        <v>102</v>
      </c>
      <c r="AF1016" t="s">
        <v>102</v>
      </c>
      <c r="AG1016" t="s">
        <v>103</v>
      </c>
      <c r="AH1016" t="s">
        <v>103</v>
      </c>
      <c r="AI1016" t="s">
        <v>427</v>
      </c>
      <c r="AJ1016" t="s">
        <v>457</v>
      </c>
      <c r="AK1016" t="s">
        <v>458</v>
      </c>
      <c r="AL1016" t="s">
        <v>459</v>
      </c>
      <c r="AM1016" t="s">
        <v>463</v>
      </c>
      <c r="AN1016" t="str">
        <f>VLOOKUP(AM1016,'Exp Bucket '!$B$1:C1240,2,FALSE)</f>
        <v>COMPENSATION OF EMPLOYEES</v>
      </c>
      <c r="AO1016" t="s">
        <v>108</v>
      </c>
      <c r="AP1016" t="s">
        <v>144</v>
      </c>
      <c r="AQ1016" t="s">
        <v>145</v>
      </c>
      <c r="AR1016" t="s">
        <v>145</v>
      </c>
      <c r="AS1016" t="s">
        <v>517</v>
      </c>
      <c r="AT1016" t="s">
        <v>517</v>
      </c>
      <c r="AU1016" t="s">
        <v>113</v>
      </c>
      <c r="AV1016" t="s">
        <v>114</v>
      </c>
      <c r="AW1016" t="s">
        <v>115</v>
      </c>
      <c r="AX1016" t="s">
        <v>514</v>
      </c>
      <c r="AY1016" t="s">
        <v>117</v>
      </c>
      <c r="AZ1016" t="s">
        <v>118</v>
      </c>
      <c r="BA1016" t="s">
        <v>119</v>
      </c>
      <c r="BB1016" t="s">
        <v>103</v>
      </c>
      <c r="BC1016" t="s">
        <v>427</v>
      </c>
      <c r="BD1016" t="s">
        <v>427</v>
      </c>
      <c r="BE1016" t="s">
        <v>515</v>
      </c>
      <c r="BF1016" t="s">
        <v>515</v>
      </c>
      <c r="BG1016" t="s">
        <v>515</v>
      </c>
      <c r="BH1016" t="s">
        <v>515</v>
      </c>
      <c r="BI1016" t="s">
        <v>515</v>
      </c>
      <c r="BJ1016" t="s">
        <v>515</v>
      </c>
      <c r="BK1016">
        <v>25</v>
      </c>
      <c r="BL1016">
        <v>56</v>
      </c>
      <c r="BM1016">
        <v>57</v>
      </c>
      <c r="BN1016">
        <v>58</v>
      </c>
      <c r="BO1016">
        <v>2</v>
      </c>
      <c r="BP1016">
        <v>22</v>
      </c>
      <c r="BQ1016">
        <v>0</v>
      </c>
      <c r="BR1016">
        <v>1</v>
      </c>
      <c r="BS1016">
        <v>8</v>
      </c>
      <c r="BT1016">
        <v>9</v>
      </c>
      <c r="BU1016">
        <v>26</v>
      </c>
      <c r="BV1016">
        <v>49</v>
      </c>
      <c r="BW1016">
        <v>18</v>
      </c>
      <c r="BX1016">
        <v>0</v>
      </c>
      <c r="BY1016">
        <v>0</v>
      </c>
      <c r="BZ1016">
        <v>0</v>
      </c>
      <c r="CA1016" t="s">
        <v>126</v>
      </c>
      <c r="CB1016">
        <v>2992935</v>
      </c>
      <c r="CC1016">
        <v>2994935</v>
      </c>
      <c r="CD1016" t="s">
        <v>457</v>
      </c>
    </row>
    <row r="1017" spans="1:82" x14ac:dyDescent="0.25">
      <c r="A1017" t="s">
        <v>80</v>
      </c>
      <c r="B1017" t="s">
        <v>81</v>
      </c>
      <c r="C1017" t="s">
        <v>82</v>
      </c>
      <c r="D1017" t="s">
        <v>83</v>
      </c>
      <c r="E1017" t="s">
        <v>84</v>
      </c>
      <c r="F1017" t="s">
        <v>85</v>
      </c>
      <c r="G1017" t="s">
        <v>86</v>
      </c>
      <c r="H1017" t="s">
        <v>86</v>
      </c>
      <c r="I1017" t="s">
        <v>86</v>
      </c>
      <c r="J1017" t="str">
        <f>VLOOKUP(I1017,'Resp Clean'!$A$1:B1023,2,FALSE)</f>
        <v>EMS MANAGEMENT</v>
      </c>
      <c r="K1017" t="s">
        <v>516</v>
      </c>
      <c r="L1017" t="s">
        <v>505</v>
      </c>
      <c r="M1017" s="4">
        <v>530.04</v>
      </c>
      <c r="N1017" t="s">
        <v>89</v>
      </c>
      <c r="O1017" t="s">
        <v>90</v>
      </c>
      <c r="P1017" t="s">
        <v>91</v>
      </c>
      <c r="Q1017" t="s">
        <v>153</v>
      </c>
      <c r="R1017" t="s">
        <v>93</v>
      </c>
      <c r="S1017" t="s">
        <v>94</v>
      </c>
      <c r="T1017" t="s">
        <v>95</v>
      </c>
      <c r="U1017" t="s">
        <v>506</v>
      </c>
      <c r="V1017" t="s">
        <v>96</v>
      </c>
      <c r="W1017" t="s">
        <v>97</v>
      </c>
      <c r="X1017" t="s">
        <v>98</v>
      </c>
      <c r="Y1017" t="s">
        <v>98</v>
      </c>
      <c r="Z1017" t="s">
        <v>98</v>
      </c>
      <c r="AA1017" t="s">
        <v>140</v>
      </c>
      <c r="AB1017" t="s">
        <v>140</v>
      </c>
      <c r="AC1017" t="s">
        <v>140</v>
      </c>
      <c r="AD1017" t="s">
        <v>102</v>
      </c>
      <c r="AE1017" t="s">
        <v>102</v>
      </c>
      <c r="AF1017" t="s">
        <v>102</v>
      </c>
      <c r="AG1017" t="s">
        <v>103</v>
      </c>
      <c r="AH1017" t="s">
        <v>103</v>
      </c>
      <c r="AI1017" t="s">
        <v>427</v>
      </c>
      <c r="AJ1017" t="s">
        <v>457</v>
      </c>
      <c r="AK1017" t="s">
        <v>458</v>
      </c>
      <c r="AL1017" t="s">
        <v>459</v>
      </c>
      <c r="AM1017" t="s">
        <v>463</v>
      </c>
      <c r="AN1017" t="str">
        <f>VLOOKUP(AM1017,'Exp Bucket '!$B$1:C1241,2,FALSE)</f>
        <v>COMPENSATION OF EMPLOYEES</v>
      </c>
      <c r="AO1017" t="s">
        <v>108</v>
      </c>
      <c r="AP1017" t="s">
        <v>144</v>
      </c>
      <c r="AQ1017" t="s">
        <v>145</v>
      </c>
      <c r="AR1017" t="s">
        <v>145</v>
      </c>
      <c r="AS1017" t="s">
        <v>517</v>
      </c>
      <c r="AT1017" t="s">
        <v>517</v>
      </c>
      <c r="AU1017" t="s">
        <v>113</v>
      </c>
      <c r="AV1017" t="s">
        <v>114</v>
      </c>
      <c r="AW1017" t="s">
        <v>115</v>
      </c>
      <c r="AX1017" t="s">
        <v>514</v>
      </c>
      <c r="AY1017" t="s">
        <v>117</v>
      </c>
      <c r="AZ1017" t="s">
        <v>118</v>
      </c>
      <c r="BA1017" t="s">
        <v>119</v>
      </c>
      <c r="BB1017" t="s">
        <v>103</v>
      </c>
      <c r="BC1017" t="s">
        <v>427</v>
      </c>
      <c r="BD1017" t="s">
        <v>427</v>
      </c>
      <c r="BE1017" t="s">
        <v>515</v>
      </c>
      <c r="BF1017" t="s">
        <v>515</v>
      </c>
      <c r="BG1017" t="s">
        <v>515</v>
      </c>
      <c r="BH1017" t="s">
        <v>515</v>
      </c>
      <c r="BI1017" t="s">
        <v>515</v>
      </c>
      <c r="BJ1017" t="s">
        <v>515</v>
      </c>
      <c r="BK1017">
        <v>25</v>
      </c>
      <c r="BL1017">
        <v>56</v>
      </c>
      <c r="BM1017">
        <v>57</v>
      </c>
      <c r="BN1017">
        <v>58</v>
      </c>
      <c r="BO1017">
        <v>2</v>
      </c>
      <c r="BP1017">
        <v>22</v>
      </c>
      <c r="BQ1017">
        <v>0</v>
      </c>
      <c r="BR1017">
        <v>1</v>
      </c>
      <c r="BS1017">
        <v>8</v>
      </c>
      <c r="BT1017">
        <v>9</v>
      </c>
      <c r="BU1017">
        <v>26</v>
      </c>
      <c r="BV1017">
        <v>49</v>
      </c>
      <c r="BW1017">
        <v>18</v>
      </c>
      <c r="BX1017">
        <v>0</v>
      </c>
      <c r="BY1017">
        <v>0</v>
      </c>
      <c r="BZ1017">
        <v>0</v>
      </c>
      <c r="CA1017" t="s">
        <v>126</v>
      </c>
      <c r="CB1017">
        <v>2992935</v>
      </c>
      <c r="CC1017">
        <v>2993935</v>
      </c>
      <c r="CD1017" t="s">
        <v>457</v>
      </c>
    </row>
    <row r="1018" spans="1:82" x14ac:dyDescent="0.25">
      <c r="A1018" t="s">
        <v>80</v>
      </c>
      <c r="B1018" t="s">
        <v>81</v>
      </c>
      <c r="C1018" t="s">
        <v>82</v>
      </c>
      <c r="D1018" t="s">
        <v>83</v>
      </c>
      <c r="E1018" t="s">
        <v>84</v>
      </c>
      <c r="F1018" t="s">
        <v>85</v>
      </c>
      <c r="G1018" t="s">
        <v>86</v>
      </c>
      <c r="H1018" t="s">
        <v>86</v>
      </c>
      <c r="I1018" t="s">
        <v>86</v>
      </c>
      <c r="J1018" t="str">
        <f>VLOOKUP(I1018,'Resp Clean'!$A$1:B1024,2,FALSE)</f>
        <v>EMS MANAGEMENT</v>
      </c>
      <c r="K1018" t="s">
        <v>516</v>
      </c>
      <c r="L1018" t="s">
        <v>505</v>
      </c>
      <c r="M1018" s="4">
        <v>934.2</v>
      </c>
      <c r="N1018" t="s">
        <v>89</v>
      </c>
      <c r="O1018" t="s">
        <v>90</v>
      </c>
      <c r="P1018" t="s">
        <v>91</v>
      </c>
      <c r="Q1018" t="s">
        <v>153</v>
      </c>
      <c r="R1018" t="s">
        <v>93</v>
      </c>
      <c r="S1018" t="s">
        <v>94</v>
      </c>
      <c r="T1018" t="s">
        <v>95</v>
      </c>
      <c r="U1018" t="s">
        <v>506</v>
      </c>
      <c r="V1018" t="s">
        <v>96</v>
      </c>
      <c r="W1018" t="s">
        <v>97</v>
      </c>
      <c r="X1018" t="s">
        <v>98</v>
      </c>
      <c r="Y1018" t="s">
        <v>98</v>
      </c>
      <c r="Z1018" t="s">
        <v>98</v>
      </c>
      <c r="AA1018" t="s">
        <v>140</v>
      </c>
      <c r="AB1018" t="s">
        <v>140</v>
      </c>
      <c r="AC1018" t="s">
        <v>140</v>
      </c>
      <c r="AD1018" t="s">
        <v>102</v>
      </c>
      <c r="AE1018" t="s">
        <v>102</v>
      </c>
      <c r="AF1018" t="s">
        <v>102</v>
      </c>
      <c r="AG1018" t="s">
        <v>103</v>
      </c>
      <c r="AH1018" t="s">
        <v>103</v>
      </c>
      <c r="AI1018" t="s">
        <v>427</v>
      </c>
      <c r="AJ1018" t="s">
        <v>457</v>
      </c>
      <c r="AK1018" t="s">
        <v>458</v>
      </c>
      <c r="AL1018" t="s">
        <v>459</v>
      </c>
      <c r="AM1018" t="s">
        <v>463</v>
      </c>
      <c r="AN1018" t="str">
        <f>VLOOKUP(AM1018,'Exp Bucket '!$B$1:C1242,2,FALSE)</f>
        <v>COMPENSATION OF EMPLOYEES</v>
      </c>
      <c r="AO1018" t="s">
        <v>108</v>
      </c>
      <c r="AP1018" t="s">
        <v>144</v>
      </c>
      <c r="AQ1018" t="s">
        <v>145</v>
      </c>
      <c r="AR1018" t="s">
        <v>145</v>
      </c>
      <c r="AS1018" t="s">
        <v>517</v>
      </c>
      <c r="AT1018" t="s">
        <v>517</v>
      </c>
      <c r="AU1018" t="s">
        <v>113</v>
      </c>
      <c r="AV1018" t="s">
        <v>114</v>
      </c>
      <c r="AW1018" t="s">
        <v>115</v>
      </c>
      <c r="AX1018" t="s">
        <v>514</v>
      </c>
      <c r="AY1018" t="s">
        <v>117</v>
      </c>
      <c r="AZ1018" t="s">
        <v>118</v>
      </c>
      <c r="BA1018" t="s">
        <v>119</v>
      </c>
      <c r="BB1018" t="s">
        <v>103</v>
      </c>
      <c r="BC1018" t="s">
        <v>427</v>
      </c>
      <c r="BD1018" t="s">
        <v>427</v>
      </c>
      <c r="BE1018" t="s">
        <v>515</v>
      </c>
      <c r="BF1018" t="s">
        <v>515</v>
      </c>
      <c r="BG1018" t="s">
        <v>515</v>
      </c>
      <c r="BH1018" t="s">
        <v>515</v>
      </c>
      <c r="BI1018" t="s">
        <v>515</v>
      </c>
      <c r="BJ1018" t="s">
        <v>515</v>
      </c>
      <c r="BK1018">
        <v>25</v>
      </c>
      <c r="BL1018">
        <v>56</v>
      </c>
      <c r="BM1018">
        <v>57</v>
      </c>
      <c r="BN1018">
        <v>58</v>
      </c>
      <c r="BO1018">
        <v>2</v>
      </c>
      <c r="BP1018">
        <v>22</v>
      </c>
      <c r="BQ1018">
        <v>0</v>
      </c>
      <c r="BR1018">
        <v>1</v>
      </c>
      <c r="BS1018">
        <v>8</v>
      </c>
      <c r="BT1018">
        <v>9</v>
      </c>
      <c r="BU1018">
        <v>26</v>
      </c>
      <c r="BV1018">
        <v>49</v>
      </c>
      <c r="BW1018">
        <v>18</v>
      </c>
      <c r="BX1018">
        <v>0</v>
      </c>
      <c r="BY1018">
        <v>0</v>
      </c>
      <c r="BZ1018">
        <v>0</v>
      </c>
      <c r="CA1018" t="s">
        <v>126</v>
      </c>
      <c r="CB1018">
        <v>2992935</v>
      </c>
      <c r="CC1018">
        <v>2993935</v>
      </c>
      <c r="CD1018" t="s">
        <v>457</v>
      </c>
    </row>
    <row r="1019" spans="1:82" x14ac:dyDescent="0.25">
      <c r="A1019" t="s">
        <v>80</v>
      </c>
      <c r="B1019" t="s">
        <v>81</v>
      </c>
      <c r="C1019" t="s">
        <v>82</v>
      </c>
      <c r="D1019" t="s">
        <v>83</v>
      </c>
      <c r="E1019" t="s">
        <v>84</v>
      </c>
      <c r="F1019" t="s">
        <v>85</v>
      </c>
      <c r="G1019" t="s">
        <v>86</v>
      </c>
      <c r="H1019" t="s">
        <v>86</v>
      </c>
      <c r="I1019" t="s">
        <v>86</v>
      </c>
      <c r="J1019" t="str">
        <f>VLOOKUP(I1019,'Resp Clean'!$A$1:B1025,2,FALSE)</f>
        <v>EMS MANAGEMENT</v>
      </c>
      <c r="K1019" t="s">
        <v>516</v>
      </c>
      <c r="L1019" t="s">
        <v>505</v>
      </c>
      <c r="M1019" s="4">
        <v>3302.54</v>
      </c>
      <c r="N1019" t="s">
        <v>89</v>
      </c>
      <c r="O1019" t="s">
        <v>90</v>
      </c>
      <c r="P1019" t="s">
        <v>91</v>
      </c>
      <c r="Q1019" t="s">
        <v>153</v>
      </c>
      <c r="R1019" t="s">
        <v>93</v>
      </c>
      <c r="S1019" t="s">
        <v>94</v>
      </c>
      <c r="T1019" t="s">
        <v>95</v>
      </c>
      <c r="U1019" t="s">
        <v>506</v>
      </c>
      <c r="V1019" t="s">
        <v>96</v>
      </c>
      <c r="W1019" t="s">
        <v>97</v>
      </c>
      <c r="X1019" t="s">
        <v>98</v>
      </c>
      <c r="Y1019" t="s">
        <v>98</v>
      </c>
      <c r="Z1019" t="s">
        <v>98</v>
      </c>
      <c r="AA1019" t="s">
        <v>140</v>
      </c>
      <c r="AB1019" t="s">
        <v>140</v>
      </c>
      <c r="AC1019" t="s">
        <v>140</v>
      </c>
      <c r="AD1019" t="s">
        <v>102</v>
      </c>
      <c r="AE1019" t="s">
        <v>102</v>
      </c>
      <c r="AF1019" t="s">
        <v>102</v>
      </c>
      <c r="AG1019" t="s">
        <v>103</v>
      </c>
      <c r="AH1019" t="s">
        <v>103</v>
      </c>
      <c r="AI1019" t="s">
        <v>427</v>
      </c>
      <c r="AJ1019" t="s">
        <v>457</v>
      </c>
      <c r="AK1019" t="s">
        <v>458</v>
      </c>
      <c r="AL1019" t="s">
        <v>459</v>
      </c>
      <c r="AM1019" t="s">
        <v>463</v>
      </c>
      <c r="AN1019" t="str">
        <f>VLOOKUP(AM1019,'Exp Bucket '!$B$1:C1243,2,FALSE)</f>
        <v>COMPENSATION OF EMPLOYEES</v>
      </c>
      <c r="AO1019" t="s">
        <v>108</v>
      </c>
      <c r="AP1019" t="s">
        <v>144</v>
      </c>
      <c r="AQ1019" t="s">
        <v>145</v>
      </c>
      <c r="AR1019" t="s">
        <v>145</v>
      </c>
      <c r="AS1019" t="s">
        <v>517</v>
      </c>
      <c r="AT1019" t="s">
        <v>517</v>
      </c>
      <c r="AU1019" t="s">
        <v>113</v>
      </c>
      <c r="AV1019" t="s">
        <v>114</v>
      </c>
      <c r="AW1019" t="s">
        <v>115</v>
      </c>
      <c r="AX1019" t="s">
        <v>514</v>
      </c>
      <c r="AY1019" t="s">
        <v>117</v>
      </c>
      <c r="AZ1019" t="s">
        <v>118</v>
      </c>
      <c r="BA1019" t="s">
        <v>119</v>
      </c>
      <c r="BB1019" t="s">
        <v>103</v>
      </c>
      <c r="BC1019" t="s">
        <v>427</v>
      </c>
      <c r="BD1019" t="s">
        <v>427</v>
      </c>
      <c r="BE1019" t="s">
        <v>515</v>
      </c>
      <c r="BF1019" t="s">
        <v>515</v>
      </c>
      <c r="BG1019" t="s">
        <v>515</v>
      </c>
      <c r="BH1019" t="s">
        <v>515</v>
      </c>
      <c r="BI1019" t="s">
        <v>515</v>
      </c>
      <c r="BJ1019" t="s">
        <v>515</v>
      </c>
      <c r="BK1019">
        <v>25</v>
      </c>
      <c r="BL1019">
        <v>56</v>
      </c>
      <c r="BM1019">
        <v>57</v>
      </c>
      <c r="BN1019">
        <v>58</v>
      </c>
      <c r="BO1019">
        <v>2</v>
      </c>
      <c r="BP1019">
        <v>22</v>
      </c>
      <c r="BQ1019">
        <v>0</v>
      </c>
      <c r="BR1019">
        <v>1</v>
      </c>
      <c r="BS1019">
        <v>8</v>
      </c>
      <c r="BT1019">
        <v>9</v>
      </c>
      <c r="BU1019">
        <v>26</v>
      </c>
      <c r="BV1019">
        <v>49</v>
      </c>
      <c r="BW1019">
        <v>18</v>
      </c>
      <c r="BX1019">
        <v>0</v>
      </c>
      <c r="BY1019">
        <v>0</v>
      </c>
      <c r="BZ1019">
        <v>0</v>
      </c>
      <c r="CA1019" t="s">
        <v>126</v>
      </c>
      <c r="CB1019">
        <v>2992935</v>
      </c>
      <c r="CC1019">
        <v>2993935</v>
      </c>
      <c r="CD1019" t="s">
        <v>457</v>
      </c>
    </row>
    <row r="1020" spans="1:82" x14ac:dyDescent="0.25">
      <c r="A1020" t="s">
        <v>80</v>
      </c>
      <c r="B1020" t="s">
        <v>81</v>
      </c>
      <c r="C1020" t="s">
        <v>82</v>
      </c>
      <c r="D1020" t="s">
        <v>83</v>
      </c>
      <c r="E1020" t="s">
        <v>84</v>
      </c>
      <c r="F1020" t="s">
        <v>85</v>
      </c>
      <c r="G1020" t="s">
        <v>86</v>
      </c>
      <c r="H1020" t="s">
        <v>86</v>
      </c>
      <c r="I1020" t="s">
        <v>86</v>
      </c>
      <c r="J1020" t="str">
        <f>VLOOKUP(I1020,'Resp Clean'!$A$1:B1026,2,FALSE)</f>
        <v>EMS MANAGEMENT</v>
      </c>
      <c r="K1020" t="s">
        <v>516</v>
      </c>
      <c r="L1020" t="s">
        <v>505</v>
      </c>
      <c r="M1020" s="4">
        <v>89.58</v>
      </c>
      <c r="N1020" t="s">
        <v>89</v>
      </c>
      <c r="O1020" t="s">
        <v>90</v>
      </c>
      <c r="P1020" t="s">
        <v>91</v>
      </c>
      <c r="Q1020" t="s">
        <v>159</v>
      </c>
      <c r="R1020" t="s">
        <v>93</v>
      </c>
      <c r="S1020" t="s">
        <v>94</v>
      </c>
      <c r="T1020" t="s">
        <v>95</v>
      </c>
      <c r="U1020" t="s">
        <v>506</v>
      </c>
      <c r="V1020" t="s">
        <v>96</v>
      </c>
      <c r="W1020" t="s">
        <v>97</v>
      </c>
      <c r="X1020" t="s">
        <v>98</v>
      </c>
      <c r="Y1020" t="s">
        <v>98</v>
      </c>
      <c r="Z1020" t="s">
        <v>98</v>
      </c>
      <c r="AA1020" t="s">
        <v>140</v>
      </c>
      <c r="AB1020" t="s">
        <v>140</v>
      </c>
      <c r="AC1020" t="s">
        <v>140</v>
      </c>
      <c r="AD1020" t="s">
        <v>102</v>
      </c>
      <c r="AE1020" t="s">
        <v>102</v>
      </c>
      <c r="AF1020" t="s">
        <v>102</v>
      </c>
      <c r="AG1020" t="s">
        <v>103</v>
      </c>
      <c r="AH1020" t="s">
        <v>103</v>
      </c>
      <c r="AI1020" t="s">
        <v>427</v>
      </c>
      <c r="AJ1020" t="s">
        <v>457</v>
      </c>
      <c r="AK1020" t="s">
        <v>458</v>
      </c>
      <c r="AL1020" t="s">
        <v>459</v>
      </c>
      <c r="AM1020" t="s">
        <v>463</v>
      </c>
      <c r="AN1020" t="str">
        <f>VLOOKUP(AM1020,'Exp Bucket '!$B$1:C1244,2,FALSE)</f>
        <v>COMPENSATION OF EMPLOYEES</v>
      </c>
      <c r="AO1020" t="s">
        <v>108</v>
      </c>
      <c r="AP1020" t="s">
        <v>144</v>
      </c>
      <c r="AQ1020" t="s">
        <v>145</v>
      </c>
      <c r="AR1020" t="s">
        <v>145</v>
      </c>
      <c r="AS1020" t="s">
        <v>517</v>
      </c>
      <c r="AT1020" t="s">
        <v>517</v>
      </c>
      <c r="AU1020" t="s">
        <v>113</v>
      </c>
      <c r="AV1020" t="s">
        <v>114</v>
      </c>
      <c r="AW1020" t="s">
        <v>115</v>
      </c>
      <c r="AX1020" t="s">
        <v>514</v>
      </c>
      <c r="AY1020" t="s">
        <v>117</v>
      </c>
      <c r="AZ1020" t="s">
        <v>118</v>
      </c>
      <c r="BA1020" t="s">
        <v>119</v>
      </c>
      <c r="BB1020" t="s">
        <v>103</v>
      </c>
      <c r="BC1020" t="s">
        <v>427</v>
      </c>
      <c r="BD1020" t="s">
        <v>427</v>
      </c>
      <c r="BE1020" t="s">
        <v>515</v>
      </c>
      <c r="BF1020" t="s">
        <v>515</v>
      </c>
      <c r="BG1020" t="s">
        <v>515</v>
      </c>
      <c r="BH1020" t="s">
        <v>515</v>
      </c>
      <c r="BI1020" t="s">
        <v>515</v>
      </c>
      <c r="BJ1020" t="s">
        <v>515</v>
      </c>
      <c r="BK1020">
        <v>25</v>
      </c>
      <c r="BL1020">
        <v>56</v>
      </c>
      <c r="BM1020">
        <v>57</v>
      </c>
      <c r="BN1020">
        <v>58</v>
      </c>
      <c r="BO1020">
        <v>2</v>
      </c>
      <c r="BP1020">
        <v>22</v>
      </c>
      <c r="BQ1020">
        <v>0</v>
      </c>
      <c r="BR1020">
        <v>1</v>
      </c>
      <c r="BS1020">
        <v>8</v>
      </c>
      <c r="BT1020">
        <v>9</v>
      </c>
      <c r="BU1020">
        <v>26</v>
      </c>
      <c r="BV1020">
        <v>49</v>
      </c>
      <c r="BW1020">
        <v>18</v>
      </c>
      <c r="BX1020">
        <v>0</v>
      </c>
      <c r="BY1020">
        <v>0</v>
      </c>
      <c r="BZ1020">
        <v>0</v>
      </c>
      <c r="CA1020" t="s">
        <v>126</v>
      </c>
      <c r="CB1020">
        <v>2992935</v>
      </c>
      <c r="CC1020">
        <v>2993935</v>
      </c>
      <c r="CD1020" t="s">
        <v>457</v>
      </c>
    </row>
    <row r="1021" spans="1:82" x14ac:dyDescent="0.25">
      <c r="A1021" t="s">
        <v>80</v>
      </c>
      <c r="B1021" t="s">
        <v>81</v>
      </c>
      <c r="C1021" t="s">
        <v>82</v>
      </c>
      <c r="D1021" t="s">
        <v>83</v>
      </c>
      <c r="E1021" t="s">
        <v>84</v>
      </c>
      <c r="F1021" t="s">
        <v>85</v>
      </c>
      <c r="G1021" t="s">
        <v>86</v>
      </c>
      <c r="H1021" t="s">
        <v>86</v>
      </c>
      <c r="I1021" t="s">
        <v>86</v>
      </c>
      <c r="J1021" t="str">
        <f>VLOOKUP(I1021,'Resp Clean'!$A$1:B1027,2,FALSE)</f>
        <v>EMS MANAGEMENT</v>
      </c>
      <c r="K1021" t="s">
        <v>516</v>
      </c>
      <c r="L1021" t="s">
        <v>505</v>
      </c>
      <c r="M1021" s="4">
        <v>33529729.370000001</v>
      </c>
      <c r="N1021" t="s">
        <v>89</v>
      </c>
      <c r="O1021" t="s">
        <v>90</v>
      </c>
      <c r="P1021" t="s">
        <v>91</v>
      </c>
      <c r="Q1021" t="s">
        <v>92</v>
      </c>
      <c r="R1021" t="s">
        <v>93</v>
      </c>
      <c r="S1021" t="s">
        <v>94</v>
      </c>
      <c r="T1021" t="s">
        <v>95</v>
      </c>
      <c r="U1021" t="s">
        <v>506</v>
      </c>
      <c r="V1021" t="s">
        <v>96</v>
      </c>
      <c r="W1021" t="s">
        <v>97</v>
      </c>
      <c r="X1021" t="s">
        <v>98</v>
      </c>
      <c r="Y1021" t="s">
        <v>98</v>
      </c>
      <c r="Z1021" t="s">
        <v>98</v>
      </c>
      <c r="AA1021" t="s">
        <v>140</v>
      </c>
      <c r="AB1021" t="s">
        <v>140</v>
      </c>
      <c r="AC1021" t="s">
        <v>140</v>
      </c>
      <c r="AD1021" t="s">
        <v>102</v>
      </c>
      <c r="AE1021" t="s">
        <v>102</v>
      </c>
      <c r="AF1021" t="s">
        <v>102</v>
      </c>
      <c r="AG1021" t="s">
        <v>103</v>
      </c>
      <c r="AH1021" t="s">
        <v>103</v>
      </c>
      <c r="AI1021" t="s">
        <v>427</v>
      </c>
      <c r="AJ1021" t="s">
        <v>457</v>
      </c>
      <c r="AK1021" t="s">
        <v>458</v>
      </c>
      <c r="AL1021" t="s">
        <v>459</v>
      </c>
      <c r="AM1021" t="s">
        <v>463</v>
      </c>
      <c r="AN1021" t="str">
        <f>VLOOKUP(AM1021,'Exp Bucket '!$B$1:C1245,2,FALSE)</f>
        <v>COMPENSATION OF EMPLOYEES</v>
      </c>
      <c r="AO1021" t="s">
        <v>108</v>
      </c>
      <c r="AP1021" t="s">
        <v>144</v>
      </c>
      <c r="AQ1021" t="s">
        <v>145</v>
      </c>
      <c r="AR1021" t="s">
        <v>145</v>
      </c>
      <c r="AS1021" t="s">
        <v>517</v>
      </c>
      <c r="AT1021" t="s">
        <v>517</v>
      </c>
      <c r="AU1021" t="s">
        <v>113</v>
      </c>
      <c r="AV1021" t="s">
        <v>114</v>
      </c>
      <c r="AW1021" t="s">
        <v>115</v>
      </c>
      <c r="AX1021" t="s">
        <v>514</v>
      </c>
      <c r="AY1021" t="s">
        <v>117</v>
      </c>
      <c r="AZ1021" t="s">
        <v>118</v>
      </c>
      <c r="BA1021" t="s">
        <v>119</v>
      </c>
      <c r="BB1021" t="s">
        <v>103</v>
      </c>
      <c r="BC1021" t="s">
        <v>427</v>
      </c>
      <c r="BD1021" t="s">
        <v>427</v>
      </c>
      <c r="BE1021" t="s">
        <v>515</v>
      </c>
      <c r="BF1021" t="s">
        <v>515</v>
      </c>
      <c r="BG1021" t="s">
        <v>515</v>
      </c>
      <c r="BH1021" t="s">
        <v>515</v>
      </c>
      <c r="BI1021" t="s">
        <v>515</v>
      </c>
      <c r="BJ1021" t="s">
        <v>515</v>
      </c>
      <c r="BK1021">
        <v>25</v>
      </c>
      <c r="BL1021">
        <v>56</v>
      </c>
      <c r="BM1021">
        <v>57</v>
      </c>
      <c r="BN1021">
        <v>58</v>
      </c>
      <c r="BO1021">
        <v>2</v>
      </c>
      <c r="BP1021">
        <v>22</v>
      </c>
      <c r="BQ1021">
        <v>0</v>
      </c>
      <c r="BR1021">
        <v>1</v>
      </c>
      <c r="BS1021">
        <v>8</v>
      </c>
      <c r="BT1021">
        <v>9</v>
      </c>
      <c r="BU1021">
        <v>26</v>
      </c>
      <c r="BV1021">
        <v>49</v>
      </c>
      <c r="BW1021">
        <v>18</v>
      </c>
      <c r="BX1021">
        <v>0</v>
      </c>
      <c r="BY1021">
        <v>0</v>
      </c>
      <c r="BZ1021">
        <v>0</v>
      </c>
      <c r="CA1021" t="s">
        <v>126</v>
      </c>
      <c r="CB1021">
        <v>2992935</v>
      </c>
      <c r="CC1021">
        <v>2993935</v>
      </c>
      <c r="CD1021" t="s">
        <v>457</v>
      </c>
    </row>
    <row r="1022" spans="1:82" hidden="1" x14ac:dyDescent="0.25">
      <c r="A1022" t="s">
        <v>80</v>
      </c>
      <c r="B1022" t="s">
        <v>81</v>
      </c>
      <c r="C1022" t="s">
        <v>82</v>
      </c>
      <c r="D1022" t="s">
        <v>83</v>
      </c>
      <c r="E1022" t="s">
        <v>84</v>
      </c>
      <c r="F1022" t="s">
        <v>85</v>
      </c>
      <c r="G1022" t="s">
        <v>86</v>
      </c>
      <c r="H1022" t="s">
        <v>86</v>
      </c>
      <c r="I1022" t="s">
        <v>86</v>
      </c>
      <c r="K1022" t="s">
        <v>504</v>
      </c>
      <c r="L1022" t="s">
        <v>505</v>
      </c>
      <c r="M1022">
        <v>0</v>
      </c>
      <c r="N1022" t="s">
        <v>89</v>
      </c>
      <c r="O1022" t="s">
        <v>90</v>
      </c>
      <c r="P1022" t="s">
        <v>91</v>
      </c>
      <c r="Q1022" t="s">
        <v>92</v>
      </c>
      <c r="R1022" t="s">
        <v>93</v>
      </c>
      <c r="S1022" t="s">
        <v>94</v>
      </c>
      <c r="T1022" t="s">
        <v>95</v>
      </c>
      <c r="U1022" t="s">
        <v>506</v>
      </c>
      <c r="V1022" t="s">
        <v>96</v>
      </c>
      <c r="W1022" t="s">
        <v>97</v>
      </c>
      <c r="X1022" t="s">
        <v>98</v>
      </c>
      <c r="Y1022" t="s">
        <v>98</v>
      </c>
      <c r="Z1022" t="s">
        <v>98</v>
      </c>
      <c r="AA1022" t="s">
        <v>507</v>
      </c>
      <c r="AB1022" t="s">
        <v>175</v>
      </c>
      <c r="AC1022" t="s">
        <v>383</v>
      </c>
      <c r="AD1022" t="s">
        <v>102</v>
      </c>
      <c r="AE1022" t="s">
        <v>102</v>
      </c>
      <c r="AF1022" t="s">
        <v>102</v>
      </c>
      <c r="AG1022" t="s">
        <v>103</v>
      </c>
      <c r="AH1022" t="s">
        <v>104</v>
      </c>
      <c r="AI1022" t="s">
        <v>388</v>
      </c>
      <c r="AJ1022" t="s">
        <v>382</v>
      </c>
      <c r="AK1022" t="s">
        <v>383</v>
      </c>
      <c r="AM1022" t="s">
        <v>383</v>
      </c>
      <c r="AO1022" t="s">
        <v>108</v>
      </c>
      <c r="AP1022" t="s">
        <v>144</v>
      </c>
      <c r="AQ1022" t="s">
        <v>389</v>
      </c>
      <c r="AR1022" t="s">
        <v>389</v>
      </c>
      <c r="AS1022" t="s">
        <v>560</v>
      </c>
      <c r="AT1022" t="s">
        <v>572</v>
      </c>
      <c r="AU1022" t="s">
        <v>113</v>
      </c>
      <c r="AV1022" t="s">
        <v>114</v>
      </c>
      <c r="AW1022" t="s">
        <v>115</v>
      </c>
      <c r="AX1022" t="s">
        <v>514</v>
      </c>
      <c r="AY1022" t="s">
        <v>117</v>
      </c>
      <c r="AZ1022" t="s">
        <v>118</v>
      </c>
      <c r="BA1022" t="s">
        <v>119</v>
      </c>
      <c r="BB1022" t="s">
        <v>192</v>
      </c>
      <c r="BC1022" t="s">
        <v>192</v>
      </c>
      <c r="BD1022" t="s">
        <v>192</v>
      </c>
      <c r="BE1022" t="s">
        <v>515</v>
      </c>
      <c r="BF1022" t="s">
        <v>515</v>
      </c>
      <c r="BG1022" t="s">
        <v>515</v>
      </c>
      <c r="BH1022" t="s">
        <v>515</v>
      </c>
      <c r="BI1022" t="s">
        <v>515</v>
      </c>
      <c r="BJ1022" t="s">
        <v>515</v>
      </c>
      <c r="BK1022">
        <v>36</v>
      </c>
      <c r="BL1022">
        <v>601</v>
      </c>
      <c r="BM1022">
        <v>1560</v>
      </c>
      <c r="BN1022">
        <v>0</v>
      </c>
      <c r="BO1022">
        <v>1</v>
      </c>
      <c r="BP1022">
        <v>4</v>
      </c>
      <c r="BQ1022">
        <v>28</v>
      </c>
      <c r="BR1022">
        <v>1</v>
      </c>
      <c r="BS1022">
        <v>8</v>
      </c>
      <c r="BT1022">
        <v>10</v>
      </c>
      <c r="BU1022">
        <v>28</v>
      </c>
      <c r="BV1022">
        <v>54</v>
      </c>
      <c r="BW1022">
        <v>18</v>
      </c>
      <c r="BX1022">
        <v>0</v>
      </c>
      <c r="BY1022">
        <v>0</v>
      </c>
      <c r="BZ1022">
        <v>0</v>
      </c>
      <c r="CA1022" t="s">
        <v>126</v>
      </c>
      <c r="CB1022">
        <v>2992935</v>
      </c>
      <c r="CC1022">
        <v>2993935</v>
      </c>
      <c r="CD1022" t="s">
        <v>382</v>
      </c>
    </row>
    <row r="1023" spans="1:82" hidden="1" x14ac:dyDescent="0.25">
      <c r="A1023" t="s">
        <v>80</v>
      </c>
      <c r="B1023" t="s">
        <v>81</v>
      </c>
      <c r="C1023" t="s">
        <v>82</v>
      </c>
      <c r="D1023" t="s">
        <v>83</v>
      </c>
      <c r="E1023" t="s">
        <v>84</v>
      </c>
      <c r="F1023" t="s">
        <v>85</v>
      </c>
      <c r="G1023" t="s">
        <v>86</v>
      </c>
      <c r="H1023" t="s">
        <v>86</v>
      </c>
      <c r="I1023" t="s">
        <v>86</v>
      </c>
      <c r="J1023" t="str">
        <f>VLOOKUP(I1023,'Resp Clean'!$A$1:B1029,2,FALSE)</f>
        <v>EMS MANAGEMENT</v>
      </c>
      <c r="K1023" t="s">
        <v>504</v>
      </c>
      <c r="L1023" t="s">
        <v>505</v>
      </c>
      <c r="M1023" s="4">
        <v>765564.71</v>
      </c>
      <c r="N1023" t="s">
        <v>89</v>
      </c>
      <c r="O1023" t="s">
        <v>90</v>
      </c>
      <c r="P1023" t="s">
        <v>91</v>
      </c>
      <c r="Q1023" t="s">
        <v>92</v>
      </c>
      <c r="R1023" t="s">
        <v>93</v>
      </c>
      <c r="S1023" t="s">
        <v>94</v>
      </c>
      <c r="T1023" t="s">
        <v>95</v>
      </c>
      <c r="U1023" t="s">
        <v>506</v>
      </c>
      <c r="V1023" t="s">
        <v>96</v>
      </c>
      <c r="W1023" t="s">
        <v>97</v>
      </c>
      <c r="X1023" t="s">
        <v>98</v>
      </c>
      <c r="Y1023" t="s">
        <v>98</v>
      </c>
      <c r="Z1023" t="s">
        <v>98</v>
      </c>
      <c r="AA1023" t="s">
        <v>507</v>
      </c>
      <c r="AB1023" t="s">
        <v>175</v>
      </c>
      <c r="AC1023" t="s">
        <v>384</v>
      </c>
      <c r="AD1023" t="s">
        <v>102</v>
      </c>
      <c r="AE1023" t="s">
        <v>102</v>
      </c>
      <c r="AF1023" t="s">
        <v>102</v>
      </c>
      <c r="AG1023" t="s">
        <v>103</v>
      </c>
      <c r="AH1023" t="s">
        <v>104</v>
      </c>
      <c r="AI1023" t="s">
        <v>388</v>
      </c>
      <c r="AJ1023" t="s">
        <v>382</v>
      </c>
      <c r="AK1023" t="s">
        <v>573</v>
      </c>
      <c r="AM1023" t="s">
        <v>573</v>
      </c>
      <c r="AN1023" t="e">
        <f>VLOOKUP(AM1023,'Exp Bucket '!$B$1:C1247,2,FALSE)</f>
        <v>#N/A</v>
      </c>
      <c r="AO1023" t="s">
        <v>108</v>
      </c>
      <c r="AP1023" t="s">
        <v>144</v>
      </c>
      <c r="AQ1023" t="s">
        <v>389</v>
      </c>
      <c r="AR1023" t="s">
        <v>389</v>
      </c>
      <c r="AS1023" t="s">
        <v>560</v>
      </c>
      <c r="AT1023" t="s">
        <v>572</v>
      </c>
      <c r="AU1023" t="s">
        <v>113</v>
      </c>
      <c r="AV1023" t="s">
        <v>114</v>
      </c>
      <c r="AW1023" t="s">
        <v>115</v>
      </c>
      <c r="AX1023" t="s">
        <v>514</v>
      </c>
      <c r="AY1023" t="s">
        <v>117</v>
      </c>
      <c r="AZ1023" t="s">
        <v>118</v>
      </c>
      <c r="BA1023" t="s">
        <v>119</v>
      </c>
      <c r="BB1023" t="s">
        <v>103</v>
      </c>
      <c r="BC1023" t="s">
        <v>388</v>
      </c>
      <c r="BD1023" t="s">
        <v>388</v>
      </c>
      <c r="BE1023" t="s">
        <v>515</v>
      </c>
      <c r="BF1023" t="s">
        <v>515</v>
      </c>
      <c r="BG1023" t="s">
        <v>515</v>
      </c>
      <c r="BH1023" t="s">
        <v>515</v>
      </c>
      <c r="BI1023" t="s">
        <v>515</v>
      </c>
      <c r="BJ1023" t="s">
        <v>515</v>
      </c>
      <c r="BK1023">
        <v>36</v>
      </c>
      <c r="BL1023">
        <v>601</v>
      </c>
      <c r="BM1023">
        <v>1565</v>
      </c>
      <c r="BN1023">
        <v>0</v>
      </c>
      <c r="BO1023">
        <v>1</v>
      </c>
      <c r="BP1023">
        <v>4</v>
      </c>
      <c r="BQ1023">
        <v>28</v>
      </c>
      <c r="BR1023">
        <v>1</v>
      </c>
      <c r="BS1023">
        <v>8</v>
      </c>
      <c r="BT1023">
        <v>10</v>
      </c>
      <c r="BU1023">
        <v>28</v>
      </c>
      <c r="BV1023">
        <v>54</v>
      </c>
      <c r="BW1023">
        <v>18</v>
      </c>
      <c r="BX1023">
        <v>0</v>
      </c>
      <c r="BY1023">
        <v>0</v>
      </c>
      <c r="BZ1023">
        <v>0</v>
      </c>
      <c r="CA1023" t="s">
        <v>126</v>
      </c>
      <c r="CB1023">
        <v>2992935</v>
      </c>
      <c r="CC1023">
        <v>2993935</v>
      </c>
      <c r="CD1023" t="s">
        <v>382</v>
      </c>
    </row>
    <row r="1024" spans="1:82" hidden="1" x14ac:dyDescent="0.25">
      <c r="A1024" t="s">
        <v>80</v>
      </c>
      <c r="B1024" t="s">
        <v>81</v>
      </c>
      <c r="C1024" t="s">
        <v>82</v>
      </c>
      <c r="D1024" t="s">
        <v>83</v>
      </c>
      <c r="E1024" t="s">
        <v>84</v>
      </c>
      <c r="F1024" t="s">
        <v>85</v>
      </c>
      <c r="G1024" t="s">
        <v>86</v>
      </c>
      <c r="H1024" t="s">
        <v>86</v>
      </c>
      <c r="I1024" t="s">
        <v>86</v>
      </c>
      <c r="J1024" t="str">
        <f>VLOOKUP(I1024,'Resp Clean'!$A$1:B1030,2,FALSE)</f>
        <v>EMS MANAGEMENT</v>
      </c>
      <c r="K1024" t="s">
        <v>516</v>
      </c>
      <c r="L1024" t="s">
        <v>505</v>
      </c>
      <c r="M1024" s="4">
        <v>7657.77</v>
      </c>
      <c r="N1024" t="s">
        <v>89</v>
      </c>
      <c r="O1024" t="s">
        <v>90</v>
      </c>
      <c r="P1024" t="s">
        <v>91</v>
      </c>
      <c r="Q1024" t="s">
        <v>92</v>
      </c>
      <c r="R1024" t="s">
        <v>93</v>
      </c>
      <c r="S1024" t="s">
        <v>94</v>
      </c>
      <c r="T1024" t="s">
        <v>95</v>
      </c>
      <c r="U1024" t="s">
        <v>506</v>
      </c>
      <c r="V1024" t="s">
        <v>96</v>
      </c>
      <c r="W1024" t="s">
        <v>97</v>
      </c>
      <c r="X1024" t="s">
        <v>98</v>
      </c>
      <c r="Y1024" t="s">
        <v>98</v>
      </c>
      <c r="Z1024" t="s">
        <v>98</v>
      </c>
      <c r="AA1024" t="s">
        <v>140</v>
      </c>
      <c r="AB1024" t="s">
        <v>140</v>
      </c>
      <c r="AC1024" t="s">
        <v>140</v>
      </c>
      <c r="AD1024" t="s">
        <v>102</v>
      </c>
      <c r="AE1024" t="s">
        <v>102</v>
      </c>
      <c r="AF1024" t="s">
        <v>102</v>
      </c>
      <c r="AG1024" t="s">
        <v>103</v>
      </c>
      <c r="AH1024" t="s">
        <v>103</v>
      </c>
      <c r="AI1024" t="s">
        <v>141</v>
      </c>
      <c r="AJ1024" t="s">
        <v>473</v>
      </c>
      <c r="AK1024" t="s">
        <v>499</v>
      </c>
      <c r="AL1024" t="s">
        <v>503</v>
      </c>
      <c r="AM1024" t="s">
        <v>503</v>
      </c>
      <c r="AN1024" t="e">
        <f>VLOOKUP(AM1024,'Exp Bucket '!$B$1:C1248,2,FALSE)</f>
        <v>#N/A</v>
      </c>
      <c r="AO1024" t="s">
        <v>108</v>
      </c>
      <c r="AP1024" t="s">
        <v>144</v>
      </c>
      <c r="AQ1024" t="s">
        <v>145</v>
      </c>
      <c r="AR1024" t="s">
        <v>145</v>
      </c>
      <c r="AS1024" t="s">
        <v>517</v>
      </c>
      <c r="AT1024" t="s">
        <v>517</v>
      </c>
      <c r="AU1024" t="s">
        <v>113</v>
      </c>
      <c r="AV1024" t="s">
        <v>114</v>
      </c>
      <c r="AW1024" t="s">
        <v>115</v>
      </c>
      <c r="AX1024" t="s">
        <v>514</v>
      </c>
      <c r="AY1024" t="s">
        <v>117</v>
      </c>
      <c r="AZ1024" t="s">
        <v>118</v>
      </c>
      <c r="BA1024" t="s">
        <v>119</v>
      </c>
      <c r="BB1024" t="s">
        <v>103</v>
      </c>
      <c r="BC1024" t="s">
        <v>141</v>
      </c>
      <c r="BD1024" t="s">
        <v>141</v>
      </c>
      <c r="BE1024" t="s">
        <v>515</v>
      </c>
      <c r="BF1024" t="s">
        <v>515</v>
      </c>
      <c r="BG1024" t="s">
        <v>515</v>
      </c>
      <c r="BH1024" t="s">
        <v>515</v>
      </c>
      <c r="BI1024" t="s">
        <v>515</v>
      </c>
      <c r="BJ1024" t="s">
        <v>515</v>
      </c>
      <c r="BK1024">
        <v>26</v>
      </c>
      <c r="BL1024">
        <v>617</v>
      </c>
      <c r="BM1024">
        <v>692</v>
      </c>
      <c r="BN1024">
        <v>976</v>
      </c>
      <c r="BO1024">
        <v>2</v>
      </c>
      <c r="BP1024">
        <v>22</v>
      </c>
      <c r="BQ1024">
        <v>0</v>
      </c>
      <c r="BR1024">
        <v>1</v>
      </c>
      <c r="BS1024">
        <v>8</v>
      </c>
      <c r="BT1024">
        <v>9</v>
      </c>
      <c r="BU1024">
        <v>26</v>
      </c>
      <c r="BV1024">
        <v>49</v>
      </c>
      <c r="BW1024">
        <v>18</v>
      </c>
      <c r="BX1024">
        <v>0</v>
      </c>
      <c r="BY1024">
        <v>0</v>
      </c>
      <c r="BZ1024">
        <v>0</v>
      </c>
      <c r="CA1024" t="s">
        <v>126</v>
      </c>
      <c r="CB1024">
        <v>2992935</v>
      </c>
      <c r="CC1024">
        <v>2993935</v>
      </c>
      <c r="CD1024" t="s">
        <v>473</v>
      </c>
    </row>
    <row r="1025" spans="1:82" hidden="1" x14ac:dyDescent="0.25">
      <c r="A1025" t="s">
        <v>80</v>
      </c>
      <c r="B1025" t="s">
        <v>81</v>
      </c>
      <c r="C1025" t="s">
        <v>82</v>
      </c>
      <c r="D1025" t="s">
        <v>83</v>
      </c>
      <c r="E1025" t="s">
        <v>84</v>
      </c>
      <c r="F1025" t="s">
        <v>85</v>
      </c>
      <c r="G1025" t="s">
        <v>86</v>
      </c>
      <c r="H1025" t="s">
        <v>86</v>
      </c>
      <c r="I1025" t="s">
        <v>86</v>
      </c>
      <c r="J1025" t="str">
        <f>VLOOKUP(I1025,'Resp Clean'!$A$1:B1031,2,FALSE)</f>
        <v>EMS MANAGEMENT</v>
      </c>
      <c r="K1025" t="s">
        <v>516</v>
      </c>
      <c r="L1025" t="s">
        <v>505</v>
      </c>
      <c r="M1025" s="4">
        <v>5775.24</v>
      </c>
      <c r="N1025" t="s">
        <v>89</v>
      </c>
      <c r="O1025" t="s">
        <v>90</v>
      </c>
      <c r="P1025" t="s">
        <v>91</v>
      </c>
      <c r="Q1025" t="s">
        <v>92</v>
      </c>
      <c r="R1025" t="s">
        <v>93</v>
      </c>
      <c r="S1025" t="s">
        <v>94</v>
      </c>
      <c r="T1025" t="s">
        <v>95</v>
      </c>
      <c r="U1025" t="s">
        <v>506</v>
      </c>
      <c r="V1025" t="s">
        <v>96</v>
      </c>
      <c r="W1025" t="s">
        <v>97</v>
      </c>
      <c r="X1025" t="s">
        <v>98</v>
      </c>
      <c r="Y1025" t="s">
        <v>98</v>
      </c>
      <c r="Z1025" t="s">
        <v>98</v>
      </c>
      <c r="AA1025" t="s">
        <v>140</v>
      </c>
      <c r="AB1025" t="s">
        <v>140</v>
      </c>
      <c r="AC1025" t="s">
        <v>140</v>
      </c>
      <c r="AD1025" t="s">
        <v>102</v>
      </c>
      <c r="AE1025" t="s">
        <v>102</v>
      </c>
      <c r="AF1025" t="s">
        <v>102</v>
      </c>
      <c r="AG1025" t="s">
        <v>103</v>
      </c>
      <c r="AH1025" t="s">
        <v>103</v>
      </c>
      <c r="AI1025" t="s">
        <v>141</v>
      </c>
      <c r="AJ1025" t="s">
        <v>473</v>
      </c>
      <c r="AK1025" t="s">
        <v>474</v>
      </c>
      <c r="AL1025" t="s">
        <v>475</v>
      </c>
      <c r="AM1025" t="s">
        <v>479</v>
      </c>
      <c r="AN1025" t="e">
        <f>VLOOKUP(AM1025,'Exp Bucket '!$B$1:C1249,2,FALSE)</f>
        <v>#N/A</v>
      </c>
      <c r="AO1025" t="s">
        <v>108</v>
      </c>
      <c r="AP1025" t="s">
        <v>144</v>
      </c>
      <c r="AQ1025" t="s">
        <v>145</v>
      </c>
      <c r="AR1025" t="s">
        <v>145</v>
      </c>
      <c r="AS1025" t="s">
        <v>517</v>
      </c>
      <c r="AT1025" t="s">
        <v>517</v>
      </c>
      <c r="AU1025" t="s">
        <v>113</v>
      </c>
      <c r="AV1025" t="s">
        <v>114</v>
      </c>
      <c r="AW1025" t="s">
        <v>115</v>
      </c>
      <c r="AX1025" t="s">
        <v>514</v>
      </c>
      <c r="AY1025" t="s">
        <v>117</v>
      </c>
      <c r="AZ1025" t="s">
        <v>118</v>
      </c>
      <c r="BA1025" t="s">
        <v>119</v>
      </c>
      <c r="BB1025" t="s">
        <v>103</v>
      </c>
      <c r="BC1025" t="s">
        <v>141</v>
      </c>
      <c r="BD1025" t="s">
        <v>141</v>
      </c>
      <c r="BE1025" t="s">
        <v>515</v>
      </c>
      <c r="BF1025" t="s">
        <v>515</v>
      </c>
      <c r="BG1025" t="s">
        <v>515</v>
      </c>
      <c r="BH1025" t="s">
        <v>515</v>
      </c>
      <c r="BI1025" t="s">
        <v>515</v>
      </c>
      <c r="BJ1025" t="s">
        <v>515</v>
      </c>
      <c r="BK1025">
        <v>26</v>
      </c>
      <c r="BL1025">
        <v>617</v>
      </c>
      <c r="BM1025">
        <v>691</v>
      </c>
      <c r="BN1025">
        <v>723</v>
      </c>
      <c r="BO1025">
        <v>2</v>
      </c>
      <c r="BP1025">
        <v>22</v>
      </c>
      <c r="BQ1025">
        <v>0</v>
      </c>
      <c r="BR1025">
        <v>1</v>
      </c>
      <c r="BS1025">
        <v>8</v>
      </c>
      <c r="BT1025">
        <v>9</v>
      </c>
      <c r="BU1025">
        <v>26</v>
      </c>
      <c r="BV1025">
        <v>49</v>
      </c>
      <c r="BW1025">
        <v>18</v>
      </c>
      <c r="BX1025">
        <v>0</v>
      </c>
      <c r="BY1025">
        <v>0</v>
      </c>
      <c r="BZ1025">
        <v>0</v>
      </c>
      <c r="CA1025" t="s">
        <v>126</v>
      </c>
      <c r="CB1025">
        <v>2992935</v>
      </c>
      <c r="CC1025">
        <v>2993935</v>
      </c>
      <c r="CD1025" t="s">
        <v>473</v>
      </c>
    </row>
    <row r="1026" spans="1:82" hidden="1" x14ac:dyDescent="0.25">
      <c r="A1026" t="s">
        <v>80</v>
      </c>
      <c r="B1026" t="s">
        <v>81</v>
      </c>
      <c r="C1026" t="s">
        <v>82</v>
      </c>
      <c r="D1026" t="s">
        <v>83</v>
      </c>
      <c r="E1026" t="s">
        <v>84</v>
      </c>
      <c r="F1026" t="s">
        <v>85</v>
      </c>
      <c r="G1026" t="s">
        <v>86</v>
      </c>
      <c r="H1026" t="s">
        <v>86</v>
      </c>
      <c r="I1026" t="s">
        <v>86</v>
      </c>
      <c r="J1026" t="str">
        <f>VLOOKUP(I1026,'Resp Clean'!$A$1:B1032,2,FALSE)</f>
        <v>EMS MANAGEMENT</v>
      </c>
      <c r="K1026" t="s">
        <v>516</v>
      </c>
      <c r="L1026" t="s">
        <v>505</v>
      </c>
      <c r="M1026" s="4">
        <v>408720.77</v>
      </c>
      <c r="N1026" t="s">
        <v>89</v>
      </c>
      <c r="O1026" t="s">
        <v>90</v>
      </c>
      <c r="P1026" t="s">
        <v>91</v>
      </c>
      <c r="Q1026" t="s">
        <v>92</v>
      </c>
      <c r="R1026" t="s">
        <v>93</v>
      </c>
      <c r="S1026" t="s">
        <v>94</v>
      </c>
      <c r="T1026" t="s">
        <v>95</v>
      </c>
      <c r="U1026" t="s">
        <v>506</v>
      </c>
      <c r="V1026" t="s">
        <v>96</v>
      </c>
      <c r="W1026" t="s">
        <v>97</v>
      </c>
      <c r="X1026" t="s">
        <v>98</v>
      </c>
      <c r="Y1026" t="s">
        <v>98</v>
      </c>
      <c r="Z1026" t="s">
        <v>98</v>
      </c>
      <c r="AA1026" t="s">
        <v>140</v>
      </c>
      <c r="AB1026" t="s">
        <v>140</v>
      </c>
      <c r="AC1026" t="s">
        <v>140</v>
      </c>
      <c r="AD1026" t="s">
        <v>102</v>
      </c>
      <c r="AE1026" t="s">
        <v>102</v>
      </c>
      <c r="AF1026" t="s">
        <v>102</v>
      </c>
      <c r="AG1026" t="s">
        <v>103</v>
      </c>
      <c r="AH1026" t="s">
        <v>103</v>
      </c>
      <c r="AI1026" t="s">
        <v>141</v>
      </c>
      <c r="AJ1026" t="s">
        <v>473</v>
      </c>
      <c r="AK1026" t="s">
        <v>474</v>
      </c>
      <c r="AL1026" t="s">
        <v>475</v>
      </c>
      <c r="AM1026" t="s">
        <v>476</v>
      </c>
      <c r="AN1026" t="e">
        <f>VLOOKUP(AM1026,'Exp Bucket '!$B$1:C1250,2,FALSE)</f>
        <v>#N/A</v>
      </c>
      <c r="AO1026" t="s">
        <v>108</v>
      </c>
      <c r="AP1026" t="s">
        <v>144</v>
      </c>
      <c r="AQ1026" t="s">
        <v>145</v>
      </c>
      <c r="AR1026" t="s">
        <v>145</v>
      </c>
      <c r="AS1026" t="s">
        <v>517</v>
      </c>
      <c r="AT1026" t="s">
        <v>517</v>
      </c>
      <c r="AU1026" t="s">
        <v>113</v>
      </c>
      <c r="AV1026" t="s">
        <v>114</v>
      </c>
      <c r="AW1026" t="s">
        <v>115</v>
      </c>
      <c r="AX1026" t="s">
        <v>514</v>
      </c>
      <c r="AY1026" t="s">
        <v>117</v>
      </c>
      <c r="AZ1026" t="s">
        <v>118</v>
      </c>
      <c r="BA1026" t="s">
        <v>119</v>
      </c>
      <c r="BB1026" t="s">
        <v>103</v>
      </c>
      <c r="BC1026" t="s">
        <v>141</v>
      </c>
      <c r="BD1026" t="s">
        <v>141</v>
      </c>
      <c r="BE1026" t="s">
        <v>515</v>
      </c>
      <c r="BF1026" t="s">
        <v>515</v>
      </c>
      <c r="BG1026" t="s">
        <v>515</v>
      </c>
      <c r="BH1026" t="s">
        <v>515</v>
      </c>
      <c r="BI1026" t="s">
        <v>515</v>
      </c>
      <c r="BJ1026" t="s">
        <v>515</v>
      </c>
      <c r="BK1026">
        <v>26</v>
      </c>
      <c r="BL1026">
        <v>617</v>
      </c>
      <c r="BM1026">
        <v>691</v>
      </c>
      <c r="BN1026">
        <v>723</v>
      </c>
      <c r="BO1026">
        <v>2</v>
      </c>
      <c r="BP1026">
        <v>22</v>
      </c>
      <c r="BQ1026">
        <v>0</v>
      </c>
      <c r="BR1026">
        <v>1</v>
      </c>
      <c r="BS1026">
        <v>8</v>
      </c>
      <c r="BT1026">
        <v>9</v>
      </c>
      <c r="BU1026">
        <v>26</v>
      </c>
      <c r="BV1026">
        <v>49</v>
      </c>
      <c r="BW1026">
        <v>18</v>
      </c>
      <c r="BX1026">
        <v>0</v>
      </c>
      <c r="BY1026">
        <v>0</v>
      </c>
      <c r="BZ1026">
        <v>0</v>
      </c>
      <c r="CA1026" t="s">
        <v>126</v>
      </c>
      <c r="CB1026">
        <v>2992935</v>
      </c>
      <c r="CC1026">
        <v>2993935</v>
      </c>
      <c r="CD1026" t="s">
        <v>473</v>
      </c>
    </row>
    <row r="1027" spans="1:82" hidden="1" x14ac:dyDescent="0.25">
      <c r="A1027" t="s">
        <v>80</v>
      </c>
      <c r="B1027" t="s">
        <v>81</v>
      </c>
      <c r="C1027" t="s">
        <v>82</v>
      </c>
      <c r="D1027" t="s">
        <v>83</v>
      </c>
      <c r="E1027" t="s">
        <v>84</v>
      </c>
      <c r="F1027" t="s">
        <v>85</v>
      </c>
      <c r="G1027" t="s">
        <v>86</v>
      </c>
      <c r="H1027" t="s">
        <v>86</v>
      </c>
      <c r="I1027" t="s">
        <v>86</v>
      </c>
      <c r="J1027" t="str">
        <f>VLOOKUP(I1027,'Resp Clean'!$A$1:B1033,2,FALSE)</f>
        <v>EMS MANAGEMENT</v>
      </c>
      <c r="K1027" t="s">
        <v>516</v>
      </c>
      <c r="L1027" t="s">
        <v>505</v>
      </c>
      <c r="M1027" s="4">
        <v>1628.68</v>
      </c>
      <c r="N1027" t="s">
        <v>89</v>
      </c>
      <c r="O1027" t="s">
        <v>90</v>
      </c>
      <c r="P1027" t="s">
        <v>91</v>
      </c>
      <c r="Q1027" t="s">
        <v>92</v>
      </c>
      <c r="R1027" t="s">
        <v>93</v>
      </c>
      <c r="S1027" t="s">
        <v>94</v>
      </c>
      <c r="T1027" t="s">
        <v>95</v>
      </c>
      <c r="U1027" t="s">
        <v>506</v>
      </c>
      <c r="V1027" t="s">
        <v>96</v>
      </c>
      <c r="W1027" t="s">
        <v>97</v>
      </c>
      <c r="X1027" t="s">
        <v>98</v>
      </c>
      <c r="Y1027" t="s">
        <v>98</v>
      </c>
      <c r="Z1027" t="s">
        <v>98</v>
      </c>
      <c r="AA1027" t="s">
        <v>140</v>
      </c>
      <c r="AB1027" t="s">
        <v>140</v>
      </c>
      <c r="AC1027" t="s">
        <v>140</v>
      </c>
      <c r="AD1027" t="s">
        <v>102</v>
      </c>
      <c r="AE1027" t="s">
        <v>102</v>
      </c>
      <c r="AF1027" t="s">
        <v>102</v>
      </c>
      <c r="AG1027" t="s">
        <v>103</v>
      </c>
      <c r="AH1027" t="s">
        <v>103</v>
      </c>
      <c r="AI1027" t="s">
        <v>141</v>
      </c>
      <c r="AJ1027" t="s">
        <v>473</v>
      </c>
      <c r="AK1027" t="s">
        <v>474</v>
      </c>
      <c r="AL1027" t="s">
        <v>486</v>
      </c>
      <c r="AM1027" t="s">
        <v>486</v>
      </c>
      <c r="AN1027" t="e">
        <f>VLOOKUP(AM1027,'Exp Bucket '!$B$1:C1251,2,FALSE)</f>
        <v>#N/A</v>
      </c>
      <c r="AO1027" t="s">
        <v>108</v>
      </c>
      <c r="AP1027" t="s">
        <v>144</v>
      </c>
      <c r="AQ1027" t="s">
        <v>145</v>
      </c>
      <c r="AR1027" t="s">
        <v>145</v>
      </c>
      <c r="AS1027" t="s">
        <v>517</v>
      </c>
      <c r="AT1027" t="s">
        <v>517</v>
      </c>
      <c r="AU1027" t="s">
        <v>113</v>
      </c>
      <c r="AV1027" t="s">
        <v>114</v>
      </c>
      <c r="AW1027" t="s">
        <v>115</v>
      </c>
      <c r="AX1027" t="s">
        <v>514</v>
      </c>
      <c r="AY1027" t="s">
        <v>117</v>
      </c>
      <c r="AZ1027" t="s">
        <v>118</v>
      </c>
      <c r="BA1027" t="s">
        <v>119</v>
      </c>
      <c r="BB1027" t="s">
        <v>103</v>
      </c>
      <c r="BC1027" t="s">
        <v>141</v>
      </c>
      <c r="BD1027" t="s">
        <v>141</v>
      </c>
      <c r="BE1027" t="s">
        <v>515</v>
      </c>
      <c r="BF1027" t="s">
        <v>515</v>
      </c>
      <c r="BG1027" t="s">
        <v>515</v>
      </c>
      <c r="BH1027" t="s">
        <v>515</v>
      </c>
      <c r="BI1027" t="s">
        <v>515</v>
      </c>
      <c r="BJ1027" t="s">
        <v>515</v>
      </c>
      <c r="BK1027">
        <v>26</v>
      </c>
      <c r="BL1027">
        <v>617</v>
      </c>
      <c r="BM1027">
        <v>691</v>
      </c>
      <c r="BN1027">
        <v>966</v>
      </c>
      <c r="BO1027">
        <v>2</v>
      </c>
      <c r="BP1027">
        <v>22</v>
      </c>
      <c r="BQ1027">
        <v>0</v>
      </c>
      <c r="BR1027">
        <v>1</v>
      </c>
      <c r="BS1027">
        <v>8</v>
      </c>
      <c r="BT1027">
        <v>9</v>
      </c>
      <c r="BU1027">
        <v>26</v>
      </c>
      <c r="BV1027">
        <v>49</v>
      </c>
      <c r="BW1027">
        <v>18</v>
      </c>
      <c r="BX1027">
        <v>0</v>
      </c>
      <c r="BY1027">
        <v>0</v>
      </c>
      <c r="BZ1027">
        <v>0</v>
      </c>
      <c r="CA1027" t="s">
        <v>126</v>
      </c>
      <c r="CB1027">
        <v>2992935</v>
      </c>
      <c r="CC1027">
        <v>2993935</v>
      </c>
      <c r="CD1027" t="s">
        <v>473</v>
      </c>
    </row>
    <row r="1028" spans="1:82" hidden="1" x14ac:dyDescent="0.25">
      <c r="A1028" t="s">
        <v>80</v>
      </c>
      <c r="B1028" t="s">
        <v>81</v>
      </c>
      <c r="C1028" t="s">
        <v>82</v>
      </c>
      <c r="D1028" t="s">
        <v>83</v>
      </c>
      <c r="E1028" t="s">
        <v>84</v>
      </c>
      <c r="F1028" t="s">
        <v>85</v>
      </c>
      <c r="G1028" t="s">
        <v>86</v>
      </c>
      <c r="H1028" t="s">
        <v>86</v>
      </c>
      <c r="I1028" t="s">
        <v>86</v>
      </c>
      <c r="J1028" t="str">
        <f>VLOOKUP(I1028,'Resp Clean'!$A$1:B1034,2,FALSE)</f>
        <v>EMS MANAGEMENT</v>
      </c>
      <c r="K1028" t="s">
        <v>516</v>
      </c>
      <c r="L1028" t="s">
        <v>505</v>
      </c>
      <c r="M1028" s="4">
        <v>0</v>
      </c>
      <c r="N1028" t="s">
        <v>89</v>
      </c>
      <c r="O1028" t="s">
        <v>90</v>
      </c>
      <c r="P1028" t="s">
        <v>91</v>
      </c>
      <c r="Q1028" t="s">
        <v>92</v>
      </c>
      <c r="R1028" t="s">
        <v>93</v>
      </c>
      <c r="S1028" t="s">
        <v>94</v>
      </c>
      <c r="T1028" t="s">
        <v>95</v>
      </c>
      <c r="U1028" t="s">
        <v>506</v>
      </c>
      <c r="V1028" t="s">
        <v>96</v>
      </c>
      <c r="W1028" t="s">
        <v>97</v>
      </c>
      <c r="X1028" t="s">
        <v>98</v>
      </c>
      <c r="Y1028" t="s">
        <v>98</v>
      </c>
      <c r="Z1028" t="s">
        <v>98</v>
      </c>
      <c r="AA1028" t="s">
        <v>140</v>
      </c>
      <c r="AB1028" t="s">
        <v>140</v>
      </c>
      <c r="AC1028" t="s">
        <v>140</v>
      </c>
      <c r="AD1028" t="s">
        <v>102</v>
      </c>
      <c r="AE1028" t="s">
        <v>102</v>
      </c>
      <c r="AF1028" t="s">
        <v>102</v>
      </c>
      <c r="AG1028" t="s">
        <v>103</v>
      </c>
      <c r="AH1028" t="s">
        <v>103</v>
      </c>
      <c r="AI1028" t="s">
        <v>141</v>
      </c>
      <c r="AJ1028" t="s">
        <v>473</v>
      </c>
      <c r="AK1028" t="s">
        <v>474</v>
      </c>
      <c r="AL1028" t="s">
        <v>475</v>
      </c>
      <c r="AM1028" t="s">
        <v>574</v>
      </c>
      <c r="AN1028" t="e">
        <f>VLOOKUP(AM1028,'Exp Bucket '!$B$1:C1252,2,FALSE)</f>
        <v>#N/A</v>
      </c>
      <c r="AO1028" t="s">
        <v>108</v>
      </c>
      <c r="AP1028" t="s">
        <v>144</v>
      </c>
      <c r="AQ1028" t="s">
        <v>145</v>
      </c>
      <c r="AR1028" t="s">
        <v>145</v>
      </c>
      <c r="AS1028" t="s">
        <v>517</v>
      </c>
      <c r="AT1028" t="s">
        <v>517</v>
      </c>
      <c r="AU1028" t="s">
        <v>113</v>
      </c>
      <c r="AV1028" t="s">
        <v>114</v>
      </c>
      <c r="AW1028" t="s">
        <v>115</v>
      </c>
      <c r="AX1028" t="s">
        <v>514</v>
      </c>
      <c r="AY1028" t="s">
        <v>117</v>
      </c>
      <c r="AZ1028" t="s">
        <v>118</v>
      </c>
      <c r="BA1028" t="s">
        <v>119</v>
      </c>
      <c r="BB1028" t="s">
        <v>103</v>
      </c>
      <c r="BC1028" t="s">
        <v>141</v>
      </c>
      <c r="BD1028" t="s">
        <v>141</v>
      </c>
      <c r="BE1028" t="s">
        <v>515</v>
      </c>
      <c r="BF1028" t="s">
        <v>515</v>
      </c>
      <c r="BG1028" t="s">
        <v>515</v>
      </c>
      <c r="BH1028" t="s">
        <v>515</v>
      </c>
      <c r="BI1028" t="s">
        <v>515</v>
      </c>
      <c r="BJ1028" t="s">
        <v>515</v>
      </c>
      <c r="BK1028">
        <v>26</v>
      </c>
      <c r="BL1028">
        <v>617</v>
      </c>
      <c r="BM1028">
        <v>691</v>
      </c>
      <c r="BN1028">
        <v>723</v>
      </c>
      <c r="BO1028">
        <v>2</v>
      </c>
      <c r="BP1028">
        <v>22</v>
      </c>
      <c r="BQ1028">
        <v>0</v>
      </c>
      <c r="BR1028">
        <v>1</v>
      </c>
      <c r="BS1028">
        <v>8</v>
      </c>
      <c r="BT1028">
        <v>9</v>
      </c>
      <c r="BU1028">
        <v>26</v>
      </c>
      <c r="BV1028">
        <v>49</v>
      </c>
      <c r="BW1028">
        <v>18</v>
      </c>
      <c r="BX1028">
        <v>0</v>
      </c>
      <c r="BY1028">
        <v>0</v>
      </c>
      <c r="BZ1028">
        <v>0</v>
      </c>
      <c r="CA1028" t="s">
        <v>126</v>
      </c>
      <c r="CB1028">
        <v>2992935</v>
      </c>
      <c r="CC1028">
        <v>2993935</v>
      </c>
      <c r="CD1028" t="s">
        <v>473</v>
      </c>
    </row>
    <row r="1029" spans="1:82" hidden="1" x14ac:dyDescent="0.25">
      <c r="A1029" t="s">
        <v>80</v>
      </c>
      <c r="B1029" t="s">
        <v>81</v>
      </c>
      <c r="C1029" t="s">
        <v>82</v>
      </c>
      <c r="D1029" t="s">
        <v>83</v>
      </c>
      <c r="E1029" t="s">
        <v>84</v>
      </c>
      <c r="F1029" t="s">
        <v>85</v>
      </c>
      <c r="G1029" t="s">
        <v>86</v>
      </c>
      <c r="H1029" t="s">
        <v>86</v>
      </c>
      <c r="I1029" t="s">
        <v>86</v>
      </c>
      <c r="J1029" t="str">
        <f>VLOOKUP(I1029,'Resp Clean'!$A$1:B1035,2,FALSE)</f>
        <v>EMS MANAGEMENT</v>
      </c>
      <c r="K1029" t="s">
        <v>516</v>
      </c>
      <c r="L1029" t="s">
        <v>505</v>
      </c>
      <c r="M1029" s="4">
        <v>137793.97</v>
      </c>
      <c r="N1029" t="s">
        <v>89</v>
      </c>
      <c r="O1029" t="s">
        <v>90</v>
      </c>
      <c r="P1029" t="s">
        <v>91</v>
      </c>
      <c r="Q1029" t="s">
        <v>92</v>
      </c>
      <c r="R1029" t="s">
        <v>93</v>
      </c>
      <c r="S1029" t="s">
        <v>94</v>
      </c>
      <c r="T1029" t="s">
        <v>95</v>
      </c>
      <c r="U1029" t="s">
        <v>506</v>
      </c>
      <c r="V1029" t="s">
        <v>96</v>
      </c>
      <c r="W1029" t="s">
        <v>97</v>
      </c>
      <c r="X1029" t="s">
        <v>98</v>
      </c>
      <c r="Y1029" t="s">
        <v>98</v>
      </c>
      <c r="Z1029" t="s">
        <v>98</v>
      </c>
      <c r="AA1029" t="s">
        <v>140</v>
      </c>
      <c r="AB1029" t="s">
        <v>140</v>
      </c>
      <c r="AC1029" t="s">
        <v>140</v>
      </c>
      <c r="AD1029" t="s">
        <v>102</v>
      </c>
      <c r="AE1029" t="s">
        <v>102</v>
      </c>
      <c r="AF1029" t="s">
        <v>102</v>
      </c>
      <c r="AG1029" t="s">
        <v>103</v>
      </c>
      <c r="AH1029" t="s">
        <v>103</v>
      </c>
      <c r="AI1029" t="s">
        <v>141</v>
      </c>
      <c r="AJ1029" t="s">
        <v>473</v>
      </c>
      <c r="AK1029" t="s">
        <v>474</v>
      </c>
      <c r="AL1029" t="s">
        <v>477</v>
      </c>
      <c r="AM1029" t="s">
        <v>478</v>
      </c>
      <c r="AN1029" t="e">
        <f>VLOOKUP(AM1029,'Exp Bucket '!$B$1:C1253,2,FALSE)</f>
        <v>#N/A</v>
      </c>
      <c r="AO1029" t="s">
        <v>108</v>
      </c>
      <c r="AP1029" t="s">
        <v>144</v>
      </c>
      <c r="AQ1029" t="s">
        <v>145</v>
      </c>
      <c r="AR1029" t="s">
        <v>145</v>
      </c>
      <c r="AS1029" t="s">
        <v>517</v>
      </c>
      <c r="AT1029" t="s">
        <v>517</v>
      </c>
      <c r="AU1029" t="s">
        <v>113</v>
      </c>
      <c r="AV1029" t="s">
        <v>114</v>
      </c>
      <c r="AW1029" t="s">
        <v>115</v>
      </c>
      <c r="AX1029" t="s">
        <v>514</v>
      </c>
      <c r="AY1029" t="s">
        <v>117</v>
      </c>
      <c r="AZ1029" t="s">
        <v>118</v>
      </c>
      <c r="BA1029" t="s">
        <v>119</v>
      </c>
      <c r="BB1029" t="s">
        <v>103</v>
      </c>
      <c r="BC1029" t="s">
        <v>141</v>
      </c>
      <c r="BD1029" t="s">
        <v>141</v>
      </c>
      <c r="BE1029" t="s">
        <v>515</v>
      </c>
      <c r="BF1029" t="s">
        <v>515</v>
      </c>
      <c r="BG1029" t="s">
        <v>515</v>
      </c>
      <c r="BH1029" t="s">
        <v>515</v>
      </c>
      <c r="BI1029" t="s">
        <v>515</v>
      </c>
      <c r="BJ1029" t="s">
        <v>515</v>
      </c>
      <c r="BK1029">
        <v>26</v>
      </c>
      <c r="BL1029">
        <v>617</v>
      </c>
      <c r="BM1029">
        <v>691</v>
      </c>
      <c r="BN1029">
        <v>724</v>
      </c>
      <c r="BO1029">
        <v>2</v>
      </c>
      <c r="BP1029">
        <v>22</v>
      </c>
      <c r="BQ1029">
        <v>0</v>
      </c>
      <c r="BR1029">
        <v>1</v>
      </c>
      <c r="BS1029">
        <v>8</v>
      </c>
      <c r="BT1029">
        <v>9</v>
      </c>
      <c r="BU1029">
        <v>26</v>
      </c>
      <c r="BV1029">
        <v>49</v>
      </c>
      <c r="BW1029">
        <v>18</v>
      </c>
      <c r="BX1029">
        <v>0</v>
      </c>
      <c r="BY1029">
        <v>0</v>
      </c>
      <c r="BZ1029">
        <v>0</v>
      </c>
      <c r="CA1029" t="s">
        <v>126</v>
      </c>
      <c r="CB1029">
        <v>2992935</v>
      </c>
      <c r="CC1029">
        <v>2993935</v>
      </c>
      <c r="CD1029" t="s">
        <v>473</v>
      </c>
    </row>
    <row r="1030" spans="1:82" hidden="1" x14ac:dyDescent="0.25">
      <c r="A1030" t="s">
        <v>80</v>
      </c>
      <c r="B1030" t="s">
        <v>81</v>
      </c>
      <c r="C1030" t="s">
        <v>82</v>
      </c>
      <c r="D1030" t="s">
        <v>83</v>
      </c>
      <c r="E1030" t="s">
        <v>84</v>
      </c>
      <c r="F1030" t="s">
        <v>85</v>
      </c>
      <c r="G1030" t="s">
        <v>86</v>
      </c>
      <c r="H1030" t="s">
        <v>86</v>
      </c>
      <c r="I1030" t="s">
        <v>86</v>
      </c>
      <c r="J1030" t="str">
        <f>VLOOKUP(I1030,'Resp Clean'!$A$1:B1036,2,FALSE)</f>
        <v>EMS MANAGEMENT</v>
      </c>
      <c r="K1030" t="s">
        <v>516</v>
      </c>
      <c r="L1030" t="s">
        <v>505</v>
      </c>
      <c r="M1030" s="4">
        <v>10829</v>
      </c>
      <c r="N1030" t="s">
        <v>89</v>
      </c>
      <c r="O1030" t="s">
        <v>90</v>
      </c>
      <c r="P1030" t="s">
        <v>91</v>
      </c>
      <c r="Q1030" t="s">
        <v>92</v>
      </c>
      <c r="R1030" t="s">
        <v>93</v>
      </c>
      <c r="S1030" t="s">
        <v>94</v>
      </c>
      <c r="T1030" t="s">
        <v>95</v>
      </c>
      <c r="U1030" t="s">
        <v>506</v>
      </c>
      <c r="V1030" t="s">
        <v>96</v>
      </c>
      <c r="W1030" t="s">
        <v>97</v>
      </c>
      <c r="X1030" t="s">
        <v>98</v>
      </c>
      <c r="Y1030" t="s">
        <v>98</v>
      </c>
      <c r="Z1030" t="s">
        <v>98</v>
      </c>
      <c r="AA1030" t="s">
        <v>140</v>
      </c>
      <c r="AB1030" t="s">
        <v>140</v>
      </c>
      <c r="AC1030" t="s">
        <v>140</v>
      </c>
      <c r="AD1030" t="s">
        <v>102</v>
      </c>
      <c r="AE1030" t="s">
        <v>102</v>
      </c>
      <c r="AF1030" t="s">
        <v>102</v>
      </c>
      <c r="AG1030" t="s">
        <v>103</v>
      </c>
      <c r="AH1030" t="s">
        <v>103</v>
      </c>
      <c r="AI1030" t="s">
        <v>141</v>
      </c>
      <c r="AJ1030" t="s">
        <v>473</v>
      </c>
      <c r="AK1030" t="s">
        <v>499</v>
      </c>
      <c r="AL1030" t="s">
        <v>502</v>
      </c>
      <c r="AM1030" t="s">
        <v>502</v>
      </c>
      <c r="AN1030" t="e">
        <f>VLOOKUP(AM1030,'Exp Bucket '!$B$1:C1254,2,FALSE)</f>
        <v>#N/A</v>
      </c>
      <c r="AO1030" t="s">
        <v>108</v>
      </c>
      <c r="AP1030" t="s">
        <v>144</v>
      </c>
      <c r="AQ1030" t="s">
        <v>145</v>
      </c>
      <c r="AR1030" t="s">
        <v>145</v>
      </c>
      <c r="AS1030" t="s">
        <v>517</v>
      </c>
      <c r="AT1030" t="s">
        <v>517</v>
      </c>
      <c r="AU1030" t="s">
        <v>113</v>
      </c>
      <c r="AV1030" t="s">
        <v>114</v>
      </c>
      <c r="AW1030" t="s">
        <v>115</v>
      </c>
      <c r="AX1030" t="s">
        <v>514</v>
      </c>
      <c r="AY1030" t="s">
        <v>117</v>
      </c>
      <c r="AZ1030" t="s">
        <v>118</v>
      </c>
      <c r="BA1030" t="s">
        <v>119</v>
      </c>
      <c r="BB1030" t="s">
        <v>103</v>
      </c>
      <c r="BC1030" t="s">
        <v>141</v>
      </c>
      <c r="BD1030" t="s">
        <v>141</v>
      </c>
      <c r="BE1030" t="s">
        <v>515</v>
      </c>
      <c r="BF1030" t="s">
        <v>515</v>
      </c>
      <c r="BG1030" t="s">
        <v>515</v>
      </c>
      <c r="BH1030" t="s">
        <v>515</v>
      </c>
      <c r="BI1030" t="s">
        <v>515</v>
      </c>
      <c r="BJ1030" t="s">
        <v>515</v>
      </c>
      <c r="BK1030">
        <v>26</v>
      </c>
      <c r="BL1030">
        <v>617</v>
      </c>
      <c r="BM1030">
        <v>692</v>
      </c>
      <c r="BN1030">
        <v>975</v>
      </c>
      <c r="BO1030">
        <v>2</v>
      </c>
      <c r="BP1030">
        <v>22</v>
      </c>
      <c r="BQ1030">
        <v>0</v>
      </c>
      <c r="BR1030">
        <v>1</v>
      </c>
      <c r="BS1030">
        <v>8</v>
      </c>
      <c r="BT1030">
        <v>9</v>
      </c>
      <c r="BU1030">
        <v>26</v>
      </c>
      <c r="BV1030">
        <v>49</v>
      </c>
      <c r="BW1030">
        <v>18</v>
      </c>
      <c r="BX1030">
        <v>0</v>
      </c>
      <c r="BY1030">
        <v>0</v>
      </c>
      <c r="BZ1030">
        <v>0</v>
      </c>
      <c r="CA1030" t="s">
        <v>126</v>
      </c>
      <c r="CB1030">
        <v>2992935</v>
      </c>
      <c r="CC1030">
        <v>2993935</v>
      </c>
      <c r="CD1030" t="s">
        <v>473</v>
      </c>
    </row>
    <row r="1031" spans="1:82" hidden="1" x14ac:dyDescent="0.25">
      <c r="A1031" t="s">
        <v>80</v>
      </c>
      <c r="B1031" t="s">
        <v>81</v>
      </c>
      <c r="C1031" t="s">
        <v>82</v>
      </c>
      <c r="D1031" t="s">
        <v>83</v>
      </c>
      <c r="E1031" t="s">
        <v>84</v>
      </c>
      <c r="F1031" t="s">
        <v>85</v>
      </c>
      <c r="G1031" t="s">
        <v>86</v>
      </c>
      <c r="H1031" t="s">
        <v>86</v>
      </c>
      <c r="I1031" t="s">
        <v>86</v>
      </c>
      <c r="J1031" t="str">
        <f>VLOOKUP(I1031,'Resp Clean'!$A$1:B1037,2,FALSE)</f>
        <v>EMS MANAGEMENT</v>
      </c>
      <c r="K1031" t="s">
        <v>516</v>
      </c>
      <c r="L1031" t="s">
        <v>505</v>
      </c>
      <c r="M1031" s="4">
        <v>7505.52</v>
      </c>
      <c r="N1031" t="s">
        <v>89</v>
      </c>
      <c r="O1031" t="s">
        <v>90</v>
      </c>
      <c r="P1031" t="s">
        <v>91</v>
      </c>
      <c r="Q1031" t="s">
        <v>92</v>
      </c>
      <c r="R1031" t="s">
        <v>93</v>
      </c>
      <c r="S1031" t="s">
        <v>94</v>
      </c>
      <c r="T1031" t="s">
        <v>95</v>
      </c>
      <c r="U1031" t="s">
        <v>506</v>
      </c>
      <c r="V1031" t="s">
        <v>96</v>
      </c>
      <c r="W1031" t="s">
        <v>97</v>
      </c>
      <c r="X1031" t="s">
        <v>98</v>
      </c>
      <c r="Y1031" t="s">
        <v>98</v>
      </c>
      <c r="Z1031" t="s">
        <v>98</v>
      </c>
      <c r="AA1031" t="s">
        <v>140</v>
      </c>
      <c r="AB1031" t="s">
        <v>140</v>
      </c>
      <c r="AC1031" t="s">
        <v>140</v>
      </c>
      <c r="AD1031" t="s">
        <v>102</v>
      </c>
      <c r="AE1031" t="s">
        <v>102</v>
      </c>
      <c r="AF1031" t="s">
        <v>102</v>
      </c>
      <c r="AG1031" t="s">
        <v>103</v>
      </c>
      <c r="AH1031" t="s">
        <v>103</v>
      </c>
      <c r="AI1031" t="s">
        <v>141</v>
      </c>
      <c r="AJ1031" t="s">
        <v>473</v>
      </c>
      <c r="AK1031" t="s">
        <v>474</v>
      </c>
      <c r="AL1031" t="s">
        <v>477</v>
      </c>
      <c r="AM1031" t="s">
        <v>487</v>
      </c>
      <c r="AN1031" t="e">
        <f>VLOOKUP(AM1031,'Exp Bucket '!$B$1:C1255,2,FALSE)</f>
        <v>#N/A</v>
      </c>
      <c r="AO1031" t="s">
        <v>108</v>
      </c>
      <c r="AP1031" t="s">
        <v>144</v>
      </c>
      <c r="AQ1031" t="s">
        <v>145</v>
      </c>
      <c r="AR1031" t="s">
        <v>145</v>
      </c>
      <c r="AS1031" t="s">
        <v>517</v>
      </c>
      <c r="AT1031" t="s">
        <v>517</v>
      </c>
      <c r="AU1031" t="s">
        <v>113</v>
      </c>
      <c r="AV1031" t="s">
        <v>114</v>
      </c>
      <c r="AW1031" t="s">
        <v>115</v>
      </c>
      <c r="AX1031" t="s">
        <v>514</v>
      </c>
      <c r="AY1031" t="s">
        <v>117</v>
      </c>
      <c r="AZ1031" t="s">
        <v>118</v>
      </c>
      <c r="BA1031" t="s">
        <v>119</v>
      </c>
      <c r="BB1031" t="s">
        <v>103</v>
      </c>
      <c r="BC1031" t="s">
        <v>141</v>
      </c>
      <c r="BD1031" t="s">
        <v>141</v>
      </c>
      <c r="BE1031" t="s">
        <v>515</v>
      </c>
      <c r="BF1031" t="s">
        <v>515</v>
      </c>
      <c r="BG1031" t="s">
        <v>515</v>
      </c>
      <c r="BH1031" t="s">
        <v>515</v>
      </c>
      <c r="BI1031" t="s">
        <v>515</v>
      </c>
      <c r="BJ1031" t="s">
        <v>515</v>
      </c>
      <c r="BK1031">
        <v>26</v>
      </c>
      <c r="BL1031">
        <v>617</v>
      </c>
      <c r="BM1031">
        <v>691</v>
      </c>
      <c r="BN1031">
        <v>724</v>
      </c>
      <c r="BO1031">
        <v>2</v>
      </c>
      <c r="BP1031">
        <v>22</v>
      </c>
      <c r="BQ1031">
        <v>0</v>
      </c>
      <c r="BR1031">
        <v>1</v>
      </c>
      <c r="BS1031">
        <v>8</v>
      </c>
      <c r="BT1031">
        <v>9</v>
      </c>
      <c r="BU1031">
        <v>26</v>
      </c>
      <c r="BV1031">
        <v>49</v>
      </c>
      <c r="BW1031">
        <v>18</v>
      </c>
      <c r="BX1031">
        <v>0</v>
      </c>
      <c r="BY1031">
        <v>0</v>
      </c>
      <c r="BZ1031">
        <v>0</v>
      </c>
      <c r="CA1031" t="s">
        <v>126</v>
      </c>
      <c r="CB1031">
        <v>2992935</v>
      </c>
      <c r="CC1031">
        <v>2993935</v>
      </c>
      <c r="CD1031" t="s">
        <v>473</v>
      </c>
    </row>
    <row r="1032" spans="1:82" hidden="1" x14ac:dyDescent="0.25">
      <c r="A1032" t="s">
        <v>80</v>
      </c>
      <c r="B1032" t="s">
        <v>81</v>
      </c>
      <c r="C1032" t="s">
        <v>82</v>
      </c>
      <c r="D1032" t="s">
        <v>83</v>
      </c>
      <c r="E1032" t="s">
        <v>84</v>
      </c>
      <c r="F1032" t="s">
        <v>85</v>
      </c>
      <c r="G1032" t="s">
        <v>86</v>
      </c>
      <c r="H1032" t="s">
        <v>86</v>
      </c>
      <c r="I1032" t="s">
        <v>86</v>
      </c>
      <c r="J1032" t="str">
        <f>VLOOKUP(I1032,'Resp Clean'!$A$1:B1038,2,FALSE)</f>
        <v>EMS MANAGEMENT</v>
      </c>
      <c r="K1032" t="s">
        <v>516</v>
      </c>
      <c r="L1032" t="s">
        <v>505</v>
      </c>
      <c r="M1032" s="4">
        <v>1080</v>
      </c>
      <c r="N1032" t="s">
        <v>89</v>
      </c>
      <c r="O1032" t="s">
        <v>90</v>
      </c>
      <c r="P1032" t="s">
        <v>91</v>
      </c>
      <c r="Q1032" t="s">
        <v>92</v>
      </c>
      <c r="R1032" t="s">
        <v>93</v>
      </c>
      <c r="S1032" t="s">
        <v>94</v>
      </c>
      <c r="T1032" t="s">
        <v>95</v>
      </c>
      <c r="U1032" t="s">
        <v>506</v>
      </c>
      <c r="V1032" t="s">
        <v>96</v>
      </c>
      <c r="W1032" t="s">
        <v>97</v>
      </c>
      <c r="X1032" t="s">
        <v>98</v>
      </c>
      <c r="Y1032" t="s">
        <v>98</v>
      </c>
      <c r="Z1032" t="s">
        <v>98</v>
      </c>
      <c r="AA1032" t="s">
        <v>140</v>
      </c>
      <c r="AB1032" t="s">
        <v>140</v>
      </c>
      <c r="AC1032" t="s">
        <v>140</v>
      </c>
      <c r="AD1032" t="s">
        <v>102</v>
      </c>
      <c r="AE1032" t="s">
        <v>102</v>
      </c>
      <c r="AF1032" t="s">
        <v>102</v>
      </c>
      <c r="AG1032" t="s">
        <v>103</v>
      </c>
      <c r="AH1032" t="s">
        <v>103</v>
      </c>
      <c r="AI1032" t="s">
        <v>141</v>
      </c>
      <c r="AJ1032" t="s">
        <v>473</v>
      </c>
      <c r="AK1032" t="s">
        <v>474</v>
      </c>
      <c r="AL1032" t="s">
        <v>485</v>
      </c>
      <c r="AM1032" t="s">
        <v>485</v>
      </c>
      <c r="AN1032" t="e">
        <f>VLOOKUP(AM1032,'Exp Bucket '!$B$1:C1256,2,FALSE)</f>
        <v>#N/A</v>
      </c>
      <c r="AO1032" t="s">
        <v>108</v>
      </c>
      <c r="AP1032" t="s">
        <v>144</v>
      </c>
      <c r="AQ1032" t="s">
        <v>145</v>
      </c>
      <c r="AR1032" t="s">
        <v>145</v>
      </c>
      <c r="AS1032" t="s">
        <v>517</v>
      </c>
      <c r="AT1032" t="s">
        <v>517</v>
      </c>
      <c r="AU1032" t="s">
        <v>113</v>
      </c>
      <c r="AV1032" t="s">
        <v>114</v>
      </c>
      <c r="AW1032" t="s">
        <v>115</v>
      </c>
      <c r="AX1032" t="s">
        <v>514</v>
      </c>
      <c r="AY1032" t="s">
        <v>117</v>
      </c>
      <c r="AZ1032" t="s">
        <v>118</v>
      </c>
      <c r="BA1032" t="s">
        <v>119</v>
      </c>
      <c r="BB1032" t="s">
        <v>103</v>
      </c>
      <c r="BC1032" t="s">
        <v>141</v>
      </c>
      <c r="BD1032" t="s">
        <v>141</v>
      </c>
      <c r="BE1032" t="s">
        <v>515</v>
      </c>
      <c r="BF1032" t="s">
        <v>515</v>
      </c>
      <c r="BG1032" t="s">
        <v>515</v>
      </c>
      <c r="BH1032" t="s">
        <v>515</v>
      </c>
      <c r="BI1032" t="s">
        <v>515</v>
      </c>
      <c r="BJ1032" t="s">
        <v>515</v>
      </c>
      <c r="BK1032">
        <v>26</v>
      </c>
      <c r="BL1032">
        <v>617</v>
      </c>
      <c r="BM1032">
        <v>691</v>
      </c>
      <c r="BN1032">
        <v>1005</v>
      </c>
      <c r="BO1032">
        <v>2</v>
      </c>
      <c r="BP1032">
        <v>22</v>
      </c>
      <c r="BQ1032">
        <v>0</v>
      </c>
      <c r="BR1032">
        <v>1</v>
      </c>
      <c r="BS1032">
        <v>8</v>
      </c>
      <c r="BT1032">
        <v>9</v>
      </c>
      <c r="BU1032">
        <v>26</v>
      </c>
      <c r="BV1032">
        <v>49</v>
      </c>
      <c r="BW1032">
        <v>18</v>
      </c>
      <c r="BX1032">
        <v>0</v>
      </c>
      <c r="BY1032">
        <v>0</v>
      </c>
      <c r="BZ1032">
        <v>0</v>
      </c>
      <c r="CA1032" t="s">
        <v>126</v>
      </c>
      <c r="CB1032">
        <v>2992935</v>
      </c>
      <c r="CC1032">
        <v>2993935</v>
      </c>
      <c r="CD1032" t="s">
        <v>473</v>
      </c>
    </row>
    <row r="1033" spans="1:82" hidden="1" x14ac:dyDescent="0.25">
      <c r="A1033" t="s">
        <v>80</v>
      </c>
      <c r="B1033" t="s">
        <v>81</v>
      </c>
      <c r="C1033" t="s">
        <v>82</v>
      </c>
      <c r="D1033" t="s">
        <v>83</v>
      </c>
      <c r="E1033" t="s">
        <v>84</v>
      </c>
      <c r="F1033" t="s">
        <v>85</v>
      </c>
      <c r="G1033" t="s">
        <v>86</v>
      </c>
      <c r="H1033" t="s">
        <v>86</v>
      </c>
      <c r="I1033" t="s">
        <v>86</v>
      </c>
      <c r="J1033" t="str">
        <f>VLOOKUP(I1033,'Resp Clean'!$A$1:B1039,2,FALSE)</f>
        <v>EMS MANAGEMENT</v>
      </c>
      <c r="K1033" t="s">
        <v>516</v>
      </c>
      <c r="L1033" t="s">
        <v>505</v>
      </c>
      <c r="M1033" s="4">
        <v>260</v>
      </c>
      <c r="N1033" t="s">
        <v>89</v>
      </c>
      <c r="O1033" t="s">
        <v>90</v>
      </c>
      <c r="P1033" t="s">
        <v>91</v>
      </c>
      <c r="Q1033" t="s">
        <v>92</v>
      </c>
      <c r="R1033" t="s">
        <v>93</v>
      </c>
      <c r="S1033" t="s">
        <v>94</v>
      </c>
      <c r="T1033" t="s">
        <v>95</v>
      </c>
      <c r="U1033" t="s">
        <v>506</v>
      </c>
      <c r="V1033" t="s">
        <v>96</v>
      </c>
      <c r="W1033" t="s">
        <v>443</v>
      </c>
      <c r="X1033" t="s">
        <v>444</v>
      </c>
      <c r="Y1033" t="s">
        <v>445</v>
      </c>
      <c r="Z1033" t="s">
        <v>445</v>
      </c>
      <c r="AA1033" t="s">
        <v>140</v>
      </c>
      <c r="AB1033" t="s">
        <v>140</v>
      </c>
      <c r="AC1033" t="s">
        <v>140</v>
      </c>
      <c r="AD1033" t="s">
        <v>102</v>
      </c>
      <c r="AE1033" t="s">
        <v>102</v>
      </c>
      <c r="AF1033" t="s">
        <v>102</v>
      </c>
      <c r="AG1033" t="s">
        <v>103</v>
      </c>
      <c r="AH1033" t="s">
        <v>103</v>
      </c>
      <c r="AI1033" t="s">
        <v>141</v>
      </c>
      <c r="AJ1033" t="s">
        <v>473</v>
      </c>
      <c r="AK1033" t="s">
        <v>474</v>
      </c>
      <c r="AL1033" t="s">
        <v>485</v>
      </c>
      <c r="AM1033" t="s">
        <v>485</v>
      </c>
      <c r="AN1033" t="e">
        <f>VLOOKUP(AM1033,'Exp Bucket '!$B$1:C1257,2,FALSE)</f>
        <v>#N/A</v>
      </c>
      <c r="AO1033" t="s">
        <v>108</v>
      </c>
      <c r="AP1033" t="s">
        <v>144</v>
      </c>
      <c r="AQ1033" t="s">
        <v>145</v>
      </c>
      <c r="AR1033" t="s">
        <v>145</v>
      </c>
      <c r="AS1033" t="s">
        <v>517</v>
      </c>
      <c r="AT1033" t="s">
        <v>517</v>
      </c>
      <c r="AU1033" t="s">
        <v>113</v>
      </c>
      <c r="AV1033" t="s">
        <v>114</v>
      </c>
      <c r="AW1033" t="s">
        <v>115</v>
      </c>
      <c r="AX1033" t="s">
        <v>514</v>
      </c>
      <c r="AY1033" t="s">
        <v>117</v>
      </c>
      <c r="AZ1033" t="s">
        <v>118</v>
      </c>
      <c r="BA1033" t="s">
        <v>119</v>
      </c>
      <c r="BB1033" t="s">
        <v>103</v>
      </c>
      <c r="BC1033" t="s">
        <v>141</v>
      </c>
      <c r="BD1033" t="s">
        <v>141</v>
      </c>
      <c r="BE1033" t="s">
        <v>515</v>
      </c>
      <c r="BF1033" t="s">
        <v>515</v>
      </c>
      <c r="BG1033" t="s">
        <v>515</v>
      </c>
      <c r="BH1033" t="s">
        <v>515</v>
      </c>
      <c r="BI1033" t="s">
        <v>515</v>
      </c>
      <c r="BJ1033" t="s">
        <v>515</v>
      </c>
      <c r="BK1033">
        <v>26</v>
      </c>
      <c r="BL1033">
        <v>617</v>
      </c>
      <c r="BM1033">
        <v>691</v>
      </c>
      <c r="BN1033">
        <v>1005</v>
      </c>
      <c r="BO1033">
        <v>2</v>
      </c>
      <c r="BP1033">
        <v>22</v>
      </c>
      <c r="BQ1033">
        <v>0</v>
      </c>
      <c r="BR1033">
        <v>1</v>
      </c>
      <c r="BS1033">
        <v>8</v>
      </c>
      <c r="BT1033">
        <v>9</v>
      </c>
      <c r="BU1033">
        <v>26</v>
      </c>
      <c r="BV1033">
        <v>49</v>
      </c>
      <c r="BW1033">
        <v>18</v>
      </c>
      <c r="BX1033">
        <v>0</v>
      </c>
      <c r="BY1033">
        <v>0</v>
      </c>
      <c r="BZ1033">
        <v>0</v>
      </c>
      <c r="CA1033" t="s">
        <v>126</v>
      </c>
      <c r="CB1033">
        <v>2980935</v>
      </c>
      <c r="CC1033">
        <v>2982935</v>
      </c>
      <c r="CD1033" t="s">
        <v>473</v>
      </c>
    </row>
    <row r="1034" spans="1:82" hidden="1" x14ac:dyDescent="0.25">
      <c r="A1034" t="s">
        <v>80</v>
      </c>
      <c r="B1034" t="s">
        <v>81</v>
      </c>
      <c r="C1034" t="s">
        <v>82</v>
      </c>
      <c r="D1034" t="s">
        <v>83</v>
      </c>
      <c r="E1034" t="s">
        <v>84</v>
      </c>
      <c r="F1034" t="s">
        <v>85</v>
      </c>
      <c r="G1034" t="s">
        <v>86</v>
      </c>
      <c r="H1034" t="s">
        <v>86</v>
      </c>
      <c r="I1034" t="s">
        <v>86</v>
      </c>
      <c r="J1034" t="str">
        <f>VLOOKUP(I1034,'Resp Clean'!$A$1:B1040,2,FALSE)</f>
        <v>EMS MANAGEMENT</v>
      </c>
      <c r="K1034" t="s">
        <v>516</v>
      </c>
      <c r="L1034" t="s">
        <v>505</v>
      </c>
      <c r="M1034" s="4">
        <v>401030.57</v>
      </c>
      <c r="N1034" t="s">
        <v>89</v>
      </c>
      <c r="O1034" t="s">
        <v>90</v>
      </c>
      <c r="P1034" t="s">
        <v>91</v>
      </c>
      <c r="Q1034" t="s">
        <v>92</v>
      </c>
      <c r="R1034" t="s">
        <v>93</v>
      </c>
      <c r="S1034" t="s">
        <v>94</v>
      </c>
      <c r="T1034" t="s">
        <v>95</v>
      </c>
      <c r="U1034" t="s">
        <v>506</v>
      </c>
      <c r="V1034" t="s">
        <v>96</v>
      </c>
      <c r="W1034" t="s">
        <v>97</v>
      </c>
      <c r="X1034" t="s">
        <v>98</v>
      </c>
      <c r="Y1034" t="s">
        <v>98</v>
      </c>
      <c r="Z1034" t="s">
        <v>98</v>
      </c>
      <c r="AA1034" t="s">
        <v>140</v>
      </c>
      <c r="AB1034" t="s">
        <v>140</v>
      </c>
      <c r="AC1034" t="s">
        <v>140</v>
      </c>
      <c r="AD1034" t="s">
        <v>102</v>
      </c>
      <c r="AE1034" t="s">
        <v>102</v>
      </c>
      <c r="AF1034" t="s">
        <v>102</v>
      </c>
      <c r="AG1034" t="s">
        <v>103</v>
      </c>
      <c r="AH1034" t="s">
        <v>103</v>
      </c>
      <c r="AI1034" t="s">
        <v>141</v>
      </c>
      <c r="AJ1034" t="s">
        <v>473</v>
      </c>
      <c r="AK1034" t="s">
        <v>474</v>
      </c>
      <c r="AL1034" t="s">
        <v>484</v>
      </c>
      <c r="AM1034" t="s">
        <v>484</v>
      </c>
      <c r="AN1034" t="e">
        <f>VLOOKUP(AM1034,'Exp Bucket '!$B$1:C1258,2,FALSE)</f>
        <v>#N/A</v>
      </c>
      <c r="AO1034" t="s">
        <v>108</v>
      </c>
      <c r="AP1034" t="s">
        <v>144</v>
      </c>
      <c r="AQ1034" t="s">
        <v>145</v>
      </c>
      <c r="AR1034" t="s">
        <v>145</v>
      </c>
      <c r="AS1034" t="s">
        <v>517</v>
      </c>
      <c r="AT1034" t="s">
        <v>517</v>
      </c>
      <c r="AU1034" t="s">
        <v>113</v>
      </c>
      <c r="AV1034" t="s">
        <v>114</v>
      </c>
      <c r="AW1034" t="s">
        <v>115</v>
      </c>
      <c r="AX1034" t="s">
        <v>514</v>
      </c>
      <c r="AY1034" t="s">
        <v>117</v>
      </c>
      <c r="AZ1034" t="s">
        <v>118</v>
      </c>
      <c r="BA1034" t="s">
        <v>119</v>
      </c>
      <c r="BB1034" t="s">
        <v>103</v>
      </c>
      <c r="BC1034" t="s">
        <v>141</v>
      </c>
      <c r="BD1034" t="s">
        <v>141</v>
      </c>
      <c r="BE1034" t="s">
        <v>515</v>
      </c>
      <c r="BF1034" t="s">
        <v>515</v>
      </c>
      <c r="BG1034" t="s">
        <v>515</v>
      </c>
      <c r="BH1034" t="s">
        <v>515</v>
      </c>
      <c r="BI1034" t="s">
        <v>515</v>
      </c>
      <c r="BJ1034" t="s">
        <v>515</v>
      </c>
      <c r="BK1034">
        <v>26</v>
      </c>
      <c r="BL1034">
        <v>617</v>
      </c>
      <c r="BM1034">
        <v>691</v>
      </c>
      <c r="BN1034">
        <v>1000</v>
      </c>
      <c r="BO1034">
        <v>2</v>
      </c>
      <c r="BP1034">
        <v>22</v>
      </c>
      <c r="BQ1034">
        <v>0</v>
      </c>
      <c r="BR1034">
        <v>1</v>
      </c>
      <c r="BS1034">
        <v>8</v>
      </c>
      <c r="BT1034">
        <v>9</v>
      </c>
      <c r="BU1034">
        <v>26</v>
      </c>
      <c r="BV1034">
        <v>49</v>
      </c>
      <c r="BW1034">
        <v>18</v>
      </c>
      <c r="BX1034">
        <v>0</v>
      </c>
      <c r="BY1034">
        <v>0</v>
      </c>
      <c r="BZ1034">
        <v>0</v>
      </c>
      <c r="CA1034" t="s">
        <v>126</v>
      </c>
      <c r="CB1034">
        <v>2992935</v>
      </c>
      <c r="CC1034">
        <v>2993935</v>
      </c>
      <c r="CD1034" t="s">
        <v>473</v>
      </c>
    </row>
    <row r="1035" spans="1:82" hidden="1" x14ac:dyDescent="0.25">
      <c r="A1035" t="s">
        <v>80</v>
      </c>
      <c r="B1035" t="s">
        <v>81</v>
      </c>
      <c r="C1035" t="s">
        <v>82</v>
      </c>
      <c r="D1035" t="s">
        <v>83</v>
      </c>
      <c r="E1035" t="s">
        <v>84</v>
      </c>
      <c r="F1035" t="s">
        <v>85</v>
      </c>
      <c r="G1035" t="s">
        <v>86</v>
      </c>
      <c r="H1035" t="s">
        <v>86</v>
      </c>
      <c r="I1035" t="s">
        <v>86</v>
      </c>
      <c r="J1035" t="str">
        <f>VLOOKUP(I1035,'Resp Clean'!$A$1:B1041,2,FALSE)</f>
        <v>EMS MANAGEMENT</v>
      </c>
      <c r="K1035" t="s">
        <v>516</v>
      </c>
      <c r="L1035" t="s">
        <v>505</v>
      </c>
      <c r="M1035" s="4">
        <v>5475.68</v>
      </c>
      <c r="N1035" t="s">
        <v>89</v>
      </c>
      <c r="O1035" t="s">
        <v>90</v>
      </c>
      <c r="P1035" t="s">
        <v>91</v>
      </c>
      <c r="Q1035" t="s">
        <v>92</v>
      </c>
      <c r="R1035" t="s">
        <v>93</v>
      </c>
      <c r="S1035" t="s">
        <v>94</v>
      </c>
      <c r="T1035" t="s">
        <v>95</v>
      </c>
      <c r="U1035" t="s">
        <v>506</v>
      </c>
      <c r="V1035" t="s">
        <v>96</v>
      </c>
      <c r="W1035" t="s">
        <v>97</v>
      </c>
      <c r="X1035" t="s">
        <v>98</v>
      </c>
      <c r="Y1035" t="s">
        <v>98</v>
      </c>
      <c r="Z1035" t="s">
        <v>98</v>
      </c>
      <c r="AA1035" t="s">
        <v>140</v>
      </c>
      <c r="AB1035" t="s">
        <v>140</v>
      </c>
      <c r="AC1035" t="s">
        <v>140</v>
      </c>
      <c r="AD1035" t="s">
        <v>102</v>
      </c>
      <c r="AE1035" t="s">
        <v>102</v>
      </c>
      <c r="AF1035" t="s">
        <v>102</v>
      </c>
      <c r="AG1035" t="s">
        <v>103</v>
      </c>
      <c r="AH1035" t="s">
        <v>103</v>
      </c>
      <c r="AI1035" t="s">
        <v>141</v>
      </c>
      <c r="AJ1035" t="s">
        <v>473</v>
      </c>
      <c r="AK1035" t="s">
        <v>474</v>
      </c>
      <c r="AL1035" t="s">
        <v>481</v>
      </c>
      <c r="AM1035" t="s">
        <v>482</v>
      </c>
      <c r="AN1035" t="e">
        <f>VLOOKUP(AM1035,'Exp Bucket '!$B$1:C1259,2,FALSE)</f>
        <v>#N/A</v>
      </c>
      <c r="AO1035" t="s">
        <v>108</v>
      </c>
      <c r="AP1035" t="s">
        <v>144</v>
      </c>
      <c r="AQ1035" t="s">
        <v>145</v>
      </c>
      <c r="AR1035" t="s">
        <v>145</v>
      </c>
      <c r="AS1035" t="s">
        <v>517</v>
      </c>
      <c r="AT1035" t="s">
        <v>517</v>
      </c>
      <c r="AU1035" t="s">
        <v>113</v>
      </c>
      <c r="AV1035" t="s">
        <v>114</v>
      </c>
      <c r="AW1035" t="s">
        <v>115</v>
      </c>
      <c r="AX1035" t="s">
        <v>514</v>
      </c>
      <c r="AY1035" t="s">
        <v>117</v>
      </c>
      <c r="AZ1035" t="s">
        <v>118</v>
      </c>
      <c r="BA1035" t="s">
        <v>119</v>
      </c>
      <c r="BB1035" t="s">
        <v>103</v>
      </c>
      <c r="BC1035" t="s">
        <v>141</v>
      </c>
      <c r="BD1035" t="s">
        <v>141</v>
      </c>
      <c r="BE1035" t="s">
        <v>515</v>
      </c>
      <c r="BF1035" t="s">
        <v>515</v>
      </c>
      <c r="BG1035" t="s">
        <v>515</v>
      </c>
      <c r="BH1035" t="s">
        <v>515</v>
      </c>
      <c r="BI1035" t="s">
        <v>515</v>
      </c>
      <c r="BJ1035" t="s">
        <v>515</v>
      </c>
      <c r="BK1035">
        <v>26</v>
      </c>
      <c r="BL1035">
        <v>617</v>
      </c>
      <c r="BM1035">
        <v>691</v>
      </c>
      <c r="BN1035">
        <v>722</v>
      </c>
      <c r="BO1035">
        <v>2</v>
      </c>
      <c r="BP1035">
        <v>22</v>
      </c>
      <c r="BQ1035">
        <v>0</v>
      </c>
      <c r="BR1035">
        <v>1</v>
      </c>
      <c r="BS1035">
        <v>8</v>
      </c>
      <c r="BT1035">
        <v>9</v>
      </c>
      <c r="BU1035">
        <v>26</v>
      </c>
      <c r="BV1035">
        <v>49</v>
      </c>
      <c r="BW1035">
        <v>18</v>
      </c>
      <c r="BX1035">
        <v>0</v>
      </c>
      <c r="BY1035">
        <v>0</v>
      </c>
      <c r="BZ1035">
        <v>0</v>
      </c>
      <c r="CA1035" t="s">
        <v>126</v>
      </c>
      <c r="CB1035">
        <v>2992935</v>
      </c>
      <c r="CC1035">
        <v>2993935</v>
      </c>
      <c r="CD1035" t="s">
        <v>473</v>
      </c>
    </row>
    <row r="1036" spans="1:82" hidden="1" x14ac:dyDescent="0.25">
      <c r="A1036" t="s">
        <v>80</v>
      </c>
      <c r="B1036" t="s">
        <v>81</v>
      </c>
      <c r="C1036" t="s">
        <v>82</v>
      </c>
      <c r="D1036" t="s">
        <v>83</v>
      </c>
      <c r="E1036" t="s">
        <v>84</v>
      </c>
      <c r="F1036" t="s">
        <v>85</v>
      </c>
      <c r="G1036" t="s">
        <v>86</v>
      </c>
      <c r="H1036" t="s">
        <v>86</v>
      </c>
      <c r="I1036" t="s">
        <v>86</v>
      </c>
      <c r="J1036" t="str">
        <f>VLOOKUP(I1036,'Resp Clean'!$A$1:B1042,2,FALSE)</f>
        <v>EMS MANAGEMENT</v>
      </c>
      <c r="K1036" t="s">
        <v>516</v>
      </c>
      <c r="L1036" t="s">
        <v>505</v>
      </c>
      <c r="M1036" s="4">
        <v>0</v>
      </c>
      <c r="N1036" t="s">
        <v>89</v>
      </c>
      <c r="O1036" t="s">
        <v>90</v>
      </c>
      <c r="P1036" t="s">
        <v>91</v>
      </c>
      <c r="Q1036" t="s">
        <v>92</v>
      </c>
      <c r="R1036" t="s">
        <v>93</v>
      </c>
      <c r="S1036" t="s">
        <v>94</v>
      </c>
      <c r="T1036" t="s">
        <v>95</v>
      </c>
      <c r="U1036" t="s">
        <v>506</v>
      </c>
      <c r="V1036" t="s">
        <v>96</v>
      </c>
      <c r="W1036" t="s">
        <v>97</v>
      </c>
      <c r="X1036" t="s">
        <v>98</v>
      </c>
      <c r="Y1036" t="s">
        <v>98</v>
      </c>
      <c r="Z1036" t="s">
        <v>98</v>
      </c>
      <c r="AA1036" t="s">
        <v>140</v>
      </c>
      <c r="AB1036" t="s">
        <v>140</v>
      </c>
      <c r="AC1036" t="s">
        <v>140</v>
      </c>
      <c r="AD1036" t="s">
        <v>102</v>
      </c>
      <c r="AE1036" t="s">
        <v>102</v>
      </c>
      <c r="AF1036" t="s">
        <v>102</v>
      </c>
      <c r="AG1036" t="s">
        <v>103</v>
      </c>
      <c r="AH1036" t="s">
        <v>103</v>
      </c>
      <c r="AI1036" t="s">
        <v>141</v>
      </c>
      <c r="AJ1036" t="s">
        <v>575</v>
      </c>
      <c r="AK1036" t="s">
        <v>575</v>
      </c>
      <c r="AM1036" t="s">
        <v>575</v>
      </c>
      <c r="AN1036" t="s">
        <v>622</v>
      </c>
      <c r="AO1036" t="s">
        <v>108</v>
      </c>
      <c r="AP1036" t="s">
        <v>144</v>
      </c>
      <c r="AQ1036" t="s">
        <v>145</v>
      </c>
      <c r="AR1036" t="s">
        <v>145</v>
      </c>
      <c r="AS1036" t="s">
        <v>517</v>
      </c>
      <c r="AT1036" t="s">
        <v>517</v>
      </c>
      <c r="AU1036" t="s">
        <v>113</v>
      </c>
      <c r="AV1036" t="s">
        <v>114</v>
      </c>
      <c r="AW1036" t="s">
        <v>115</v>
      </c>
      <c r="AX1036" t="s">
        <v>514</v>
      </c>
      <c r="AY1036" t="s">
        <v>117</v>
      </c>
      <c r="AZ1036" t="s">
        <v>118</v>
      </c>
      <c r="BA1036" t="s">
        <v>119</v>
      </c>
      <c r="BB1036" t="s">
        <v>103</v>
      </c>
      <c r="BC1036" t="s">
        <v>141</v>
      </c>
      <c r="BD1036" t="s">
        <v>141</v>
      </c>
      <c r="BE1036" t="s">
        <v>515</v>
      </c>
      <c r="BF1036" t="s">
        <v>515</v>
      </c>
      <c r="BG1036" t="s">
        <v>515</v>
      </c>
      <c r="BH1036" t="s">
        <v>515</v>
      </c>
      <c r="BI1036" t="s">
        <v>515</v>
      </c>
      <c r="BJ1036" t="s">
        <v>515</v>
      </c>
      <c r="BK1036">
        <v>26</v>
      </c>
      <c r="BL1036">
        <v>620</v>
      </c>
      <c r="BM1036">
        <v>936</v>
      </c>
      <c r="BN1036">
        <v>0</v>
      </c>
      <c r="BO1036">
        <v>2</v>
      </c>
      <c r="BP1036">
        <v>22</v>
      </c>
      <c r="BQ1036">
        <v>0</v>
      </c>
      <c r="BR1036">
        <v>1</v>
      </c>
      <c r="BS1036">
        <v>8</v>
      </c>
      <c r="BT1036">
        <v>9</v>
      </c>
      <c r="BU1036">
        <v>26</v>
      </c>
      <c r="BV1036">
        <v>49</v>
      </c>
      <c r="BW1036">
        <v>18</v>
      </c>
      <c r="BX1036">
        <v>0</v>
      </c>
      <c r="BY1036">
        <v>0</v>
      </c>
      <c r="BZ1036">
        <v>0</v>
      </c>
      <c r="CA1036" t="s">
        <v>126</v>
      </c>
      <c r="CB1036">
        <v>2992935</v>
      </c>
      <c r="CC1036">
        <v>2993935</v>
      </c>
      <c r="CD1036" t="s">
        <v>575</v>
      </c>
    </row>
    <row r="1037" spans="1:82" hidden="1" x14ac:dyDescent="0.25">
      <c r="A1037" t="s">
        <v>80</v>
      </c>
      <c r="B1037" t="s">
        <v>81</v>
      </c>
      <c r="C1037" t="s">
        <v>82</v>
      </c>
      <c r="D1037" t="s">
        <v>83</v>
      </c>
      <c r="E1037" t="s">
        <v>84</v>
      </c>
      <c r="F1037" t="s">
        <v>85</v>
      </c>
      <c r="G1037" t="s">
        <v>86</v>
      </c>
      <c r="H1037" t="s">
        <v>86</v>
      </c>
      <c r="I1037" t="s">
        <v>86</v>
      </c>
      <c r="J1037" t="str">
        <f>VLOOKUP(I1037,'Resp Clean'!$A$1:B1043,2,FALSE)</f>
        <v>EMS MANAGEMENT</v>
      </c>
      <c r="K1037" t="s">
        <v>516</v>
      </c>
      <c r="L1037" t="s">
        <v>576</v>
      </c>
      <c r="M1037" s="4">
        <v>43518.44</v>
      </c>
      <c r="N1037" t="s">
        <v>89</v>
      </c>
      <c r="O1037" t="s">
        <v>90</v>
      </c>
      <c r="P1037" t="s">
        <v>91</v>
      </c>
      <c r="Q1037" t="s">
        <v>92</v>
      </c>
      <c r="R1037" t="s">
        <v>93</v>
      </c>
      <c r="S1037" t="s">
        <v>94</v>
      </c>
      <c r="T1037" t="s">
        <v>95</v>
      </c>
      <c r="U1037" t="s">
        <v>506</v>
      </c>
      <c r="V1037" t="s">
        <v>96</v>
      </c>
      <c r="W1037" t="s">
        <v>97</v>
      </c>
      <c r="X1037" t="s">
        <v>98</v>
      </c>
      <c r="Y1037" t="s">
        <v>98</v>
      </c>
      <c r="Z1037" t="s">
        <v>98</v>
      </c>
      <c r="AA1037" t="s">
        <v>140</v>
      </c>
      <c r="AB1037" t="s">
        <v>140</v>
      </c>
      <c r="AC1037" t="s">
        <v>140</v>
      </c>
      <c r="AD1037" t="s">
        <v>102</v>
      </c>
      <c r="AE1037" t="s">
        <v>102</v>
      </c>
      <c r="AF1037" t="s">
        <v>102</v>
      </c>
      <c r="AG1037" t="s">
        <v>103</v>
      </c>
      <c r="AH1037" t="s">
        <v>103</v>
      </c>
      <c r="AI1037" t="s">
        <v>141</v>
      </c>
      <c r="AJ1037" t="s">
        <v>142</v>
      </c>
      <c r="AK1037" t="s">
        <v>143</v>
      </c>
      <c r="AM1037" t="s">
        <v>143</v>
      </c>
      <c r="AN1037" t="e">
        <f>VLOOKUP(AM1037,'Exp Bucket '!$B$1:C1261,2,FALSE)</f>
        <v>#N/A</v>
      </c>
      <c r="AO1037" t="s">
        <v>108</v>
      </c>
      <c r="AP1037" t="s">
        <v>144</v>
      </c>
      <c r="AQ1037" t="s">
        <v>145</v>
      </c>
      <c r="AR1037" t="s">
        <v>145</v>
      </c>
      <c r="AS1037" t="s">
        <v>517</v>
      </c>
      <c r="AT1037" t="s">
        <v>517</v>
      </c>
      <c r="AU1037" t="s">
        <v>113</v>
      </c>
      <c r="AV1037" t="s">
        <v>114</v>
      </c>
      <c r="AW1037" t="s">
        <v>115</v>
      </c>
      <c r="AX1037" t="s">
        <v>514</v>
      </c>
      <c r="AY1037" t="s">
        <v>117</v>
      </c>
      <c r="AZ1037" t="s">
        <v>118</v>
      </c>
      <c r="BA1037" t="s">
        <v>119</v>
      </c>
      <c r="BB1037" t="s">
        <v>103</v>
      </c>
      <c r="BC1037" t="s">
        <v>141</v>
      </c>
      <c r="BD1037" t="s">
        <v>141</v>
      </c>
      <c r="BE1037" t="s">
        <v>515</v>
      </c>
      <c r="BF1037" t="s">
        <v>515</v>
      </c>
      <c r="BG1037" t="s">
        <v>515</v>
      </c>
      <c r="BH1037" t="s">
        <v>515</v>
      </c>
      <c r="BI1037" t="s">
        <v>515</v>
      </c>
      <c r="BJ1037" t="s">
        <v>515</v>
      </c>
      <c r="BK1037">
        <v>26</v>
      </c>
      <c r="BL1037">
        <v>652</v>
      </c>
      <c r="BM1037">
        <v>1208</v>
      </c>
      <c r="BN1037">
        <v>0</v>
      </c>
      <c r="BO1037">
        <v>2</v>
      </c>
      <c r="BP1037">
        <v>22</v>
      </c>
      <c r="BQ1037">
        <v>0</v>
      </c>
      <c r="BR1037">
        <v>1</v>
      </c>
      <c r="BS1037">
        <v>8</v>
      </c>
      <c r="BT1037">
        <v>9</v>
      </c>
      <c r="BU1037">
        <v>26</v>
      </c>
      <c r="BV1037">
        <v>49</v>
      </c>
      <c r="BW1037">
        <v>18</v>
      </c>
      <c r="BX1037">
        <v>0</v>
      </c>
      <c r="BY1037">
        <v>0</v>
      </c>
      <c r="BZ1037">
        <v>0</v>
      </c>
      <c r="CA1037" t="s">
        <v>126</v>
      </c>
      <c r="CB1037">
        <v>2992935</v>
      </c>
      <c r="CC1037">
        <v>2993935</v>
      </c>
      <c r="CD1037" t="s">
        <v>150</v>
      </c>
    </row>
    <row r="1038" spans="1:82" hidden="1" x14ac:dyDescent="0.25">
      <c r="A1038" t="s">
        <v>80</v>
      </c>
      <c r="B1038" t="s">
        <v>81</v>
      </c>
      <c r="C1038" t="s">
        <v>82</v>
      </c>
      <c r="D1038" t="s">
        <v>83</v>
      </c>
      <c r="E1038" t="s">
        <v>84</v>
      </c>
      <c r="F1038" t="s">
        <v>85</v>
      </c>
      <c r="G1038" t="s">
        <v>86</v>
      </c>
      <c r="H1038" t="s">
        <v>86</v>
      </c>
      <c r="I1038" t="s">
        <v>86</v>
      </c>
      <c r="J1038" t="str">
        <f>VLOOKUP(I1038,'Resp Clean'!$A$1:B1044,2,FALSE)</f>
        <v>EMS MANAGEMENT</v>
      </c>
      <c r="K1038" t="s">
        <v>516</v>
      </c>
      <c r="L1038" t="s">
        <v>576</v>
      </c>
      <c r="M1038" s="4">
        <v>101770.59</v>
      </c>
      <c r="N1038" t="s">
        <v>89</v>
      </c>
      <c r="O1038" t="s">
        <v>90</v>
      </c>
      <c r="P1038" t="s">
        <v>91</v>
      </c>
      <c r="Q1038" t="s">
        <v>92</v>
      </c>
      <c r="R1038" t="s">
        <v>93</v>
      </c>
      <c r="S1038" t="s">
        <v>94</v>
      </c>
      <c r="T1038" t="s">
        <v>95</v>
      </c>
      <c r="U1038" t="s">
        <v>506</v>
      </c>
      <c r="V1038" t="s">
        <v>96</v>
      </c>
      <c r="W1038" t="s">
        <v>97</v>
      </c>
      <c r="X1038" t="s">
        <v>98</v>
      </c>
      <c r="Y1038" t="s">
        <v>98</v>
      </c>
      <c r="Z1038" t="s">
        <v>98</v>
      </c>
      <c r="AA1038" t="s">
        <v>140</v>
      </c>
      <c r="AB1038" t="s">
        <v>140</v>
      </c>
      <c r="AC1038" t="s">
        <v>140</v>
      </c>
      <c r="AD1038" t="s">
        <v>102</v>
      </c>
      <c r="AE1038" t="s">
        <v>102</v>
      </c>
      <c r="AF1038" t="s">
        <v>102</v>
      </c>
      <c r="AG1038" t="s">
        <v>103</v>
      </c>
      <c r="AH1038" t="s">
        <v>103</v>
      </c>
      <c r="AI1038" t="s">
        <v>141</v>
      </c>
      <c r="AJ1038" t="s">
        <v>154</v>
      </c>
      <c r="AK1038" t="s">
        <v>155</v>
      </c>
      <c r="AM1038" t="s">
        <v>155</v>
      </c>
      <c r="AN1038" t="e">
        <f>VLOOKUP(AM1038,'Exp Bucket '!$B$1:C1262,2,FALSE)</f>
        <v>#N/A</v>
      </c>
      <c r="AO1038" t="s">
        <v>108</v>
      </c>
      <c r="AP1038" t="s">
        <v>144</v>
      </c>
      <c r="AQ1038" t="s">
        <v>145</v>
      </c>
      <c r="AR1038" t="s">
        <v>145</v>
      </c>
      <c r="AS1038" t="s">
        <v>517</v>
      </c>
      <c r="AT1038" t="s">
        <v>517</v>
      </c>
      <c r="AU1038" t="s">
        <v>113</v>
      </c>
      <c r="AV1038" t="s">
        <v>114</v>
      </c>
      <c r="AW1038" t="s">
        <v>115</v>
      </c>
      <c r="AX1038" t="s">
        <v>514</v>
      </c>
      <c r="AY1038" t="s">
        <v>117</v>
      </c>
      <c r="AZ1038" t="s">
        <v>118</v>
      </c>
      <c r="BA1038" t="s">
        <v>119</v>
      </c>
      <c r="BB1038" t="s">
        <v>103</v>
      </c>
      <c r="BC1038" t="s">
        <v>141</v>
      </c>
      <c r="BD1038" t="s">
        <v>141</v>
      </c>
      <c r="BE1038" t="s">
        <v>515</v>
      </c>
      <c r="BF1038" t="s">
        <v>515</v>
      </c>
      <c r="BG1038" t="s">
        <v>515</v>
      </c>
      <c r="BH1038" t="s">
        <v>515</v>
      </c>
      <c r="BI1038" t="s">
        <v>515</v>
      </c>
      <c r="BJ1038" t="s">
        <v>515</v>
      </c>
      <c r="BK1038">
        <v>26</v>
      </c>
      <c r="BL1038">
        <v>638</v>
      </c>
      <c r="BM1038">
        <v>1487</v>
      </c>
      <c r="BN1038">
        <v>0</v>
      </c>
      <c r="BO1038">
        <v>2</v>
      </c>
      <c r="BP1038">
        <v>22</v>
      </c>
      <c r="BQ1038">
        <v>0</v>
      </c>
      <c r="BR1038">
        <v>1</v>
      </c>
      <c r="BS1038">
        <v>8</v>
      </c>
      <c r="BT1038">
        <v>9</v>
      </c>
      <c r="BU1038">
        <v>26</v>
      </c>
      <c r="BV1038">
        <v>49</v>
      </c>
      <c r="BW1038">
        <v>18</v>
      </c>
      <c r="BX1038">
        <v>0</v>
      </c>
      <c r="BY1038">
        <v>0</v>
      </c>
      <c r="BZ1038">
        <v>0</v>
      </c>
      <c r="CA1038" t="s">
        <v>126</v>
      </c>
      <c r="CB1038">
        <v>2992935</v>
      </c>
      <c r="CC1038">
        <v>2993935</v>
      </c>
      <c r="CD1038" t="s">
        <v>156</v>
      </c>
    </row>
    <row r="1039" spans="1:82" x14ac:dyDescent="0.25">
      <c r="A1039" t="s">
        <v>80</v>
      </c>
      <c r="B1039" t="s">
        <v>81</v>
      </c>
      <c r="C1039" t="s">
        <v>82</v>
      </c>
      <c r="D1039" t="s">
        <v>83</v>
      </c>
      <c r="E1039" t="s">
        <v>84</v>
      </c>
      <c r="F1039" t="s">
        <v>85</v>
      </c>
      <c r="G1039" t="s">
        <v>86</v>
      </c>
      <c r="H1039" t="s">
        <v>86</v>
      </c>
      <c r="I1039" t="s">
        <v>86</v>
      </c>
      <c r="J1039" t="str">
        <f>VLOOKUP(I1039,'Resp Clean'!$A$1:B1045,2,FALSE)</f>
        <v>EMS MANAGEMENT</v>
      </c>
      <c r="K1039" t="s">
        <v>516</v>
      </c>
      <c r="L1039" t="s">
        <v>576</v>
      </c>
      <c r="M1039" s="4">
        <v>90078522.430000007</v>
      </c>
      <c r="N1039" t="s">
        <v>89</v>
      </c>
      <c r="O1039" t="s">
        <v>90</v>
      </c>
      <c r="P1039" t="s">
        <v>91</v>
      </c>
      <c r="Q1039" t="s">
        <v>92</v>
      </c>
      <c r="R1039" t="s">
        <v>93</v>
      </c>
      <c r="S1039" t="s">
        <v>94</v>
      </c>
      <c r="T1039" t="s">
        <v>95</v>
      </c>
      <c r="U1039" t="s">
        <v>506</v>
      </c>
      <c r="V1039" t="s">
        <v>96</v>
      </c>
      <c r="W1039" t="s">
        <v>97</v>
      </c>
      <c r="X1039" t="s">
        <v>98</v>
      </c>
      <c r="Y1039" t="s">
        <v>98</v>
      </c>
      <c r="Z1039" t="s">
        <v>98</v>
      </c>
      <c r="AA1039" t="s">
        <v>140</v>
      </c>
      <c r="AB1039" t="s">
        <v>140</v>
      </c>
      <c r="AC1039" t="s">
        <v>140</v>
      </c>
      <c r="AD1039" t="s">
        <v>102</v>
      </c>
      <c r="AE1039" t="s">
        <v>102</v>
      </c>
      <c r="AF1039" t="s">
        <v>102</v>
      </c>
      <c r="AG1039" t="s">
        <v>103</v>
      </c>
      <c r="AH1039" t="s">
        <v>103</v>
      </c>
      <c r="AI1039" t="s">
        <v>141</v>
      </c>
      <c r="AJ1039" t="s">
        <v>154</v>
      </c>
      <c r="AK1039" t="s">
        <v>162</v>
      </c>
      <c r="AM1039" t="s">
        <v>162</v>
      </c>
      <c r="AN1039" t="str">
        <f>VLOOKUP(AM1039,'Exp Bucket '!$B$1:C1263,2,FALSE)</f>
        <v>OUTSOURCED MEDICAL SERVICES (STAFF)</v>
      </c>
      <c r="AO1039" t="s">
        <v>108</v>
      </c>
      <c r="AP1039" t="s">
        <v>144</v>
      </c>
      <c r="AQ1039" t="s">
        <v>145</v>
      </c>
      <c r="AR1039" t="s">
        <v>145</v>
      </c>
      <c r="AS1039" t="s">
        <v>517</v>
      </c>
      <c r="AT1039" t="s">
        <v>517</v>
      </c>
      <c r="AU1039" t="s">
        <v>113</v>
      </c>
      <c r="AV1039" t="s">
        <v>114</v>
      </c>
      <c r="AW1039" t="s">
        <v>115</v>
      </c>
      <c r="AX1039" t="s">
        <v>514</v>
      </c>
      <c r="AY1039" t="s">
        <v>117</v>
      </c>
      <c r="AZ1039" t="s">
        <v>118</v>
      </c>
      <c r="BA1039" t="s">
        <v>119</v>
      </c>
      <c r="BB1039" t="s">
        <v>103</v>
      </c>
      <c r="BC1039" t="s">
        <v>141</v>
      </c>
      <c r="BD1039" t="s">
        <v>141</v>
      </c>
      <c r="BE1039" t="s">
        <v>515</v>
      </c>
      <c r="BF1039" t="s">
        <v>515</v>
      </c>
      <c r="BG1039" t="s">
        <v>515</v>
      </c>
      <c r="BH1039" t="s">
        <v>515</v>
      </c>
      <c r="BI1039" t="s">
        <v>515</v>
      </c>
      <c r="BJ1039" t="s">
        <v>515</v>
      </c>
      <c r="BK1039">
        <v>26</v>
      </c>
      <c r="BL1039">
        <v>638</v>
      </c>
      <c r="BM1039">
        <v>1467</v>
      </c>
      <c r="BN1039">
        <v>0</v>
      </c>
      <c r="BO1039">
        <v>2</v>
      </c>
      <c r="BP1039">
        <v>22</v>
      </c>
      <c r="BQ1039">
        <v>0</v>
      </c>
      <c r="BR1039">
        <v>1</v>
      </c>
      <c r="BS1039">
        <v>8</v>
      </c>
      <c r="BT1039">
        <v>9</v>
      </c>
      <c r="BU1039">
        <v>26</v>
      </c>
      <c r="BV1039">
        <v>49</v>
      </c>
      <c r="BW1039">
        <v>18</v>
      </c>
      <c r="BX1039">
        <v>0</v>
      </c>
      <c r="BY1039">
        <v>0</v>
      </c>
      <c r="BZ1039">
        <v>0</v>
      </c>
      <c r="CA1039" t="s">
        <v>126</v>
      </c>
      <c r="CB1039">
        <v>2992935</v>
      </c>
      <c r="CC1039">
        <v>2993935</v>
      </c>
      <c r="CD1039" t="s">
        <v>156</v>
      </c>
    </row>
    <row r="1040" spans="1:82" hidden="1" x14ac:dyDescent="0.25">
      <c r="A1040" t="s">
        <v>80</v>
      </c>
      <c r="B1040" t="s">
        <v>81</v>
      </c>
      <c r="C1040" t="s">
        <v>82</v>
      </c>
      <c r="D1040" t="s">
        <v>83</v>
      </c>
      <c r="E1040" t="s">
        <v>84</v>
      </c>
      <c r="F1040" t="s">
        <v>85</v>
      </c>
      <c r="G1040" t="s">
        <v>86</v>
      </c>
      <c r="H1040" t="s">
        <v>86</v>
      </c>
      <c r="I1040" t="s">
        <v>86</v>
      </c>
      <c r="J1040" t="str">
        <f>VLOOKUP(I1040,'Resp Clean'!$A$1:B1046,2,FALSE)</f>
        <v>EMS MANAGEMENT</v>
      </c>
      <c r="K1040" t="s">
        <v>516</v>
      </c>
      <c r="L1040" t="s">
        <v>576</v>
      </c>
      <c r="M1040" s="4">
        <v>1810628.4</v>
      </c>
      <c r="N1040" t="s">
        <v>89</v>
      </c>
      <c r="O1040" t="s">
        <v>90</v>
      </c>
      <c r="P1040" t="s">
        <v>91</v>
      </c>
      <c r="Q1040" t="s">
        <v>92</v>
      </c>
      <c r="R1040" t="s">
        <v>93</v>
      </c>
      <c r="S1040" t="s">
        <v>94</v>
      </c>
      <c r="T1040" t="s">
        <v>95</v>
      </c>
      <c r="U1040" t="s">
        <v>506</v>
      </c>
      <c r="V1040" t="s">
        <v>96</v>
      </c>
      <c r="W1040" t="s">
        <v>137</v>
      </c>
      <c r="X1040" t="s">
        <v>170</v>
      </c>
      <c r="Y1040" t="s">
        <v>135</v>
      </c>
      <c r="Z1040" t="s">
        <v>135</v>
      </c>
      <c r="AA1040" t="s">
        <v>140</v>
      </c>
      <c r="AB1040" t="s">
        <v>140</v>
      </c>
      <c r="AC1040" t="s">
        <v>140</v>
      </c>
      <c r="AD1040" t="s">
        <v>102</v>
      </c>
      <c r="AE1040" t="s">
        <v>102</v>
      </c>
      <c r="AF1040" t="s">
        <v>102</v>
      </c>
      <c r="AG1040" t="s">
        <v>103</v>
      </c>
      <c r="AH1040" t="s">
        <v>103</v>
      </c>
      <c r="AI1040" t="s">
        <v>141</v>
      </c>
      <c r="AJ1040" t="s">
        <v>167</v>
      </c>
      <c r="AK1040" t="s">
        <v>168</v>
      </c>
      <c r="AM1040" t="s">
        <v>168</v>
      </c>
      <c r="AN1040" t="e">
        <f>VLOOKUP(AM1040,'Exp Bucket '!$B$1:C1264,2,FALSE)</f>
        <v>#N/A</v>
      </c>
      <c r="AO1040" t="s">
        <v>108</v>
      </c>
      <c r="AP1040" t="s">
        <v>144</v>
      </c>
      <c r="AQ1040" t="s">
        <v>145</v>
      </c>
      <c r="AR1040" t="s">
        <v>145</v>
      </c>
      <c r="AS1040" t="s">
        <v>517</v>
      </c>
      <c r="AT1040" t="s">
        <v>517</v>
      </c>
      <c r="AU1040" t="s">
        <v>171</v>
      </c>
      <c r="AV1040" t="s">
        <v>172</v>
      </c>
      <c r="AW1040" t="s">
        <v>172</v>
      </c>
      <c r="AX1040" t="s">
        <v>514</v>
      </c>
      <c r="AY1040" t="s">
        <v>117</v>
      </c>
      <c r="AZ1040" t="s">
        <v>118</v>
      </c>
      <c r="BA1040" t="s">
        <v>119</v>
      </c>
      <c r="BB1040" t="s">
        <v>103</v>
      </c>
      <c r="BC1040" t="s">
        <v>141</v>
      </c>
      <c r="BD1040" t="s">
        <v>141</v>
      </c>
      <c r="BE1040" t="s">
        <v>515</v>
      </c>
      <c r="BF1040" t="s">
        <v>515</v>
      </c>
      <c r="BG1040" t="s">
        <v>515</v>
      </c>
      <c r="BH1040" t="s">
        <v>515</v>
      </c>
      <c r="BI1040" t="s">
        <v>515</v>
      </c>
      <c r="BJ1040" t="s">
        <v>515</v>
      </c>
      <c r="BK1040">
        <v>26</v>
      </c>
      <c r="BL1040">
        <v>656</v>
      </c>
      <c r="BM1040">
        <v>1344</v>
      </c>
      <c r="BN1040">
        <v>0</v>
      </c>
      <c r="BO1040">
        <v>2</v>
      </c>
      <c r="BP1040">
        <v>22</v>
      </c>
      <c r="BQ1040">
        <v>0</v>
      </c>
      <c r="BR1040">
        <v>1</v>
      </c>
      <c r="BS1040">
        <v>8</v>
      </c>
      <c r="BT1040">
        <v>9</v>
      </c>
      <c r="BU1040">
        <v>26</v>
      </c>
      <c r="BV1040">
        <v>49</v>
      </c>
      <c r="BW1040">
        <v>18</v>
      </c>
      <c r="BX1040">
        <v>0</v>
      </c>
      <c r="BY1040">
        <v>0</v>
      </c>
      <c r="BZ1040">
        <v>0</v>
      </c>
      <c r="CA1040" t="s">
        <v>126</v>
      </c>
      <c r="CB1040">
        <v>2964935</v>
      </c>
      <c r="CC1040">
        <v>2968935</v>
      </c>
      <c r="CD1040" t="s">
        <v>169</v>
      </c>
    </row>
    <row r="1041" spans="1:82" hidden="1" x14ac:dyDescent="0.25">
      <c r="A1041" t="s">
        <v>80</v>
      </c>
      <c r="B1041" t="s">
        <v>81</v>
      </c>
      <c r="C1041" t="s">
        <v>82</v>
      </c>
      <c r="D1041" t="s">
        <v>83</v>
      </c>
      <c r="E1041" t="s">
        <v>84</v>
      </c>
      <c r="F1041" t="s">
        <v>85</v>
      </c>
      <c r="G1041" t="s">
        <v>86</v>
      </c>
      <c r="H1041" t="s">
        <v>86</v>
      </c>
      <c r="I1041" t="s">
        <v>86</v>
      </c>
      <c r="J1041" t="str">
        <f>VLOOKUP(I1041,'Resp Clean'!$A$1:B1047,2,FALSE)</f>
        <v>EMS MANAGEMENT</v>
      </c>
      <c r="K1041" t="s">
        <v>516</v>
      </c>
      <c r="L1041" t="s">
        <v>576</v>
      </c>
      <c r="M1041" s="4">
        <v>2093875.76</v>
      </c>
      <c r="N1041" t="s">
        <v>89</v>
      </c>
      <c r="O1041" t="s">
        <v>90</v>
      </c>
      <c r="P1041" t="s">
        <v>91</v>
      </c>
      <c r="Q1041" t="s">
        <v>92</v>
      </c>
      <c r="R1041" t="s">
        <v>93</v>
      </c>
      <c r="S1041" t="s">
        <v>94</v>
      </c>
      <c r="T1041" t="s">
        <v>95</v>
      </c>
      <c r="U1041" t="s">
        <v>506</v>
      </c>
      <c r="V1041" t="s">
        <v>96</v>
      </c>
      <c r="W1041" t="s">
        <v>97</v>
      </c>
      <c r="X1041" t="s">
        <v>98</v>
      </c>
      <c r="Y1041" t="s">
        <v>98</v>
      </c>
      <c r="Z1041" t="s">
        <v>98</v>
      </c>
      <c r="AA1041" t="s">
        <v>140</v>
      </c>
      <c r="AB1041" t="s">
        <v>140</v>
      </c>
      <c r="AC1041" t="s">
        <v>140</v>
      </c>
      <c r="AD1041" t="s">
        <v>102</v>
      </c>
      <c r="AE1041" t="s">
        <v>102</v>
      </c>
      <c r="AF1041" t="s">
        <v>102</v>
      </c>
      <c r="AG1041" t="s">
        <v>103</v>
      </c>
      <c r="AH1041" t="s">
        <v>103</v>
      </c>
      <c r="AI1041" t="s">
        <v>141</v>
      </c>
      <c r="AJ1041" t="s">
        <v>167</v>
      </c>
      <c r="AK1041" t="s">
        <v>168</v>
      </c>
      <c r="AM1041" t="s">
        <v>168</v>
      </c>
      <c r="AN1041" t="e">
        <f>VLOOKUP(AM1041,'Exp Bucket '!$B$1:C1265,2,FALSE)</f>
        <v>#N/A</v>
      </c>
      <c r="AO1041" t="s">
        <v>108</v>
      </c>
      <c r="AP1041" t="s">
        <v>144</v>
      </c>
      <c r="AQ1041" t="s">
        <v>145</v>
      </c>
      <c r="AR1041" t="s">
        <v>145</v>
      </c>
      <c r="AS1041" t="s">
        <v>517</v>
      </c>
      <c r="AT1041" t="s">
        <v>517</v>
      </c>
      <c r="AU1041" t="s">
        <v>113</v>
      </c>
      <c r="AV1041" t="s">
        <v>114</v>
      </c>
      <c r="AW1041" t="s">
        <v>115</v>
      </c>
      <c r="AX1041" t="s">
        <v>514</v>
      </c>
      <c r="AY1041" t="s">
        <v>117</v>
      </c>
      <c r="AZ1041" t="s">
        <v>118</v>
      </c>
      <c r="BA1041" t="s">
        <v>119</v>
      </c>
      <c r="BB1041" t="s">
        <v>103</v>
      </c>
      <c r="BC1041" t="s">
        <v>141</v>
      </c>
      <c r="BD1041" t="s">
        <v>141</v>
      </c>
      <c r="BE1041" t="s">
        <v>515</v>
      </c>
      <c r="BF1041" t="s">
        <v>515</v>
      </c>
      <c r="BG1041" t="s">
        <v>515</v>
      </c>
      <c r="BH1041" t="s">
        <v>515</v>
      </c>
      <c r="BI1041" t="s">
        <v>515</v>
      </c>
      <c r="BJ1041" t="s">
        <v>515</v>
      </c>
      <c r="BK1041">
        <v>26</v>
      </c>
      <c r="BL1041">
        <v>656</v>
      </c>
      <c r="BM1041">
        <v>1344</v>
      </c>
      <c r="BN1041">
        <v>0</v>
      </c>
      <c r="BO1041">
        <v>2</v>
      </c>
      <c r="BP1041">
        <v>22</v>
      </c>
      <c r="BQ1041">
        <v>0</v>
      </c>
      <c r="BR1041">
        <v>1</v>
      </c>
      <c r="BS1041">
        <v>8</v>
      </c>
      <c r="BT1041">
        <v>9</v>
      </c>
      <c r="BU1041">
        <v>26</v>
      </c>
      <c r="BV1041">
        <v>49</v>
      </c>
      <c r="BW1041">
        <v>18</v>
      </c>
      <c r="BX1041">
        <v>0</v>
      </c>
      <c r="BY1041">
        <v>0</v>
      </c>
      <c r="BZ1041">
        <v>0</v>
      </c>
      <c r="CA1041" t="s">
        <v>126</v>
      </c>
      <c r="CB1041">
        <v>2992935</v>
      </c>
      <c r="CC1041">
        <v>2993935</v>
      </c>
      <c r="CD1041" t="s">
        <v>169</v>
      </c>
    </row>
    <row r="1042" spans="1:82" hidden="1" x14ac:dyDescent="0.25">
      <c r="A1042" t="s">
        <v>80</v>
      </c>
      <c r="B1042" t="s">
        <v>81</v>
      </c>
      <c r="C1042" t="s">
        <v>82</v>
      </c>
      <c r="D1042" t="s">
        <v>83</v>
      </c>
      <c r="E1042" t="s">
        <v>84</v>
      </c>
      <c r="F1042" t="s">
        <v>85</v>
      </c>
      <c r="G1042" t="s">
        <v>86</v>
      </c>
      <c r="H1042" t="s">
        <v>86</v>
      </c>
      <c r="I1042" t="s">
        <v>86</v>
      </c>
      <c r="J1042" t="str">
        <f>VLOOKUP(I1042,'Resp Clean'!$A$1:B1048,2,FALSE)</f>
        <v>EMS MANAGEMENT</v>
      </c>
      <c r="K1042" t="s">
        <v>516</v>
      </c>
      <c r="L1042" t="s">
        <v>576</v>
      </c>
      <c r="M1042" s="4">
        <v>2413.15</v>
      </c>
      <c r="N1042" t="s">
        <v>89</v>
      </c>
      <c r="O1042" t="s">
        <v>90</v>
      </c>
      <c r="P1042" t="s">
        <v>91</v>
      </c>
      <c r="Q1042" t="s">
        <v>92</v>
      </c>
      <c r="R1042" t="s">
        <v>93</v>
      </c>
      <c r="S1042" t="s">
        <v>94</v>
      </c>
      <c r="T1042" t="s">
        <v>95</v>
      </c>
      <c r="U1042" t="s">
        <v>506</v>
      </c>
      <c r="V1042" t="s">
        <v>96</v>
      </c>
      <c r="W1042" t="s">
        <v>97</v>
      </c>
      <c r="X1042" t="s">
        <v>98</v>
      </c>
      <c r="Y1042" t="s">
        <v>98</v>
      </c>
      <c r="Z1042" t="s">
        <v>98</v>
      </c>
      <c r="AA1042" t="s">
        <v>140</v>
      </c>
      <c r="AB1042" t="s">
        <v>140</v>
      </c>
      <c r="AC1042" t="s">
        <v>140</v>
      </c>
      <c r="AD1042" t="s">
        <v>102</v>
      </c>
      <c r="AE1042" t="s">
        <v>102</v>
      </c>
      <c r="AF1042" t="s">
        <v>102</v>
      </c>
      <c r="AG1042" t="s">
        <v>103</v>
      </c>
      <c r="AH1042" t="s">
        <v>103</v>
      </c>
      <c r="AI1042" t="s">
        <v>141</v>
      </c>
      <c r="AJ1042" t="s">
        <v>167</v>
      </c>
      <c r="AK1042" t="s">
        <v>179</v>
      </c>
      <c r="AM1042" t="s">
        <v>179</v>
      </c>
      <c r="AN1042" t="e">
        <f>VLOOKUP(AM1042,'Exp Bucket '!$B$1:C1266,2,FALSE)</f>
        <v>#N/A</v>
      </c>
      <c r="AO1042" t="s">
        <v>108</v>
      </c>
      <c r="AP1042" t="s">
        <v>144</v>
      </c>
      <c r="AQ1042" t="s">
        <v>145</v>
      </c>
      <c r="AR1042" t="s">
        <v>145</v>
      </c>
      <c r="AS1042" t="s">
        <v>517</v>
      </c>
      <c r="AT1042" t="s">
        <v>517</v>
      </c>
      <c r="AU1042" t="s">
        <v>113</v>
      </c>
      <c r="AV1042" t="s">
        <v>114</v>
      </c>
      <c r="AW1042" t="s">
        <v>115</v>
      </c>
      <c r="AX1042" t="s">
        <v>514</v>
      </c>
      <c r="AY1042" t="s">
        <v>117</v>
      </c>
      <c r="AZ1042" t="s">
        <v>118</v>
      </c>
      <c r="BA1042" t="s">
        <v>119</v>
      </c>
      <c r="BB1042" t="s">
        <v>103</v>
      </c>
      <c r="BC1042" t="s">
        <v>141</v>
      </c>
      <c r="BD1042" t="s">
        <v>141</v>
      </c>
      <c r="BE1042" t="s">
        <v>515</v>
      </c>
      <c r="BF1042" t="s">
        <v>515</v>
      </c>
      <c r="BG1042" t="s">
        <v>515</v>
      </c>
      <c r="BH1042" t="s">
        <v>515</v>
      </c>
      <c r="BI1042" t="s">
        <v>515</v>
      </c>
      <c r="BJ1042" t="s">
        <v>515</v>
      </c>
      <c r="BK1042">
        <v>26</v>
      </c>
      <c r="BL1042">
        <v>656</v>
      </c>
      <c r="BM1042">
        <v>1340</v>
      </c>
      <c r="BN1042">
        <v>0</v>
      </c>
      <c r="BO1042">
        <v>2</v>
      </c>
      <c r="BP1042">
        <v>22</v>
      </c>
      <c r="BQ1042">
        <v>0</v>
      </c>
      <c r="BR1042">
        <v>1</v>
      </c>
      <c r="BS1042">
        <v>8</v>
      </c>
      <c r="BT1042">
        <v>9</v>
      </c>
      <c r="BU1042">
        <v>26</v>
      </c>
      <c r="BV1042">
        <v>49</v>
      </c>
      <c r="BW1042">
        <v>18</v>
      </c>
      <c r="BX1042">
        <v>0</v>
      </c>
      <c r="BY1042">
        <v>0</v>
      </c>
      <c r="BZ1042">
        <v>0</v>
      </c>
      <c r="CA1042" t="s">
        <v>126</v>
      </c>
      <c r="CB1042">
        <v>2992935</v>
      </c>
      <c r="CC1042">
        <v>2993935</v>
      </c>
      <c r="CD1042" t="s">
        <v>169</v>
      </c>
    </row>
    <row r="1043" spans="1:82" hidden="1" x14ac:dyDescent="0.25">
      <c r="A1043" t="s">
        <v>80</v>
      </c>
      <c r="B1043" t="s">
        <v>81</v>
      </c>
      <c r="C1043" t="s">
        <v>82</v>
      </c>
      <c r="D1043" t="s">
        <v>83</v>
      </c>
      <c r="E1043" t="s">
        <v>84</v>
      </c>
      <c r="F1043" t="s">
        <v>85</v>
      </c>
      <c r="G1043" t="s">
        <v>86</v>
      </c>
      <c r="H1043" t="s">
        <v>86</v>
      </c>
      <c r="I1043" t="s">
        <v>86</v>
      </c>
      <c r="J1043" t="str">
        <f>VLOOKUP(I1043,'Resp Clean'!$A$1:B1049,2,FALSE)</f>
        <v>EMS MANAGEMENT</v>
      </c>
      <c r="K1043" t="s">
        <v>516</v>
      </c>
      <c r="L1043" t="s">
        <v>576</v>
      </c>
      <c r="M1043" s="4">
        <v>24663.09</v>
      </c>
      <c r="N1043" t="s">
        <v>89</v>
      </c>
      <c r="O1043" t="s">
        <v>90</v>
      </c>
      <c r="P1043" t="s">
        <v>91</v>
      </c>
      <c r="Q1043" t="s">
        <v>92</v>
      </c>
      <c r="R1043" t="s">
        <v>93</v>
      </c>
      <c r="S1043" t="s">
        <v>94</v>
      </c>
      <c r="T1043" t="s">
        <v>95</v>
      </c>
      <c r="U1043" t="s">
        <v>506</v>
      </c>
      <c r="V1043" t="s">
        <v>96</v>
      </c>
      <c r="W1043" t="s">
        <v>97</v>
      </c>
      <c r="X1043" t="s">
        <v>98</v>
      </c>
      <c r="Y1043" t="s">
        <v>98</v>
      </c>
      <c r="Z1043" t="s">
        <v>98</v>
      </c>
      <c r="AA1043" t="s">
        <v>140</v>
      </c>
      <c r="AB1043" t="s">
        <v>140</v>
      </c>
      <c r="AC1043" t="s">
        <v>140</v>
      </c>
      <c r="AD1043" t="s">
        <v>102</v>
      </c>
      <c r="AE1043" t="s">
        <v>102</v>
      </c>
      <c r="AF1043" t="s">
        <v>102</v>
      </c>
      <c r="AG1043" t="s">
        <v>103</v>
      </c>
      <c r="AH1043" t="s">
        <v>103</v>
      </c>
      <c r="AI1043" t="s">
        <v>141</v>
      </c>
      <c r="AJ1043" t="s">
        <v>167</v>
      </c>
      <c r="AK1043" t="s">
        <v>494</v>
      </c>
      <c r="AM1043" t="s">
        <v>494</v>
      </c>
      <c r="AN1043" t="e">
        <f>VLOOKUP(AM1043,'Exp Bucket '!$B$1:C1267,2,FALSE)</f>
        <v>#N/A</v>
      </c>
      <c r="AO1043" t="s">
        <v>108</v>
      </c>
      <c r="AP1043" t="s">
        <v>144</v>
      </c>
      <c r="AQ1043" t="s">
        <v>145</v>
      </c>
      <c r="AR1043" t="s">
        <v>145</v>
      </c>
      <c r="AS1043" t="s">
        <v>517</v>
      </c>
      <c r="AT1043" t="s">
        <v>517</v>
      </c>
      <c r="AU1043" t="s">
        <v>113</v>
      </c>
      <c r="AV1043" t="s">
        <v>114</v>
      </c>
      <c r="AW1043" t="s">
        <v>115</v>
      </c>
      <c r="AX1043" t="s">
        <v>514</v>
      </c>
      <c r="AY1043" t="s">
        <v>322</v>
      </c>
      <c r="AZ1043" t="s">
        <v>323</v>
      </c>
      <c r="BA1043" t="s">
        <v>119</v>
      </c>
      <c r="BB1043" t="s">
        <v>103</v>
      </c>
      <c r="BC1043" t="s">
        <v>141</v>
      </c>
      <c r="BD1043" t="s">
        <v>141</v>
      </c>
      <c r="BE1043" t="s">
        <v>515</v>
      </c>
      <c r="BF1043" t="s">
        <v>515</v>
      </c>
      <c r="BG1043" t="s">
        <v>515</v>
      </c>
      <c r="BH1043" t="s">
        <v>515</v>
      </c>
      <c r="BI1043" t="s">
        <v>515</v>
      </c>
      <c r="BJ1043" t="s">
        <v>515</v>
      </c>
      <c r="BK1043">
        <v>26</v>
      </c>
      <c r="BL1043">
        <v>656</v>
      </c>
      <c r="BM1043">
        <v>1339</v>
      </c>
      <c r="BN1043">
        <v>0</v>
      </c>
      <c r="BO1043">
        <v>2</v>
      </c>
      <c r="BP1043">
        <v>22</v>
      </c>
      <c r="BQ1043">
        <v>0</v>
      </c>
      <c r="BR1043">
        <v>1</v>
      </c>
      <c r="BS1043">
        <v>8</v>
      </c>
      <c r="BT1043">
        <v>9</v>
      </c>
      <c r="BU1043">
        <v>26</v>
      </c>
      <c r="BV1043">
        <v>49</v>
      </c>
      <c r="BW1043">
        <v>18</v>
      </c>
      <c r="BX1043">
        <v>0</v>
      </c>
      <c r="BY1043">
        <v>0</v>
      </c>
      <c r="BZ1043">
        <v>0</v>
      </c>
      <c r="CA1043" t="s">
        <v>126</v>
      </c>
      <c r="CB1043">
        <v>2992935</v>
      </c>
      <c r="CC1043">
        <v>2993935</v>
      </c>
      <c r="CD1043" t="s">
        <v>169</v>
      </c>
    </row>
    <row r="1044" spans="1:82" hidden="1" x14ac:dyDescent="0.25">
      <c r="A1044" t="s">
        <v>80</v>
      </c>
      <c r="B1044" t="s">
        <v>81</v>
      </c>
      <c r="C1044" t="s">
        <v>82</v>
      </c>
      <c r="D1044" t="s">
        <v>83</v>
      </c>
      <c r="E1044" t="s">
        <v>84</v>
      </c>
      <c r="F1044" t="s">
        <v>85</v>
      </c>
      <c r="G1044" t="s">
        <v>86</v>
      </c>
      <c r="H1044" t="s">
        <v>86</v>
      </c>
      <c r="I1044" t="s">
        <v>86</v>
      </c>
      <c r="J1044" t="str">
        <f>VLOOKUP(I1044,'Resp Clean'!$A$1:B1050,2,FALSE)</f>
        <v>EMS MANAGEMENT</v>
      </c>
      <c r="K1044" t="s">
        <v>516</v>
      </c>
      <c r="L1044" t="s">
        <v>576</v>
      </c>
      <c r="M1044" s="4">
        <v>1350</v>
      </c>
      <c r="N1044" t="s">
        <v>89</v>
      </c>
      <c r="O1044" t="s">
        <v>90</v>
      </c>
      <c r="P1044" t="s">
        <v>91</v>
      </c>
      <c r="Q1044" t="s">
        <v>92</v>
      </c>
      <c r="R1044" t="s">
        <v>93</v>
      </c>
      <c r="S1044" t="s">
        <v>94</v>
      </c>
      <c r="T1044" t="s">
        <v>95</v>
      </c>
      <c r="U1044" t="s">
        <v>506</v>
      </c>
      <c r="V1044" t="s">
        <v>96</v>
      </c>
      <c r="W1044" t="s">
        <v>97</v>
      </c>
      <c r="X1044" t="s">
        <v>98</v>
      </c>
      <c r="Y1044" t="s">
        <v>98</v>
      </c>
      <c r="Z1044" t="s">
        <v>98</v>
      </c>
      <c r="AA1044" t="s">
        <v>140</v>
      </c>
      <c r="AB1044" t="s">
        <v>140</v>
      </c>
      <c r="AC1044" t="s">
        <v>140</v>
      </c>
      <c r="AD1044" t="s">
        <v>102</v>
      </c>
      <c r="AE1044" t="s">
        <v>102</v>
      </c>
      <c r="AF1044" t="s">
        <v>102</v>
      </c>
      <c r="AG1044" t="s">
        <v>103</v>
      </c>
      <c r="AH1044" t="s">
        <v>103</v>
      </c>
      <c r="AI1044" t="s">
        <v>141</v>
      </c>
      <c r="AJ1044" t="s">
        <v>180</v>
      </c>
      <c r="AK1044" t="s">
        <v>577</v>
      </c>
      <c r="AL1044" t="s">
        <v>199</v>
      </c>
      <c r="AM1044" t="s">
        <v>199</v>
      </c>
      <c r="AN1044" t="e">
        <f>VLOOKUP(AM1044,'Exp Bucket '!$B$1:C1268,2,FALSE)</f>
        <v>#N/A</v>
      </c>
      <c r="AO1044" t="s">
        <v>108</v>
      </c>
      <c r="AP1044" t="s">
        <v>144</v>
      </c>
      <c r="AQ1044" t="s">
        <v>145</v>
      </c>
      <c r="AR1044" t="s">
        <v>145</v>
      </c>
      <c r="AS1044" t="s">
        <v>517</v>
      </c>
      <c r="AT1044" t="s">
        <v>517</v>
      </c>
      <c r="AU1044" t="s">
        <v>113</v>
      </c>
      <c r="AV1044" t="s">
        <v>114</v>
      </c>
      <c r="AW1044" t="s">
        <v>115</v>
      </c>
      <c r="AX1044" t="s">
        <v>514</v>
      </c>
      <c r="AY1044" t="s">
        <v>117</v>
      </c>
      <c r="AZ1044" t="s">
        <v>118</v>
      </c>
      <c r="BA1044" t="s">
        <v>119</v>
      </c>
      <c r="BB1044" t="s">
        <v>103</v>
      </c>
      <c r="BC1044" t="s">
        <v>141</v>
      </c>
      <c r="BD1044" t="s">
        <v>141</v>
      </c>
      <c r="BE1044" t="s">
        <v>515</v>
      </c>
      <c r="BF1044" t="s">
        <v>515</v>
      </c>
      <c r="BG1044" t="s">
        <v>515</v>
      </c>
      <c r="BH1044" t="s">
        <v>515</v>
      </c>
      <c r="BI1044" t="s">
        <v>515</v>
      </c>
      <c r="BJ1044" t="s">
        <v>515</v>
      </c>
      <c r="BK1044">
        <v>26</v>
      </c>
      <c r="BL1044">
        <v>612</v>
      </c>
      <c r="BM1044">
        <v>685</v>
      </c>
      <c r="BN1044">
        <v>1058</v>
      </c>
      <c r="BO1044">
        <v>2</v>
      </c>
      <c r="BP1044">
        <v>22</v>
      </c>
      <c r="BQ1044">
        <v>0</v>
      </c>
      <c r="BR1044">
        <v>1</v>
      </c>
      <c r="BS1044">
        <v>8</v>
      </c>
      <c r="BT1044">
        <v>9</v>
      </c>
      <c r="BU1044">
        <v>26</v>
      </c>
      <c r="BV1044">
        <v>49</v>
      </c>
      <c r="BW1044">
        <v>18</v>
      </c>
      <c r="BX1044">
        <v>0</v>
      </c>
      <c r="BY1044">
        <v>0</v>
      </c>
      <c r="BZ1044">
        <v>0</v>
      </c>
      <c r="CA1044" t="s">
        <v>126</v>
      </c>
      <c r="CB1044">
        <v>2992935</v>
      </c>
      <c r="CC1044">
        <v>2993935</v>
      </c>
      <c r="CD1044" t="s">
        <v>185</v>
      </c>
    </row>
    <row r="1045" spans="1:82" hidden="1" x14ac:dyDescent="0.25">
      <c r="A1045" t="s">
        <v>80</v>
      </c>
      <c r="B1045" t="s">
        <v>81</v>
      </c>
      <c r="C1045" t="s">
        <v>82</v>
      </c>
      <c r="D1045" t="s">
        <v>83</v>
      </c>
      <c r="E1045" t="s">
        <v>84</v>
      </c>
      <c r="F1045" t="s">
        <v>85</v>
      </c>
      <c r="G1045" t="s">
        <v>86</v>
      </c>
      <c r="H1045" t="s">
        <v>86</v>
      </c>
      <c r="I1045" t="s">
        <v>86</v>
      </c>
      <c r="J1045" t="str">
        <f>VLOOKUP(I1045,'Resp Clean'!$A$1:B1051,2,FALSE)</f>
        <v>EMS MANAGEMENT</v>
      </c>
      <c r="K1045" t="s">
        <v>516</v>
      </c>
      <c r="L1045" t="s">
        <v>576</v>
      </c>
      <c r="M1045" s="4">
        <v>40667.599999999999</v>
      </c>
      <c r="N1045" t="s">
        <v>89</v>
      </c>
      <c r="O1045" t="s">
        <v>90</v>
      </c>
      <c r="P1045" t="s">
        <v>91</v>
      </c>
      <c r="Q1045" t="s">
        <v>92</v>
      </c>
      <c r="R1045" t="s">
        <v>93</v>
      </c>
      <c r="S1045" t="s">
        <v>94</v>
      </c>
      <c r="T1045" t="s">
        <v>95</v>
      </c>
      <c r="U1045" t="s">
        <v>506</v>
      </c>
      <c r="V1045" t="s">
        <v>96</v>
      </c>
      <c r="W1045" t="s">
        <v>97</v>
      </c>
      <c r="X1045" t="s">
        <v>98</v>
      </c>
      <c r="Y1045" t="s">
        <v>98</v>
      </c>
      <c r="Z1045" t="s">
        <v>98</v>
      </c>
      <c r="AA1045" t="s">
        <v>140</v>
      </c>
      <c r="AB1045" t="s">
        <v>140</v>
      </c>
      <c r="AC1045" t="s">
        <v>140</v>
      </c>
      <c r="AD1045" t="s">
        <v>102</v>
      </c>
      <c r="AE1045" t="s">
        <v>102</v>
      </c>
      <c r="AF1045" t="s">
        <v>102</v>
      </c>
      <c r="AG1045" t="s">
        <v>103</v>
      </c>
      <c r="AH1045" t="s">
        <v>103</v>
      </c>
      <c r="AI1045" t="s">
        <v>141</v>
      </c>
      <c r="AJ1045" t="s">
        <v>180</v>
      </c>
      <c r="AK1045" t="s">
        <v>577</v>
      </c>
      <c r="AL1045" t="s">
        <v>205</v>
      </c>
      <c r="AM1045" t="s">
        <v>205</v>
      </c>
      <c r="AN1045" t="e">
        <f>VLOOKUP(AM1045,'Exp Bucket '!$B$1:C1269,2,FALSE)</f>
        <v>#N/A</v>
      </c>
      <c r="AO1045" t="s">
        <v>108</v>
      </c>
      <c r="AP1045" t="s">
        <v>144</v>
      </c>
      <c r="AQ1045" t="s">
        <v>145</v>
      </c>
      <c r="AR1045" t="s">
        <v>145</v>
      </c>
      <c r="AS1045" t="s">
        <v>517</v>
      </c>
      <c r="AT1045" t="s">
        <v>517</v>
      </c>
      <c r="AU1045" t="s">
        <v>113</v>
      </c>
      <c r="AV1045" t="s">
        <v>114</v>
      </c>
      <c r="AW1045" t="s">
        <v>115</v>
      </c>
      <c r="AX1045" t="s">
        <v>514</v>
      </c>
      <c r="AY1045" t="s">
        <v>117</v>
      </c>
      <c r="AZ1045" t="s">
        <v>118</v>
      </c>
      <c r="BA1045" t="s">
        <v>119</v>
      </c>
      <c r="BB1045" t="s">
        <v>103</v>
      </c>
      <c r="BC1045" t="s">
        <v>141</v>
      </c>
      <c r="BD1045" t="s">
        <v>141</v>
      </c>
      <c r="BE1045" t="s">
        <v>515</v>
      </c>
      <c r="BF1045" t="s">
        <v>515</v>
      </c>
      <c r="BG1045" t="s">
        <v>515</v>
      </c>
      <c r="BH1045" t="s">
        <v>515</v>
      </c>
      <c r="BI1045" t="s">
        <v>515</v>
      </c>
      <c r="BJ1045" t="s">
        <v>515</v>
      </c>
      <c r="BK1045">
        <v>26</v>
      </c>
      <c r="BL1045">
        <v>612</v>
      </c>
      <c r="BM1045">
        <v>685</v>
      </c>
      <c r="BN1045">
        <v>1054</v>
      </c>
      <c r="BO1045">
        <v>2</v>
      </c>
      <c r="BP1045">
        <v>22</v>
      </c>
      <c r="BQ1045">
        <v>0</v>
      </c>
      <c r="BR1045">
        <v>1</v>
      </c>
      <c r="BS1045">
        <v>8</v>
      </c>
      <c r="BT1045">
        <v>9</v>
      </c>
      <c r="BU1045">
        <v>26</v>
      </c>
      <c r="BV1045">
        <v>49</v>
      </c>
      <c r="BW1045">
        <v>18</v>
      </c>
      <c r="BX1045">
        <v>0</v>
      </c>
      <c r="BY1045">
        <v>0</v>
      </c>
      <c r="BZ1045">
        <v>0</v>
      </c>
      <c r="CA1045" t="s">
        <v>126</v>
      </c>
      <c r="CB1045">
        <v>2992935</v>
      </c>
      <c r="CC1045">
        <v>2993935</v>
      </c>
      <c r="CD1045" t="s">
        <v>185</v>
      </c>
    </row>
    <row r="1046" spans="1:82" hidden="1" x14ac:dyDescent="0.25">
      <c r="A1046" t="s">
        <v>80</v>
      </c>
      <c r="B1046" t="s">
        <v>81</v>
      </c>
      <c r="C1046" t="s">
        <v>82</v>
      </c>
      <c r="D1046" t="s">
        <v>83</v>
      </c>
      <c r="E1046" t="s">
        <v>84</v>
      </c>
      <c r="F1046" t="s">
        <v>85</v>
      </c>
      <c r="G1046" t="s">
        <v>86</v>
      </c>
      <c r="H1046" t="s">
        <v>86</v>
      </c>
      <c r="I1046" t="s">
        <v>86</v>
      </c>
      <c r="K1046" t="s">
        <v>516</v>
      </c>
      <c r="L1046" t="s">
        <v>576</v>
      </c>
      <c r="M1046">
        <v>0</v>
      </c>
      <c r="N1046" t="s">
        <v>89</v>
      </c>
      <c r="O1046" t="s">
        <v>90</v>
      </c>
      <c r="P1046" t="s">
        <v>91</v>
      </c>
      <c r="Q1046" t="s">
        <v>92</v>
      </c>
      <c r="R1046" t="s">
        <v>93</v>
      </c>
      <c r="S1046" t="s">
        <v>94</v>
      </c>
      <c r="T1046" t="s">
        <v>95</v>
      </c>
      <c r="U1046" t="s">
        <v>506</v>
      </c>
      <c r="V1046" t="s">
        <v>96</v>
      </c>
      <c r="W1046" t="s">
        <v>97</v>
      </c>
      <c r="X1046" t="s">
        <v>98</v>
      </c>
      <c r="Y1046" t="s">
        <v>98</v>
      </c>
      <c r="Z1046" t="s">
        <v>98</v>
      </c>
      <c r="AA1046" t="s">
        <v>140</v>
      </c>
      <c r="AB1046" t="s">
        <v>140</v>
      </c>
      <c r="AC1046" t="s">
        <v>140</v>
      </c>
      <c r="AD1046" t="s">
        <v>102</v>
      </c>
      <c r="AE1046" t="s">
        <v>102</v>
      </c>
      <c r="AF1046" t="s">
        <v>102</v>
      </c>
      <c r="AG1046" t="s">
        <v>103</v>
      </c>
      <c r="AH1046" t="s">
        <v>103</v>
      </c>
      <c r="AI1046" t="s">
        <v>141</v>
      </c>
      <c r="AJ1046" t="s">
        <v>180</v>
      </c>
      <c r="AK1046" t="s">
        <v>577</v>
      </c>
      <c r="AL1046" t="s">
        <v>189</v>
      </c>
      <c r="AM1046" t="s">
        <v>189</v>
      </c>
      <c r="AO1046" t="s">
        <v>108</v>
      </c>
      <c r="AP1046" t="s">
        <v>144</v>
      </c>
      <c r="AQ1046" t="s">
        <v>145</v>
      </c>
      <c r="AR1046" t="s">
        <v>145</v>
      </c>
      <c r="AS1046" t="s">
        <v>517</v>
      </c>
      <c r="AT1046" t="s">
        <v>517</v>
      </c>
      <c r="AU1046" t="s">
        <v>113</v>
      </c>
      <c r="AV1046" t="s">
        <v>114</v>
      </c>
      <c r="AW1046" t="s">
        <v>115</v>
      </c>
      <c r="AX1046" t="s">
        <v>514</v>
      </c>
      <c r="AY1046" t="s">
        <v>117</v>
      </c>
      <c r="AZ1046" t="s">
        <v>118</v>
      </c>
      <c r="BA1046" t="s">
        <v>119</v>
      </c>
      <c r="BB1046" t="s">
        <v>192</v>
      </c>
      <c r="BC1046" t="s">
        <v>192</v>
      </c>
      <c r="BD1046" t="s">
        <v>192</v>
      </c>
      <c r="BE1046" t="s">
        <v>515</v>
      </c>
      <c r="BF1046" t="s">
        <v>515</v>
      </c>
      <c r="BG1046" t="s">
        <v>515</v>
      </c>
      <c r="BH1046" t="s">
        <v>515</v>
      </c>
      <c r="BI1046" t="s">
        <v>515</v>
      </c>
      <c r="BJ1046" t="s">
        <v>515</v>
      </c>
      <c r="BK1046">
        <v>26</v>
      </c>
      <c r="BL1046">
        <v>612</v>
      </c>
      <c r="BM1046">
        <v>685</v>
      </c>
      <c r="BN1046">
        <v>1057</v>
      </c>
      <c r="BO1046">
        <v>2</v>
      </c>
      <c r="BP1046">
        <v>22</v>
      </c>
      <c r="BQ1046">
        <v>0</v>
      </c>
      <c r="BR1046">
        <v>1</v>
      </c>
      <c r="BS1046">
        <v>8</v>
      </c>
      <c r="BT1046">
        <v>9</v>
      </c>
      <c r="BU1046">
        <v>26</v>
      </c>
      <c r="BV1046">
        <v>49</v>
      </c>
      <c r="BW1046">
        <v>18</v>
      </c>
      <c r="BX1046">
        <v>0</v>
      </c>
      <c r="BY1046">
        <v>0</v>
      </c>
      <c r="BZ1046">
        <v>0</v>
      </c>
      <c r="CA1046" t="s">
        <v>126</v>
      </c>
      <c r="CB1046">
        <v>2992935</v>
      </c>
      <c r="CC1046">
        <v>2993935</v>
      </c>
      <c r="CD1046" t="s">
        <v>185</v>
      </c>
    </row>
    <row r="1047" spans="1:82" hidden="1" x14ac:dyDescent="0.25">
      <c r="A1047" t="s">
        <v>80</v>
      </c>
      <c r="B1047" t="s">
        <v>81</v>
      </c>
      <c r="C1047" t="s">
        <v>82</v>
      </c>
      <c r="D1047" t="s">
        <v>83</v>
      </c>
      <c r="E1047" t="s">
        <v>84</v>
      </c>
      <c r="F1047" t="s">
        <v>85</v>
      </c>
      <c r="G1047" t="s">
        <v>86</v>
      </c>
      <c r="H1047" t="s">
        <v>86</v>
      </c>
      <c r="I1047" t="s">
        <v>86</v>
      </c>
      <c r="J1047" t="str">
        <f>VLOOKUP(I1047,'Resp Clean'!$A$1:B1053,2,FALSE)</f>
        <v>EMS MANAGEMENT</v>
      </c>
      <c r="K1047" t="s">
        <v>516</v>
      </c>
      <c r="L1047" t="s">
        <v>576</v>
      </c>
      <c r="M1047" s="4">
        <v>528086.80000000005</v>
      </c>
      <c r="N1047" t="s">
        <v>89</v>
      </c>
      <c r="O1047" t="s">
        <v>90</v>
      </c>
      <c r="P1047" t="s">
        <v>91</v>
      </c>
      <c r="Q1047" t="s">
        <v>92</v>
      </c>
      <c r="R1047" t="s">
        <v>93</v>
      </c>
      <c r="S1047" t="s">
        <v>94</v>
      </c>
      <c r="T1047" t="s">
        <v>95</v>
      </c>
      <c r="U1047" t="s">
        <v>506</v>
      </c>
      <c r="V1047" t="s">
        <v>96</v>
      </c>
      <c r="W1047" t="s">
        <v>97</v>
      </c>
      <c r="X1047" t="s">
        <v>98</v>
      </c>
      <c r="Y1047" t="s">
        <v>98</v>
      </c>
      <c r="Z1047" t="s">
        <v>98</v>
      </c>
      <c r="AA1047" t="s">
        <v>140</v>
      </c>
      <c r="AB1047" t="s">
        <v>140</v>
      </c>
      <c r="AC1047" t="s">
        <v>140</v>
      </c>
      <c r="AD1047" t="s">
        <v>102</v>
      </c>
      <c r="AE1047" t="s">
        <v>102</v>
      </c>
      <c r="AF1047" t="s">
        <v>102</v>
      </c>
      <c r="AG1047" t="s">
        <v>103</v>
      </c>
      <c r="AH1047" t="s">
        <v>103</v>
      </c>
      <c r="AI1047" t="s">
        <v>141</v>
      </c>
      <c r="AJ1047" t="s">
        <v>180</v>
      </c>
      <c r="AK1047" t="s">
        <v>577</v>
      </c>
      <c r="AL1047" t="s">
        <v>188</v>
      </c>
      <c r="AM1047" t="s">
        <v>188</v>
      </c>
      <c r="AN1047" t="e">
        <f>VLOOKUP(AM1047,'Exp Bucket '!$B$1:C1271,2,FALSE)</f>
        <v>#N/A</v>
      </c>
      <c r="AO1047" t="s">
        <v>108</v>
      </c>
      <c r="AP1047" t="s">
        <v>144</v>
      </c>
      <c r="AQ1047" t="s">
        <v>145</v>
      </c>
      <c r="AR1047" t="s">
        <v>145</v>
      </c>
      <c r="AS1047" t="s">
        <v>517</v>
      </c>
      <c r="AT1047" t="s">
        <v>517</v>
      </c>
      <c r="AU1047" t="s">
        <v>113</v>
      </c>
      <c r="AV1047" t="s">
        <v>114</v>
      </c>
      <c r="AW1047" t="s">
        <v>115</v>
      </c>
      <c r="AX1047" t="s">
        <v>514</v>
      </c>
      <c r="AY1047" t="s">
        <v>117</v>
      </c>
      <c r="AZ1047" t="s">
        <v>118</v>
      </c>
      <c r="BA1047" t="s">
        <v>119</v>
      </c>
      <c r="BB1047" t="s">
        <v>103</v>
      </c>
      <c r="BC1047" t="s">
        <v>141</v>
      </c>
      <c r="BD1047" t="s">
        <v>141</v>
      </c>
      <c r="BE1047" t="s">
        <v>515</v>
      </c>
      <c r="BF1047" t="s">
        <v>515</v>
      </c>
      <c r="BG1047" t="s">
        <v>515</v>
      </c>
      <c r="BH1047" t="s">
        <v>515</v>
      </c>
      <c r="BI1047" t="s">
        <v>515</v>
      </c>
      <c r="BJ1047" t="s">
        <v>515</v>
      </c>
      <c r="BK1047">
        <v>26</v>
      </c>
      <c r="BL1047">
        <v>612</v>
      </c>
      <c r="BM1047">
        <v>685</v>
      </c>
      <c r="BN1047">
        <v>1059</v>
      </c>
      <c r="BO1047">
        <v>2</v>
      </c>
      <c r="BP1047">
        <v>22</v>
      </c>
      <c r="BQ1047">
        <v>0</v>
      </c>
      <c r="BR1047">
        <v>1</v>
      </c>
      <c r="BS1047">
        <v>8</v>
      </c>
      <c r="BT1047">
        <v>9</v>
      </c>
      <c r="BU1047">
        <v>26</v>
      </c>
      <c r="BV1047">
        <v>49</v>
      </c>
      <c r="BW1047">
        <v>18</v>
      </c>
      <c r="BX1047">
        <v>0</v>
      </c>
      <c r="BY1047">
        <v>0</v>
      </c>
      <c r="BZ1047">
        <v>0</v>
      </c>
      <c r="CA1047" t="s">
        <v>126</v>
      </c>
      <c r="CB1047">
        <v>2992935</v>
      </c>
      <c r="CC1047">
        <v>2993935</v>
      </c>
      <c r="CD1047" t="s">
        <v>185</v>
      </c>
    </row>
    <row r="1048" spans="1:82" hidden="1" x14ac:dyDescent="0.25">
      <c r="A1048" t="s">
        <v>80</v>
      </c>
      <c r="B1048" t="s">
        <v>81</v>
      </c>
      <c r="C1048" t="s">
        <v>82</v>
      </c>
      <c r="D1048" t="s">
        <v>83</v>
      </c>
      <c r="E1048" t="s">
        <v>84</v>
      </c>
      <c r="F1048" t="s">
        <v>85</v>
      </c>
      <c r="G1048" t="s">
        <v>86</v>
      </c>
      <c r="H1048" t="s">
        <v>86</v>
      </c>
      <c r="I1048" t="s">
        <v>86</v>
      </c>
      <c r="J1048" t="str">
        <f>VLOOKUP(I1048,'Resp Clean'!$A$1:B1054,2,FALSE)</f>
        <v>EMS MANAGEMENT</v>
      </c>
      <c r="K1048" t="s">
        <v>516</v>
      </c>
      <c r="L1048" t="s">
        <v>576</v>
      </c>
      <c r="M1048" s="4">
        <v>11790.52</v>
      </c>
      <c r="N1048" t="s">
        <v>89</v>
      </c>
      <c r="O1048" t="s">
        <v>90</v>
      </c>
      <c r="P1048" t="s">
        <v>91</v>
      </c>
      <c r="Q1048" t="s">
        <v>92</v>
      </c>
      <c r="R1048" t="s">
        <v>93</v>
      </c>
      <c r="S1048" t="s">
        <v>94</v>
      </c>
      <c r="T1048" t="s">
        <v>95</v>
      </c>
      <c r="U1048" t="s">
        <v>506</v>
      </c>
      <c r="V1048" t="s">
        <v>96</v>
      </c>
      <c r="W1048" t="s">
        <v>97</v>
      </c>
      <c r="X1048" t="s">
        <v>98</v>
      </c>
      <c r="Y1048" t="s">
        <v>98</v>
      </c>
      <c r="Z1048" t="s">
        <v>98</v>
      </c>
      <c r="AA1048" t="s">
        <v>140</v>
      </c>
      <c r="AB1048" t="s">
        <v>140</v>
      </c>
      <c r="AC1048" t="s">
        <v>140</v>
      </c>
      <c r="AD1048" t="s">
        <v>102</v>
      </c>
      <c r="AE1048" t="s">
        <v>102</v>
      </c>
      <c r="AF1048" t="s">
        <v>102</v>
      </c>
      <c r="AG1048" t="s">
        <v>103</v>
      </c>
      <c r="AH1048" t="s">
        <v>103</v>
      </c>
      <c r="AI1048" t="s">
        <v>141</v>
      </c>
      <c r="AJ1048" t="s">
        <v>180</v>
      </c>
      <c r="AK1048" t="s">
        <v>577</v>
      </c>
      <c r="AL1048" t="s">
        <v>198</v>
      </c>
      <c r="AM1048" t="s">
        <v>198</v>
      </c>
      <c r="AN1048" t="e">
        <f>VLOOKUP(AM1048,'Exp Bucket '!$B$1:C1272,2,FALSE)</f>
        <v>#N/A</v>
      </c>
      <c r="AO1048" t="s">
        <v>108</v>
      </c>
      <c r="AP1048" t="s">
        <v>144</v>
      </c>
      <c r="AQ1048" t="s">
        <v>145</v>
      </c>
      <c r="AR1048" t="s">
        <v>145</v>
      </c>
      <c r="AS1048" t="s">
        <v>517</v>
      </c>
      <c r="AT1048" t="s">
        <v>517</v>
      </c>
      <c r="AU1048" t="s">
        <v>113</v>
      </c>
      <c r="AV1048" t="s">
        <v>114</v>
      </c>
      <c r="AW1048" t="s">
        <v>115</v>
      </c>
      <c r="AX1048" t="s">
        <v>514</v>
      </c>
      <c r="AY1048" t="s">
        <v>117</v>
      </c>
      <c r="AZ1048" t="s">
        <v>118</v>
      </c>
      <c r="BA1048" t="s">
        <v>119</v>
      </c>
      <c r="BB1048" t="s">
        <v>103</v>
      </c>
      <c r="BC1048" t="s">
        <v>141</v>
      </c>
      <c r="BD1048" t="s">
        <v>141</v>
      </c>
      <c r="BE1048" t="s">
        <v>515</v>
      </c>
      <c r="BF1048" t="s">
        <v>515</v>
      </c>
      <c r="BG1048" t="s">
        <v>515</v>
      </c>
      <c r="BH1048" t="s">
        <v>515</v>
      </c>
      <c r="BI1048" t="s">
        <v>515</v>
      </c>
      <c r="BJ1048" t="s">
        <v>515</v>
      </c>
      <c r="BK1048">
        <v>26</v>
      </c>
      <c r="BL1048">
        <v>612</v>
      </c>
      <c r="BM1048">
        <v>685</v>
      </c>
      <c r="BN1048">
        <v>1051</v>
      </c>
      <c r="BO1048">
        <v>2</v>
      </c>
      <c r="BP1048">
        <v>22</v>
      </c>
      <c r="BQ1048">
        <v>0</v>
      </c>
      <c r="BR1048">
        <v>1</v>
      </c>
      <c r="BS1048">
        <v>8</v>
      </c>
      <c r="BT1048">
        <v>9</v>
      </c>
      <c r="BU1048">
        <v>26</v>
      </c>
      <c r="BV1048">
        <v>49</v>
      </c>
      <c r="BW1048">
        <v>18</v>
      </c>
      <c r="BX1048">
        <v>0</v>
      </c>
      <c r="BY1048">
        <v>0</v>
      </c>
      <c r="BZ1048">
        <v>0</v>
      </c>
      <c r="CA1048" t="s">
        <v>126</v>
      </c>
      <c r="CB1048">
        <v>2992935</v>
      </c>
      <c r="CC1048">
        <v>2993935</v>
      </c>
      <c r="CD1048" t="s">
        <v>185</v>
      </c>
    </row>
    <row r="1049" spans="1:82" hidden="1" x14ac:dyDescent="0.25">
      <c r="A1049" t="s">
        <v>80</v>
      </c>
      <c r="B1049" t="s">
        <v>81</v>
      </c>
      <c r="C1049" t="s">
        <v>82</v>
      </c>
      <c r="D1049" t="s">
        <v>83</v>
      </c>
      <c r="E1049" t="s">
        <v>84</v>
      </c>
      <c r="F1049" t="s">
        <v>85</v>
      </c>
      <c r="G1049" t="s">
        <v>86</v>
      </c>
      <c r="H1049" t="s">
        <v>86</v>
      </c>
      <c r="I1049" t="s">
        <v>86</v>
      </c>
      <c r="J1049" t="str">
        <f>VLOOKUP(I1049,'Resp Clean'!$A$1:B1055,2,FALSE)</f>
        <v>EMS MANAGEMENT</v>
      </c>
      <c r="K1049" t="s">
        <v>516</v>
      </c>
      <c r="L1049" t="s">
        <v>576</v>
      </c>
      <c r="M1049" s="4">
        <v>364040.29</v>
      </c>
      <c r="N1049" t="s">
        <v>89</v>
      </c>
      <c r="O1049" t="s">
        <v>90</v>
      </c>
      <c r="P1049" t="s">
        <v>91</v>
      </c>
      <c r="Q1049" t="s">
        <v>92</v>
      </c>
      <c r="R1049" t="s">
        <v>93</v>
      </c>
      <c r="S1049" t="s">
        <v>94</v>
      </c>
      <c r="T1049" t="s">
        <v>95</v>
      </c>
      <c r="U1049" t="s">
        <v>506</v>
      </c>
      <c r="V1049" t="s">
        <v>96</v>
      </c>
      <c r="W1049" t="s">
        <v>97</v>
      </c>
      <c r="X1049" t="s">
        <v>98</v>
      </c>
      <c r="Y1049" t="s">
        <v>98</v>
      </c>
      <c r="Z1049" t="s">
        <v>98</v>
      </c>
      <c r="AA1049" t="s">
        <v>140</v>
      </c>
      <c r="AB1049" t="s">
        <v>140</v>
      </c>
      <c r="AC1049" t="s">
        <v>140</v>
      </c>
      <c r="AD1049" t="s">
        <v>102</v>
      </c>
      <c r="AE1049" t="s">
        <v>102</v>
      </c>
      <c r="AF1049" t="s">
        <v>102</v>
      </c>
      <c r="AG1049" t="s">
        <v>103</v>
      </c>
      <c r="AH1049" t="s">
        <v>103</v>
      </c>
      <c r="AI1049" t="s">
        <v>141</v>
      </c>
      <c r="AJ1049" t="s">
        <v>209</v>
      </c>
      <c r="AK1049" t="s">
        <v>519</v>
      </c>
      <c r="AM1049" t="s">
        <v>519</v>
      </c>
      <c r="AN1049" t="e">
        <f>VLOOKUP(AM1049,'Exp Bucket '!$B$1:C1273,2,FALSE)</f>
        <v>#N/A</v>
      </c>
      <c r="AO1049" t="s">
        <v>108</v>
      </c>
      <c r="AP1049" t="s">
        <v>144</v>
      </c>
      <c r="AQ1049" t="s">
        <v>145</v>
      </c>
      <c r="AR1049" t="s">
        <v>145</v>
      </c>
      <c r="AS1049" t="s">
        <v>517</v>
      </c>
      <c r="AT1049" t="s">
        <v>517</v>
      </c>
      <c r="AU1049" t="s">
        <v>113</v>
      </c>
      <c r="AV1049" t="s">
        <v>114</v>
      </c>
      <c r="AW1049" t="s">
        <v>115</v>
      </c>
      <c r="AX1049" t="s">
        <v>514</v>
      </c>
      <c r="AY1049" t="s">
        <v>117</v>
      </c>
      <c r="AZ1049" t="s">
        <v>118</v>
      </c>
      <c r="BA1049" t="s">
        <v>119</v>
      </c>
      <c r="BB1049" t="s">
        <v>103</v>
      </c>
      <c r="BC1049" t="s">
        <v>141</v>
      </c>
      <c r="BD1049" t="s">
        <v>141</v>
      </c>
      <c r="BE1049" t="s">
        <v>515</v>
      </c>
      <c r="BF1049" t="s">
        <v>515</v>
      </c>
      <c r="BG1049" t="s">
        <v>515</v>
      </c>
      <c r="BH1049" t="s">
        <v>515</v>
      </c>
      <c r="BI1049" t="s">
        <v>515</v>
      </c>
      <c r="BJ1049" t="s">
        <v>515</v>
      </c>
      <c r="BK1049">
        <v>26</v>
      </c>
      <c r="BL1049">
        <v>613</v>
      </c>
      <c r="BM1049">
        <v>1007</v>
      </c>
      <c r="BN1049">
        <v>0</v>
      </c>
      <c r="BO1049">
        <v>2</v>
      </c>
      <c r="BP1049">
        <v>22</v>
      </c>
      <c r="BQ1049">
        <v>0</v>
      </c>
      <c r="BR1049">
        <v>1</v>
      </c>
      <c r="BS1049">
        <v>8</v>
      </c>
      <c r="BT1049">
        <v>9</v>
      </c>
      <c r="BU1049">
        <v>26</v>
      </c>
      <c r="BV1049">
        <v>49</v>
      </c>
      <c r="BW1049">
        <v>18</v>
      </c>
      <c r="BX1049">
        <v>0</v>
      </c>
      <c r="BY1049">
        <v>0</v>
      </c>
      <c r="BZ1049">
        <v>0</v>
      </c>
      <c r="CA1049" t="s">
        <v>126</v>
      </c>
      <c r="CB1049">
        <v>2992935</v>
      </c>
      <c r="CC1049">
        <v>2993935</v>
      </c>
      <c r="CD1049" t="s">
        <v>211</v>
      </c>
    </row>
    <row r="1050" spans="1:82" hidden="1" x14ac:dyDescent="0.25">
      <c r="A1050" t="s">
        <v>80</v>
      </c>
      <c r="B1050" t="s">
        <v>81</v>
      </c>
      <c r="C1050" t="s">
        <v>82</v>
      </c>
      <c r="D1050" t="s">
        <v>83</v>
      </c>
      <c r="E1050" t="s">
        <v>84</v>
      </c>
      <c r="F1050" t="s">
        <v>85</v>
      </c>
      <c r="G1050" t="s">
        <v>86</v>
      </c>
      <c r="H1050" t="s">
        <v>86</v>
      </c>
      <c r="I1050" t="s">
        <v>86</v>
      </c>
      <c r="J1050" t="str">
        <f>VLOOKUP(I1050,'Resp Clean'!$A$1:B1056,2,FALSE)</f>
        <v>EMS MANAGEMENT</v>
      </c>
      <c r="K1050" t="s">
        <v>516</v>
      </c>
      <c r="L1050" t="s">
        <v>576</v>
      </c>
      <c r="M1050" s="4">
        <v>1431409.41</v>
      </c>
      <c r="N1050" t="s">
        <v>89</v>
      </c>
      <c r="O1050" t="s">
        <v>90</v>
      </c>
      <c r="P1050" t="s">
        <v>91</v>
      </c>
      <c r="Q1050" t="s">
        <v>92</v>
      </c>
      <c r="R1050" t="s">
        <v>93</v>
      </c>
      <c r="S1050" t="s">
        <v>94</v>
      </c>
      <c r="T1050" t="s">
        <v>95</v>
      </c>
      <c r="U1050" t="s">
        <v>506</v>
      </c>
      <c r="V1050" t="s">
        <v>96</v>
      </c>
      <c r="W1050" t="s">
        <v>97</v>
      </c>
      <c r="X1050" t="s">
        <v>98</v>
      </c>
      <c r="Y1050" t="s">
        <v>98</v>
      </c>
      <c r="Z1050" t="s">
        <v>98</v>
      </c>
      <c r="AA1050" t="s">
        <v>140</v>
      </c>
      <c r="AB1050" t="s">
        <v>140</v>
      </c>
      <c r="AC1050" t="s">
        <v>140</v>
      </c>
      <c r="AD1050" t="s">
        <v>102</v>
      </c>
      <c r="AE1050" t="s">
        <v>102</v>
      </c>
      <c r="AF1050" t="s">
        <v>102</v>
      </c>
      <c r="AG1050" t="s">
        <v>103</v>
      </c>
      <c r="AH1050" t="s">
        <v>103</v>
      </c>
      <c r="AI1050" t="s">
        <v>141</v>
      </c>
      <c r="AJ1050" t="s">
        <v>209</v>
      </c>
      <c r="AK1050" t="s">
        <v>212</v>
      </c>
      <c r="AM1050" t="s">
        <v>212</v>
      </c>
      <c r="AN1050" t="e">
        <f>VLOOKUP(AM1050,'Exp Bucket '!$B$1:C1274,2,FALSE)</f>
        <v>#N/A</v>
      </c>
      <c r="AO1050" t="s">
        <v>108</v>
      </c>
      <c r="AP1050" t="s">
        <v>144</v>
      </c>
      <c r="AQ1050" t="s">
        <v>145</v>
      </c>
      <c r="AR1050" t="s">
        <v>145</v>
      </c>
      <c r="AS1050" t="s">
        <v>517</v>
      </c>
      <c r="AT1050" t="s">
        <v>517</v>
      </c>
      <c r="AU1050" t="s">
        <v>113</v>
      </c>
      <c r="AV1050" t="s">
        <v>114</v>
      </c>
      <c r="AW1050" t="s">
        <v>115</v>
      </c>
      <c r="AX1050" t="s">
        <v>514</v>
      </c>
      <c r="AY1050" t="s">
        <v>117</v>
      </c>
      <c r="AZ1050" t="s">
        <v>118</v>
      </c>
      <c r="BA1050" t="s">
        <v>119</v>
      </c>
      <c r="BB1050" t="s">
        <v>103</v>
      </c>
      <c r="BC1050" t="s">
        <v>141</v>
      </c>
      <c r="BD1050" t="s">
        <v>141</v>
      </c>
      <c r="BE1050" t="s">
        <v>515</v>
      </c>
      <c r="BF1050" t="s">
        <v>515</v>
      </c>
      <c r="BG1050" t="s">
        <v>515</v>
      </c>
      <c r="BH1050" t="s">
        <v>515</v>
      </c>
      <c r="BI1050" t="s">
        <v>515</v>
      </c>
      <c r="BJ1050" t="s">
        <v>515</v>
      </c>
      <c r="BK1050">
        <v>26</v>
      </c>
      <c r="BL1050">
        <v>613</v>
      </c>
      <c r="BM1050">
        <v>1044</v>
      </c>
      <c r="BN1050">
        <v>0</v>
      </c>
      <c r="BO1050">
        <v>2</v>
      </c>
      <c r="BP1050">
        <v>22</v>
      </c>
      <c r="BQ1050">
        <v>0</v>
      </c>
      <c r="BR1050">
        <v>1</v>
      </c>
      <c r="BS1050">
        <v>8</v>
      </c>
      <c r="BT1050">
        <v>9</v>
      </c>
      <c r="BU1050">
        <v>26</v>
      </c>
      <c r="BV1050">
        <v>49</v>
      </c>
      <c r="BW1050">
        <v>18</v>
      </c>
      <c r="BX1050">
        <v>0</v>
      </c>
      <c r="BY1050">
        <v>0</v>
      </c>
      <c r="BZ1050">
        <v>0</v>
      </c>
      <c r="CA1050" t="s">
        <v>126</v>
      </c>
      <c r="CB1050">
        <v>2992935</v>
      </c>
      <c r="CC1050">
        <v>2993935</v>
      </c>
      <c r="CD1050" t="s">
        <v>211</v>
      </c>
    </row>
    <row r="1051" spans="1:82" hidden="1" x14ac:dyDescent="0.25">
      <c r="A1051" t="s">
        <v>80</v>
      </c>
      <c r="B1051" t="s">
        <v>81</v>
      </c>
      <c r="C1051" t="s">
        <v>82</v>
      </c>
      <c r="D1051" t="s">
        <v>83</v>
      </c>
      <c r="E1051" t="s">
        <v>84</v>
      </c>
      <c r="F1051" t="s">
        <v>85</v>
      </c>
      <c r="G1051" t="s">
        <v>86</v>
      </c>
      <c r="H1051" t="s">
        <v>86</v>
      </c>
      <c r="I1051" t="s">
        <v>86</v>
      </c>
      <c r="K1051" t="s">
        <v>516</v>
      </c>
      <c r="L1051" t="s">
        <v>576</v>
      </c>
      <c r="M1051">
        <v>0</v>
      </c>
      <c r="N1051" t="s">
        <v>89</v>
      </c>
      <c r="O1051" t="s">
        <v>90</v>
      </c>
      <c r="P1051" t="s">
        <v>91</v>
      </c>
      <c r="Q1051" t="s">
        <v>92</v>
      </c>
      <c r="R1051" t="s">
        <v>93</v>
      </c>
      <c r="S1051" t="s">
        <v>94</v>
      </c>
      <c r="T1051" t="s">
        <v>95</v>
      </c>
      <c r="U1051" t="s">
        <v>506</v>
      </c>
      <c r="V1051" t="s">
        <v>96</v>
      </c>
      <c r="W1051" t="s">
        <v>97</v>
      </c>
      <c r="X1051" t="s">
        <v>98</v>
      </c>
      <c r="Y1051" t="s">
        <v>98</v>
      </c>
      <c r="Z1051" t="s">
        <v>98</v>
      </c>
      <c r="AA1051" t="s">
        <v>140</v>
      </c>
      <c r="AB1051" t="s">
        <v>140</v>
      </c>
      <c r="AC1051" t="s">
        <v>140</v>
      </c>
      <c r="AD1051" t="s">
        <v>102</v>
      </c>
      <c r="AE1051" t="s">
        <v>102</v>
      </c>
      <c r="AF1051" t="s">
        <v>102</v>
      </c>
      <c r="AG1051" t="s">
        <v>103</v>
      </c>
      <c r="AH1051" t="s">
        <v>103</v>
      </c>
      <c r="AI1051" t="s">
        <v>141</v>
      </c>
      <c r="AJ1051" t="s">
        <v>209</v>
      </c>
      <c r="AK1051" t="s">
        <v>578</v>
      </c>
      <c r="AM1051" t="s">
        <v>578</v>
      </c>
      <c r="AO1051" t="s">
        <v>108</v>
      </c>
      <c r="AP1051" t="s">
        <v>144</v>
      </c>
      <c r="AQ1051" t="s">
        <v>145</v>
      </c>
      <c r="AR1051" t="s">
        <v>145</v>
      </c>
      <c r="AS1051" t="s">
        <v>517</v>
      </c>
      <c r="AT1051" t="s">
        <v>517</v>
      </c>
      <c r="AU1051" t="s">
        <v>113</v>
      </c>
      <c r="AV1051" t="s">
        <v>114</v>
      </c>
      <c r="AW1051" t="s">
        <v>115</v>
      </c>
      <c r="AX1051" t="s">
        <v>514</v>
      </c>
      <c r="AY1051" t="s">
        <v>117</v>
      </c>
      <c r="AZ1051" t="s">
        <v>118</v>
      </c>
      <c r="BA1051" t="s">
        <v>119</v>
      </c>
      <c r="BB1051" t="s">
        <v>192</v>
      </c>
      <c r="BC1051" t="s">
        <v>192</v>
      </c>
      <c r="BD1051" t="s">
        <v>192</v>
      </c>
      <c r="BE1051" t="s">
        <v>515</v>
      </c>
      <c r="BF1051" t="s">
        <v>515</v>
      </c>
      <c r="BG1051" t="s">
        <v>515</v>
      </c>
      <c r="BH1051" t="s">
        <v>515</v>
      </c>
      <c r="BI1051" t="s">
        <v>515</v>
      </c>
      <c r="BJ1051" t="s">
        <v>515</v>
      </c>
      <c r="BK1051">
        <v>26</v>
      </c>
      <c r="BL1051">
        <v>613</v>
      </c>
      <c r="BM1051">
        <v>1042</v>
      </c>
      <c r="BN1051">
        <v>0</v>
      </c>
      <c r="BO1051">
        <v>2</v>
      </c>
      <c r="BP1051">
        <v>22</v>
      </c>
      <c r="BQ1051">
        <v>0</v>
      </c>
      <c r="BR1051">
        <v>1</v>
      </c>
      <c r="BS1051">
        <v>8</v>
      </c>
      <c r="BT1051">
        <v>9</v>
      </c>
      <c r="BU1051">
        <v>26</v>
      </c>
      <c r="BV1051">
        <v>49</v>
      </c>
      <c r="BW1051">
        <v>18</v>
      </c>
      <c r="BX1051">
        <v>0</v>
      </c>
      <c r="BY1051">
        <v>0</v>
      </c>
      <c r="BZ1051">
        <v>0</v>
      </c>
      <c r="CA1051" t="s">
        <v>126</v>
      </c>
      <c r="CB1051">
        <v>2992935</v>
      </c>
      <c r="CC1051">
        <v>2993935</v>
      </c>
      <c r="CD1051" t="s">
        <v>211</v>
      </c>
    </row>
    <row r="1052" spans="1:82" hidden="1" x14ac:dyDescent="0.25">
      <c r="A1052" t="s">
        <v>80</v>
      </c>
      <c r="B1052" t="s">
        <v>81</v>
      </c>
      <c r="C1052" t="s">
        <v>82</v>
      </c>
      <c r="D1052" t="s">
        <v>83</v>
      </c>
      <c r="E1052" t="s">
        <v>84</v>
      </c>
      <c r="F1052" t="s">
        <v>85</v>
      </c>
      <c r="G1052" t="s">
        <v>86</v>
      </c>
      <c r="H1052" t="s">
        <v>86</v>
      </c>
      <c r="I1052" t="s">
        <v>86</v>
      </c>
      <c r="J1052" t="str">
        <f>VLOOKUP(I1052,'Resp Clean'!$A$1:B1058,2,FALSE)</f>
        <v>EMS MANAGEMENT</v>
      </c>
      <c r="K1052" t="s">
        <v>516</v>
      </c>
      <c r="L1052" t="s">
        <v>576</v>
      </c>
      <c r="M1052" s="4">
        <v>104943.8</v>
      </c>
      <c r="N1052" t="s">
        <v>89</v>
      </c>
      <c r="O1052" t="s">
        <v>90</v>
      </c>
      <c r="P1052" t="s">
        <v>91</v>
      </c>
      <c r="Q1052" t="s">
        <v>92</v>
      </c>
      <c r="R1052" t="s">
        <v>93</v>
      </c>
      <c r="S1052" t="s">
        <v>94</v>
      </c>
      <c r="T1052" t="s">
        <v>95</v>
      </c>
      <c r="U1052" t="s">
        <v>506</v>
      </c>
      <c r="V1052" t="s">
        <v>96</v>
      </c>
      <c r="W1052" t="s">
        <v>97</v>
      </c>
      <c r="X1052" t="s">
        <v>98</v>
      </c>
      <c r="Y1052" t="s">
        <v>98</v>
      </c>
      <c r="Z1052" t="s">
        <v>98</v>
      </c>
      <c r="AA1052" t="s">
        <v>140</v>
      </c>
      <c r="AB1052" t="s">
        <v>140</v>
      </c>
      <c r="AC1052" t="s">
        <v>140</v>
      </c>
      <c r="AD1052" t="s">
        <v>102</v>
      </c>
      <c r="AE1052" t="s">
        <v>102</v>
      </c>
      <c r="AF1052" t="s">
        <v>102</v>
      </c>
      <c r="AG1052" t="s">
        <v>103</v>
      </c>
      <c r="AH1052" t="s">
        <v>103</v>
      </c>
      <c r="AI1052" t="s">
        <v>141</v>
      </c>
      <c r="AJ1052" t="s">
        <v>209</v>
      </c>
      <c r="AK1052" t="s">
        <v>520</v>
      </c>
      <c r="AM1052" t="s">
        <v>520</v>
      </c>
      <c r="AN1052" t="e">
        <f>VLOOKUP(AM1052,'Exp Bucket '!$B$1:C1276,2,FALSE)</f>
        <v>#N/A</v>
      </c>
      <c r="AO1052" t="s">
        <v>108</v>
      </c>
      <c r="AP1052" t="s">
        <v>144</v>
      </c>
      <c r="AQ1052" t="s">
        <v>145</v>
      </c>
      <c r="AR1052" t="s">
        <v>145</v>
      </c>
      <c r="AS1052" t="s">
        <v>517</v>
      </c>
      <c r="AT1052" t="s">
        <v>517</v>
      </c>
      <c r="AU1052" t="s">
        <v>113</v>
      </c>
      <c r="AV1052" t="s">
        <v>114</v>
      </c>
      <c r="AW1052" t="s">
        <v>115</v>
      </c>
      <c r="AX1052" t="s">
        <v>514</v>
      </c>
      <c r="AY1052" t="s">
        <v>117</v>
      </c>
      <c r="AZ1052" t="s">
        <v>118</v>
      </c>
      <c r="BA1052" t="s">
        <v>119</v>
      </c>
      <c r="BB1052" t="s">
        <v>103</v>
      </c>
      <c r="BC1052" t="s">
        <v>141</v>
      </c>
      <c r="BD1052" t="s">
        <v>141</v>
      </c>
      <c r="BE1052" t="s">
        <v>515</v>
      </c>
      <c r="BF1052" t="s">
        <v>515</v>
      </c>
      <c r="BG1052" t="s">
        <v>515</v>
      </c>
      <c r="BH1052" t="s">
        <v>515</v>
      </c>
      <c r="BI1052" t="s">
        <v>515</v>
      </c>
      <c r="BJ1052" t="s">
        <v>515</v>
      </c>
      <c r="BK1052">
        <v>26</v>
      </c>
      <c r="BL1052">
        <v>613</v>
      </c>
      <c r="BM1052">
        <v>1008</v>
      </c>
      <c r="BN1052">
        <v>0</v>
      </c>
      <c r="BO1052">
        <v>2</v>
      </c>
      <c r="BP1052">
        <v>22</v>
      </c>
      <c r="BQ1052">
        <v>0</v>
      </c>
      <c r="BR1052">
        <v>1</v>
      </c>
      <c r="BS1052">
        <v>8</v>
      </c>
      <c r="BT1052">
        <v>9</v>
      </c>
      <c r="BU1052">
        <v>26</v>
      </c>
      <c r="BV1052">
        <v>49</v>
      </c>
      <c r="BW1052">
        <v>18</v>
      </c>
      <c r="BX1052">
        <v>0</v>
      </c>
      <c r="BY1052">
        <v>0</v>
      </c>
      <c r="BZ1052">
        <v>0</v>
      </c>
      <c r="CA1052" t="s">
        <v>126</v>
      </c>
      <c r="CB1052">
        <v>2992935</v>
      </c>
      <c r="CC1052">
        <v>2993935</v>
      </c>
      <c r="CD1052" t="s">
        <v>211</v>
      </c>
    </row>
    <row r="1053" spans="1:82" hidden="1" x14ac:dyDescent="0.25">
      <c r="A1053" t="s">
        <v>80</v>
      </c>
      <c r="B1053" t="s">
        <v>81</v>
      </c>
      <c r="C1053" t="s">
        <v>82</v>
      </c>
      <c r="D1053" t="s">
        <v>83</v>
      </c>
      <c r="E1053" t="s">
        <v>84</v>
      </c>
      <c r="F1053" t="s">
        <v>85</v>
      </c>
      <c r="G1053" t="s">
        <v>86</v>
      </c>
      <c r="H1053" t="s">
        <v>86</v>
      </c>
      <c r="I1053" t="s">
        <v>86</v>
      </c>
      <c r="J1053" t="str">
        <f>VLOOKUP(I1053,'Resp Clean'!$A$1:B1059,2,FALSE)</f>
        <v>EMS MANAGEMENT</v>
      </c>
      <c r="K1053" t="s">
        <v>516</v>
      </c>
      <c r="L1053" t="s">
        <v>576</v>
      </c>
      <c r="M1053" s="4">
        <v>11787.22</v>
      </c>
      <c r="N1053" t="s">
        <v>89</v>
      </c>
      <c r="O1053" t="s">
        <v>90</v>
      </c>
      <c r="P1053" t="s">
        <v>91</v>
      </c>
      <c r="Q1053" t="s">
        <v>92</v>
      </c>
      <c r="R1053" t="s">
        <v>93</v>
      </c>
      <c r="S1053" t="s">
        <v>94</v>
      </c>
      <c r="T1053" t="s">
        <v>95</v>
      </c>
      <c r="U1053" t="s">
        <v>506</v>
      </c>
      <c r="V1053" t="s">
        <v>96</v>
      </c>
      <c r="W1053" t="s">
        <v>97</v>
      </c>
      <c r="X1053" t="s">
        <v>98</v>
      </c>
      <c r="Y1053" t="s">
        <v>98</v>
      </c>
      <c r="Z1053" t="s">
        <v>98</v>
      </c>
      <c r="AA1053" t="s">
        <v>507</v>
      </c>
      <c r="AB1053" t="s">
        <v>175</v>
      </c>
      <c r="AC1053" t="s">
        <v>523</v>
      </c>
      <c r="AD1053" t="s">
        <v>102</v>
      </c>
      <c r="AE1053" t="s">
        <v>102</v>
      </c>
      <c r="AF1053" t="s">
        <v>102</v>
      </c>
      <c r="AG1053" t="s">
        <v>103</v>
      </c>
      <c r="AH1053" t="s">
        <v>103</v>
      </c>
      <c r="AI1053" t="s">
        <v>141</v>
      </c>
      <c r="AJ1053" t="s">
        <v>214</v>
      </c>
      <c r="AK1053" t="s">
        <v>521</v>
      </c>
      <c r="AM1053" t="s">
        <v>521</v>
      </c>
      <c r="AN1053" t="e">
        <f>VLOOKUP(AM1053,'Exp Bucket '!$B$1:C1277,2,FALSE)</f>
        <v>#N/A</v>
      </c>
      <c r="AO1053" t="s">
        <v>108</v>
      </c>
      <c r="AP1053" t="s">
        <v>144</v>
      </c>
      <c r="AQ1053" t="s">
        <v>145</v>
      </c>
      <c r="AR1053" t="s">
        <v>226</v>
      </c>
      <c r="AS1053" t="s">
        <v>522</v>
      </c>
      <c r="AT1053" t="s">
        <v>522</v>
      </c>
      <c r="AU1053" t="s">
        <v>113</v>
      </c>
      <c r="AV1053" t="s">
        <v>114</v>
      </c>
      <c r="AW1053" t="s">
        <v>115</v>
      </c>
      <c r="AX1053" t="s">
        <v>514</v>
      </c>
      <c r="AY1053" t="s">
        <v>117</v>
      </c>
      <c r="AZ1053" t="s">
        <v>118</v>
      </c>
      <c r="BA1053" t="s">
        <v>119</v>
      </c>
      <c r="BB1053" t="s">
        <v>103</v>
      </c>
      <c r="BC1053" t="s">
        <v>141</v>
      </c>
      <c r="BD1053" t="s">
        <v>141</v>
      </c>
      <c r="BE1053" t="s">
        <v>515</v>
      </c>
      <c r="BF1053" t="s">
        <v>515</v>
      </c>
      <c r="BG1053" t="s">
        <v>515</v>
      </c>
      <c r="BH1053" t="s">
        <v>515</v>
      </c>
      <c r="BI1053" t="s">
        <v>515</v>
      </c>
      <c r="BJ1053" t="s">
        <v>515</v>
      </c>
      <c r="BK1053">
        <v>26</v>
      </c>
      <c r="BL1053">
        <v>637</v>
      </c>
      <c r="BM1053">
        <v>1428</v>
      </c>
      <c r="BN1053">
        <v>0</v>
      </c>
      <c r="BO1053">
        <v>1</v>
      </c>
      <c r="BP1053">
        <v>4</v>
      </c>
      <c r="BQ1053">
        <v>27</v>
      </c>
      <c r="BR1053">
        <v>1</v>
      </c>
      <c r="BS1053">
        <v>8</v>
      </c>
      <c r="BT1053">
        <v>9</v>
      </c>
      <c r="BU1053">
        <v>27</v>
      </c>
      <c r="BV1053">
        <v>52</v>
      </c>
      <c r="BW1053">
        <v>18</v>
      </c>
      <c r="BX1053">
        <v>0</v>
      </c>
      <c r="BY1053">
        <v>0</v>
      </c>
      <c r="BZ1053">
        <v>0</v>
      </c>
      <c r="CA1053" t="s">
        <v>126</v>
      </c>
      <c r="CB1053">
        <v>2992935</v>
      </c>
      <c r="CC1053">
        <v>2993935</v>
      </c>
      <c r="CD1053" t="s">
        <v>214</v>
      </c>
    </row>
    <row r="1054" spans="1:82" hidden="1" x14ac:dyDescent="0.25">
      <c r="A1054" t="s">
        <v>80</v>
      </c>
      <c r="B1054" t="s">
        <v>81</v>
      </c>
      <c r="C1054" t="s">
        <v>82</v>
      </c>
      <c r="D1054" t="s">
        <v>83</v>
      </c>
      <c r="E1054" t="s">
        <v>84</v>
      </c>
      <c r="F1054" t="s">
        <v>85</v>
      </c>
      <c r="G1054" t="s">
        <v>86</v>
      </c>
      <c r="H1054" t="s">
        <v>86</v>
      </c>
      <c r="I1054" t="s">
        <v>86</v>
      </c>
      <c r="J1054" t="str">
        <f>VLOOKUP(I1054,'Resp Clean'!$A$1:B1060,2,FALSE)</f>
        <v>EMS MANAGEMENT</v>
      </c>
      <c r="K1054" t="s">
        <v>516</v>
      </c>
      <c r="L1054" t="s">
        <v>576</v>
      </c>
      <c r="M1054" s="4">
        <v>2179199.2200000002</v>
      </c>
      <c r="N1054" t="s">
        <v>89</v>
      </c>
      <c r="O1054" t="s">
        <v>90</v>
      </c>
      <c r="P1054" t="s">
        <v>91</v>
      </c>
      <c r="Q1054" t="s">
        <v>92</v>
      </c>
      <c r="R1054" t="s">
        <v>93</v>
      </c>
      <c r="S1054" t="s">
        <v>94</v>
      </c>
      <c r="T1054" t="s">
        <v>95</v>
      </c>
      <c r="U1054" t="s">
        <v>506</v>
      </c>
      <c r="V1054" t="s">
        <v>96</v>
      </c>
      <c r="W1054" t="s">
        <v>97</v>
      </c>
      <c r="X1054" t="s">
        <v>98</v>
      </c>
      <c r="Y1054" t="s">
        <v>98</v>
      </c>
      <c r="Z1054" t="s">
        <v>98</v>
      </c>
      <c r="AA1054" t="s">
        <v>507</v>
      </c>
      <c r="AB1054" t="s">
        <v>175</v>
      </c>
      <c r="AC1054" t="s">
        <v>222</v>
      </c>
      <c r="AD1054" t="s">
        <v>102</v>
      </c>
      <c r="AE1054" t="s">
        <v>102</v>
      </c>
      <c r="AF1054" t="s">
        <v>102</v>
      </c>
      <c r="AG1054" t="s">
        <v>103</v>
      </c>
      <c r="AH1054" t="s">
        <v>103</v>
      </c>
      <c r="AI1054" t="s">
        <v>141</v>
      </c>
      <c r="AJ1054" t="s">
        <v>214</v>
      </c>
      <c r="AK1054" t="s">
        <v>521</v>
      </c>
      <c r="AM1054" t="s">
        <v>521</v>
      </c>
      <c r="AN1054" t="e">
        <f>VLOOKUP(AM1054,'Exp Bucket '!$B$1:C1278,2,FALSE)</f>
        <v>#N/A</v>
      </c>
      <c r="AO1054" t="s">
        <v>108</v>
      </c>
      <c r="AP1054" t="s">
        <v>144</v>
      </c>
      <c r="AQ1054" t="s">
        <v>145</v>
      </c>
      <c r="AR1054" t="s">
        <v>226</v>
      </c>
      <c r="AS1054" t="s">
        <v>522</v>
      </c>
      <c r="AT1054" t="s">
        <v>522</v>
      </c>
      <c r="AU1054" t="s">
        <v>113</v>
      </c>
      <c r="AV1054" t="s">
        <v>114</v>
      </c>
      <c r="AW1054" t="s">
        <v>115</v>
      </c>
      <c r="AX1054" t="s">
        <v>514</v>
      </c>
      <c r="AY1054" t="s">
        <v>117</v>
      </c>
      <c r="AZ1054" t="s">
        <v>118</v>
      </c>
      <c r="BA1054" t="s">
        <v>119</v>
      </c>
      <c r="BB1054" t="s">
        <v>103</v>
      </c>
      <c r="BC1054" t="s">
        <v>141</v>
      </c>
      <c r="BD1054" t="s">
        <v>141</v>
      </c>
      <c r="BE1054" t="s">
        <v>515</v>
      </c>
      <c r="BF1054" t="s">
        <v>515</v>
      </c>
      <c r="BG1054" t="s">
        <v>515</v>
      </c>
      <c r="BH1054" t="s">
        <v>515</v>
      </c>
      <c r="BI1054" t="s">
        <v>515</v>
      </c>
      <c r="BJ1054" t="s">
        <v>515</v>
      </c>
      <c r="BK1054">
        <v>26</v>
      </c>
      <c r="BL1054">
        <v>637</v>
      </c>
      <c r="BM1054">
        <v>1428</v>
      </c>
      <c r="BN1054">
        <v>0</v>
      </c>
      <c r="BO1054">
        <v>1</v>
      </c>
      <c r="BP1054">
        <v>4</v>
      </c>
      <c r="BQ1054">
        <v>27</v>
      </c>
      <c r="BR1054">
        <v>1</v>
      </c>
      <c r="BS1054">
        <v>8</v>
      </c>
      <c r="BT1054">
        <v>9</v>
      </c>
      <c r="BU1054">
        <v>27</v>
      </c>
      <c r="BV1054">
        <v>52</v>
      </c>
      <c r="BW1054">
        <v>18</v>
      </c>
      <c r="BX1054">
        <v>0</v>
      </c>
      <c r="BY1054">
        <v>0</v>
      </c>
      <c r="BZ1054">
        <v>0</v>
      </c>
      <c r="CA1054" t="s">
        <v>126</v>
      </c>
      <c r="CB1054">
        <v>2992935</v>
      </c>
      <c r="CC1054">
        <v>2993935</v>
      </c>
      <c r="CD1054" t="s">
        <v>214</v>
      </c>
    </row>
    <row r="1055" spans="1:82" hidden="1" x14ac:dyDescent="0.25">
      <c r="A1055" t="s">
        <v>80</v>
      </c>
      <c r="B1055" t="s">
        <v>81</v>
      </c>
      <c r="C1055" t="s">
        <v>82</v>
      </c>
      <c r="D1055" t="s">
        <v>83</v>
      </c>
      <c r="E1055" t="s">
        <v>84</v>
      </c>
      <c r="F1055" t="s">
        <v>85</v>
      </c>
      <c r="G1055" t="s">
        <v>86</v>
      </c>
      <c r="H1055" t="s">
        <v>86</v>
      </c>
      <c r="I1055" t="s">
        <v>86</v>
      </c>
      <c r="J1055" t="str">
        <f>VLOOKUP(I1055,'Resp Clean'!$A$1:B1061,2,FALSE)</f>
        <v>EMS MANAGEMENT</v>
      </c>
      <c r="K1055" t="s">
        <v>516</v>
      </c>
      <c r="L1055" t="s">
        <v>576</v>
      </c>
      <c r="M1055" s="4">
        <v>55202.19</v>
      </c>
      <c r="N1055" t="s">
        <v>89</v>
      </c>
      <c r="O1055" t="s">
        <v>90</v>
      </c>
      <c r="P1055" t="s">
        <v>91</v>
      </c>
      <c r="Q1055" t="s">
        <v>92</v>
      </c>
      <c r="R1055" t="s">
        <v>93</v>
      </c>
      <c r="S1055" t="s">
        <v>94</v>
      </c>
      <c r="T1055" t="s">
        <v>95</v>
      </c>
      <c r="U1055" t="s">
        <v>506</v>
      </c>
      <c r="V1055" t="s">
        <v>96</v>
      </c>
      <c r="W1055" t="s">
        <v>97</v>
      </c>
      <c r="X1055" t="s">
        <v>98</v>
      </c>
      <c r="Y1055" t="s">
        <v>98</v>
      </c>
      <c r="Z1055" t="s">
        <v>98</v>
      </c>
      <c r="AA1055" t="s">
        <v>507</v>
      </c>
      <c r="AB1055" t="s">
        <v>175</v>
      </c>
      <c r="AC1055" t="s">
        <v>233</v>
      </c>
      <c r="AD1055" t="s">
        <v>102</v>
      </c>
      <c r="AE1055" t="s">
        <v>102</v>
      </c>
      <c r="AF1055" t="s">
        <v>102</v>
      </c>
      <c r="AG1055" t="s">
        <v>103</v>
      </c>
      <c r="AH1055" t="s">
        <v>103</v>
      </c>
      <c r="AI1055" t="s">
        <v>141</v>
      </c>
      <c r="AJ1055" t="s">
        <v>214</v>
      </c>
      <c r="AK1055" t="s">
        <v>521</v>
      </c>
      <c r="AM1055" t="s">
        <v>521</v>
      </c>
      <c r="AN1055" t="e">
        <f>VLOOKUP(AM1055,'Exp Bucket '!$B$1:C1279,2,FALSE)</f>
        <v>#N/A</v>
      </c>
      <c r="AO1055" t="s">
        <v>108</v>
      </c>
      <c r="AP1055" t="s">
        <v>144</v>
      </c>
      <c r="AQ1055" t="s">
        <v>145</v>
      </c>
      <c r="AR1055" t="s">
        <v>226</v>
      </c>
      <c r="AS1055" t="s">
        <v>522</v>
      </c>
      <c r="AT1055" t="s">
        <v>522</v>
      </c>
      <c r="AU1055" t="s">
        <v>113</v>
      </c>
      <c r="AV1055" t="s">
        <v>114</v>
      </c>
      <c r="AW1055" t="s">
        <v>115</v>
      </c>
      <c r="AX1055" t="s">
        <v>514</v>
      </c>
      <c r="AY1055" t="s">
        <v>117</v>
      </c>
      <c r="AZ1055" t="s">
        <v>118</v>
      </c>
      <c r="BA1055" t="s">
        <v>119</v>
      </c>
      <c r="BB1055" t="s">
        <v>103</v>
      </c>
      <c r="BC1055" t="s">
        <v>141</v>
      </c>
      <c r="BD1055" t="s">
        <v>141</v>
      </c>
      <c r="BE1055" t="s">
        <v>515</v>
      </c>
      <c r="BF1055" t="s">
        <v>515</v>
      </c>
      <c r="BG1055" t="s">
        <v>515</v>
      </c>
      <c r="BH1055" t="s">
        <v>515</v>
      </c>
      <c r="BI1055" t="s">
        <v>515</v>
      </c>
      <c r="BJ1055" t="s">
        <v>515</v>
      </c>
      <c r="BK1055">
        <v>26</v>
      </c>
      <c r="BL1055">
        <v>637</v>
      </c>
      <c r="BM1055">
        <v>1428</v>
      </c>
      <c r="BN1055">
        <v>0</v>
      </c>
      <c r="BO1055">
        <v>1</v>
      </c>
      <c r="BP1055">
        <v>4</v>
      </c>
      <c r="BQ1055">
        <v>27</v>
      </c>
      <c r="BR1055">
        <v>1</v>
      </c>
      <c r="BS1055">
        <v>8</v>
      </c>
      <c r="BT1055">
        <v>9</v>
      </c>
      <c r="BU1055">
        <v>27</v>
      </c>
      <c r="BV1055">
        <v>52</v>
      </c>
      <c r="BW1055">
        <v>18</v>
      </c>
      <c r="BX1055">
        <v>0</v>
      </c>
      <c r="BY1055">
        <v>0</v>
      </c>
      <c r="BZ1055">
        <v>0</v>
      </c>
      <c r="CA1055" t="s">
        <v>126</v>
      </c>
      <c r="CB1055">
        <v>2992935</v>
      </c>
      <c r="CC1055">
        <v>2993935</v>
      </c>
      <c r="CD1055" t="s">
        <v>214</v>
      </c>
    </row>
    <row r="1056" spans="1:82" hidden="1" x14ac:dyDescent="0.25">
      <c r="A1056" t="s">
        <v>80</v>
      </c>
      <c r="B1056" t="s">
        <v>81</v>
      </c>
      <c r="C1056" t="s">
        <v>82</v>
      </c>
      <c r="D1056" t="s">
        <v>83</v>
      </c>
      <c r="E1056" t="s">
        <v>84</v>
      </c>
      <c r="F1056" t="s">
        <v>85</v>
      </c>
      <c r="G1056" t="s">
        <v>86</v>
      </c>
      <c r="H1056" t="s">
        <v>86</v>
      </c>
      <c r="I1056" t="s">
        <v>86</v>
      </c>
      <c r="J1056" t="str">
        <f>VLOOKUP(I1056,'Resp Clean'!$A$1:B1062,2,FALSE)</f>
        <v>EMS MANAGEMENT</v>
      </c>
      <c r="K1056" t="s">
        <v>516</v>
      </c>
      <c r="L1056" t="s">
        <v>576</v>
      </c>
      <c r="M1056" s="4">
        <v>187331.45</v>
      </c>
      <c r="N1056" t="s">
        <v>89</v>
      </c>
      <c r="O1056" t="s">
        <v>90</v>
      </c>
      <c r="P1056" t="s">
        <v>91</v>
      </c>
      <c r="Q1056" t="s">
        <v>92</v>
      </c>
      <c r="R1056" t="s">
        <v>93</v>
      </c>
      <c r="S1056" t="s">
        <v>94</v>
      </c>
      <c r="T1056" t="s">
        <v>95</v>
      </c>
      <c r="U1056" t="s">
        <v>506</v>
      </c>
      <c r="V1056" t="s">
        <v>96</v>
      </c>
      <c r="W1056" t="s">
        <v>97</v>
      </c>
      <c r="X1056" t="s">
        <v>98</v>
      </c>
      <c r="Y1056" t="s">
        <v>98</v>
      </c>
      <c r="Z1056" t="s">
        <v>98</v>
      </c>
      <c r="AA1056" t="s">
        <v>140</v>
      </c>
      <c r="AB1056" t="s">
        <v>140</v>
      </c>
      <c r="AC1056" t="s">
        <v>140</v>
      </c>
      <c r="AD1056" t="s">
        <v>102</v>
      </c>
      <c r="AE1056" t="s">
        <v>102</v>
      </c>
      <c r="AF1056" t="s">
        <v>102</v>
      </c>
      <c r="AG1056" t="s">
        <v>103</v>
      </c>
      <c r="AH1056" t="s">
        <v>103</v>
      </c>
      <c r="AI1056" t="s">
        <v>141</v>
      </c>
      <c r="AJ1056" t="s">
        <v>214</v>
      </c>
      <c r="AK1056" t="s">
        <v>215</v>
      </c>
      <c r="AM1056" t="s">
        <v>215</v>
      </c>
      <c r="AN1056" t="e">
        <f>VLOOKUP(AM1056,'Exp Bucket '!$B$1:C1280,2,FALSE)</f>
        <v>#N/A</v>
      </c>
      <c r="AO1056" t="s">
        <v>108</v>
      </c>
      <c r="AP1056" t="s">
        <v>144</v>
      </c>
      <c r="AQ1056" t="s">
        <v>145</v>
      </c>
      <c r="AR1056" t="s">
        <v>145</v>
      </c>
      <c r="AS1056" t="s">
        <v>517</v>
      </c>
      <c r="AT1056" t="s">
        <v>517</v>
      </c>
      <c r="AU1056" t="s">
        <v>113</v>
      </c>
      <c r="AV1056" t="s">
        <v>114</v>
      </c>
      <c r="AW1056" t="s">
        <v>115</v>
      </c>
      <c r="AX1056" t="s">
        <v>514</v>
      </c>
      <c r="AY1056" t="s">
        <v>117</v>
      </c>
      <c r="AZ1056" t="s">
        <v>118</v>
      </c>
      <c r="BA1056" t="s">
        <v>119</v>
      </c>
      <c r="BB1056" t="s">
        <v>103</v>
      </c>
      <c r="BC1056" t="s">
        <v>141</v>
      </c>
      <c r="BD1056" t="s">
        <v>141</v>
      </c>
      <c r="BE1056" t="s">
        <v>515</v>
      </c>
      <c r="BF1056" t="s">
        <v>515</v>
      </c>
      <c r="BG1056" t="s">
        <v>515</v>
      </c>
      <c r="BH1056" t="s">
        <v>515</v>
      </c>
      <c r="BI1056" t="s">
        <v>515</v>
      </c>
      <c r="BJ1056" t="s">
        <v>515</v>
      </c>
      <c r="BK1056">
        <v>26</v>
      </c>
      <c r="BL1056">
        <v>637</v>
      </c>
      <c r="BM1056">
        <v>1436</v>
      </c>
      <c r="BN1056">
        <v>0</v>
      </c>
      <c r="BO1056">
        <v>2</v>
      </c>
      <c r="BP1056">
        <v>22</v>
      </c>
      <c r="BQ1056">
        <v>0</v>
      </c>
      <c r="BR1056">
        <v>1</v>
      </c>
      <c r="BS1056">
        <v>8</v>
      </c>
      <c r="BT1056">
        <v>9</v>
      </c>
      <c r="BU1056">
        <v>26</v>
      </c>
      <c r="BV1056">
        <v>49</v>
      </c>
      <c r="BW1056">
        <v>18</v>
      </c>
      <c r="BX1056">
        <v>0</v>
      </c>
      <c r="BY1056">
        <v>0</v>
      </c>
      <c r="BZ1056">
        <v>0</v>
      </c>
      <c r="CA1056" t="s">
        <v>126</v>
      </c>
      <c r="CB1056">
        <v>2992935</v>
      </c>
      <c r="CC1056">
        <v>2993935</v>
      </c>
      <c r="CD1056" t="s">
        <v>214</v>
      </c>
    </row>
    <row r="1057" spans="1:82" x14ac:dyDescent="0.25">
      <c r="A1057" t="s">
        <v>80</v>
      </c>
      <c r="B1057" t="s">
        <v>81</v>
      </c>
      <c r="C1057" t="s">
        <v>82</v>
      </c>
      <c r="D1057" t="s">
        <v>83</v>
      </c>
      <c r="E1057" t="s">
        <v>84</v>
      </c>
      <c r="F1057" t="s">
        <v>85</v>
      </c>
      <c r="G1057" t="s">
        <v>86</v>
      </c>
      <c r="H1057" t="s">
        <v>86</v>
      </c>
      <c r="I1057" t="s">
        <v>86</v>
      </c>
      <c r="J1057" t="str">
        <f>VLOOKUP(I1057,'Resp Clean'!$A$1:B1063,2,FALSE)</f>
        <v>EMS MANAGEMENT</v>
      </c>
      <c r="K1057" t="s">
        <v>516</v>
      </c>
      <c r="L1057" t="s">
        <v>576</v>
      </c>
      <c r="M1057" s="4">
        <v>40148616.109999999</v>
      </c>
      <c r="N1057" t="s">
        <v>89</v>
      </c>
      <c r="O1057" t="s">
        <v>90</v>
      </c>
      <c r="P1057" t="s">
        <v>91</v>
      </c>
      <c r="Q1057" t="s">
        <v>92</v>
      </c>
      <c r="R1057" t="s">
        <v>93</v>
      </c>
      <c r="S1057" t="s">
        <v>94</v>
      </c>
      <c r="T1057" t="s">
        <v>95</v>
      </c>
      <c r="U1057" t="s">
        <v>506</v>
      </c>
      <c r="V1057" t="s">
        <v>96</v>
      </c>
      <c r="W1057" t="s">
        <v>97</v>
      </c>
      <c r="X1057" t="s">
        <v>98</v>
      </c>
      <c r="Y1057" t="s">
        <v>98</v>
      </c>
      <c r="Z1057" t="s">
        <v>98</v>
      </c>
      <c r="AA1057" t="s">
        <v>507</v>
      </c>
      <c r="AB1057" t="s">
        <v>175</v>
      </c>
      <c r="AC1057" t="s">
        <v>383</v>
      </c>
      <c r="AD1057" t="s">
        <v>102</v>
      </c>
      <c r="AE1057" t="s">
        <v>102</v>
      </c>
      <c r="AF1057" t="s">
        <v>102</v>
      </c>
      <c r="AG1057" t="s">
        <v>103</v>
      </c>
      <c r="AH1057" t="s">
        <v>103</v>
      </c>
      <c r="AI1057" t="s">
        <v>141</v>
      </c>
      <c r="AJ1057" t="s">
        <v>235</v>
      </c>
      <c r="AK1057" t="s">
        <v>239</v>
      </c>
      <c r="AL1057" t="s">
        <v>527</v>
      </c>
      <c r="AM1057" t="s">
        <v>527</v>
      </c>
      <c r="AN1057" t="str">
        <f>VLOOKUP(AM1057,'Exp Bucket '!$B$1:C1281,2,FALSE)</f>
        <v>FLEET SERVICES</v>
      </c>
      <c r="AO1057" t="s">
        <v>108</v>
      </c>
      <c r="AP1057" t="s">
        <v>144</v>
      </c>
      <c r="AQ1057" t="s">
        <v>145</v>
      </c>
      <c r="AR1057" t="s">
        <v>145</v>
      </c>
      <c r="AS1057" t="s">
        <v>526</v>
      </c>
      <c r="AT1057" t="s">
        <v>526</v>
      </c>
      <c r="AU1057" t="s">
        <v>113</v>
      </c>
      <c r="AV1057" t="s">
        <v>114</v>
      </c>
      <c r="AW1057" t="s">
        <v>115</v>
      </c>
      <c r="AX1057" t="s">
        <v>514</v>
      </c>
      <c r="AY1057" t="s">
        <v>117</v>
      </c>
      <c r="AZ1057" t="s">
        <v>118</v>
      </c>
      <c r="BA1057" t="s">
        <v>119</v>
      </c>
      <c r="BB1057" t="s">
        <v>103</v>
      </c>
      <c r="BC1057" t="s">
        <v>141</v>
      </c>
      <c r="BD1057" t="s">
        <v>141</v>
      </c>
      <c r="BE1057" t="s">
        <v>515</v>
      </c>
      <c r="BF1057" t="s">
        <v>515</v>
      </c>
      <c r="BG1057" t="s">
        <v>515</v>
      </c>
      <c r="BH1057" t="s">
        <v>515</v>
      </c>
      <c r="BI1057" t="s">
        <v>515</v>
      </c>
      <c r="BJ1057" t="s">
        <v>515</v>
      </c>
      <c r="BK1057">
        <v>26</v>
      </c>
      <c r="BL1057">
        <v>640</v>
      </c>
      <c r="BM1057">
        <v>716</v>
      </c>
      <c r="BN1057">
        <v>1190</v>
      </c>
      <c r="BO1057">
        <v>1</v>
      </c>
      <c r="BP1057">
        <v>4</v>
      </c>
      <c r="BQ1057">
        <v>28</v>
      </c>
      <c r="BR1057">
        <v>1</v>
      </c>
      <c r="BS1057">
        <v>8</v>
      </c>
      <c r="BT1057">
        <v>9</v>
      </c>
      <c r="BU1057">
        <v>26</v>
      </c>
      <c r="BV1057">
        <v>99</v>
      </c>
      <c r="BW1057">
        <v>18</v>
      </c>
      <c r="BX1057">
        <v>0</v>
      </c>
      <c r="BY1057">
        <v>0</v>
      </c>
      <c r="BZ1057">
        <v>0</v>
      </c>
      <c r="CA1057" t="s">
        <v>126</v>
      </c>
      <c r="CB1057">
        <v>2992935</v>
      </c>
      <c r="CC1057">
        <v>2993935</v>
      </c>
      <c r="CD1057" t="s">
        <v>238</v>
      </c>
    </row>
    <row r="1058" spans="1:82" x14ac:dyDescent="0.25">
      <c r="A1058" t="s">
        <v>80</v>
      </c>
      <c r="B1058" t="s">
        <v>81</v>
      </c>
      <c r="C1058" t="s">
        <v>82</v>
      </c>
      <c r="D1058" t="s">
        <v>83</v>
      </c>
      <c r="E1058" t="s">
        <v>84</v>
      </c>
      <c r="F1058" t="s">
        <v>85</v>
      </c>
      <c r="G1058" t="s">
        <v>86</v>
      </c>
      <c r="H1058" t="s">
        <v>86</v>
      </c>
      <c r="I1058" t="s">
        <v>86</v>
      </c>
      <c r="J1058" t="str">
        <f>VLOOKUP(I1058,'Resp Clean'!$A$1:B1064,2,FALSE)</f>
        <v>EMS MANAGEMENT</v>
      </c>
      <c r="K1058" t="s">
        <v>516</v>
      </c>
      <c r="L1058" t="s">
        <v>576</v>
      </c>
      <c r="M1058" s="4">
        <v>21720.92</v>
      </c>
      <c r="N1058" t="s">
        <v>89</v>
      </c>
      <c r="O1058" t="s">
        <v>90</v>
      </c>
      <c r="P1058" t="s">
        <v>91</v>
      </c>
      <c r="Q1058" t="s">
        <v>92</v>
      </c>
      <c r="R1058" t="s">
        <v>93</v>
      </c>
      <c r="S1058" t="s">
        <v>94</v>
      </c>
      <c r="T1058" t="s">
        <v>95</v>
      </c>
      <c r="U1058" t="s">
        <v>506</v>
      </c>
      <c r="V1058" t="s">
        <v>96</v>
      </c>
      <c r="W1058" t="s">
        <v>97</v>
      </c>
      <c r="X1058" t="s">
        <v>98</v>
      </c>
      <c r="Y1058" t="s">
        <v>98</v>
      </c>
      <c r="Z1058" t="s">
        <v>98</v>
      </c>
      <c r="AA1058" t="s">
        <v>507</v>
      </c>
      <c r="AB1058" t="s">
        <v>175</v>
      </c>
      <c r="AC1058" t="s">
        <v>383</v>
      </c>
      <c r="AD1058" t="s">
        <v>102</v>
      </c>
      <c r="AE1058" t="s">
        <v>102</v>
      </c>
      <c r="AF1058" t="s">
        <v>102</v>
      </c>
      <c r="AG1058" t="s">
        <v>103</v>
      </c>
      <c r="AH1058" t="s">
        <v>103</v>
      </c>
      <c r="AI1058" t="s">
        <v>141</v>
      </c>
      <c r="AJ1058" t="s">
        <v>235</v>
      </c>
      <c r="AK1058" t="s">
        <v>239</v>
      </c>
      <c r="AL1058" t="s">
        <v>246</v>
      </c>
      <c r="AM1058" t="s">
        <v>246</v>
      </c>
      <c r="AN1058" t="str">
        <f>VLOOKUP(AM1058,'Exp Bucket '!$B$1:C1282,2,FALSE)</f>
        <v>FLEET SERVICES</v>
      </c>
      <c r="AO1058" t="s">
        <v>108</v>
      </c>
      <c r="AP1058" t="s">
        <v>144</v>
      </c>
      <c r="AQ1058" t="s">
        <v>145</v>
      </c>
      <c r="AR1058" t="s">
        <v>145</v>
      </c>
      <c r="AS1058" t="s">
        <v>526</v>
      </c>
      <c r="AT1058" t="s">
        <v>526</v>
      </c>
      <c r="AU1058" t="s">
        <v>113</v>
      </c>
      <c r="AV1058" t="s">
        <v>114</v>
      </c>
      <c r="AW1058" t="s">
        <v>115</v>
      </c>
      <c r="AX1058" t="s">
        <v>514</v>
      </c>
      <c r="AY1058" t="s">
        <v>117</v>
      </c>
      <c r="AZ1058" t="s">
        <v>118</v>
      </c>
      <c r="BA1058" t="s">
        <v>119</v>
      </c>
      <c r="BB1058" t="s">
        <v>103</v>
      </c>
      <c r="BC1058" t="s">
        <v>141</v>
      </c>
      <c r="BD1058" t="s">
        <v>141</v>
      </c>
      <c r="BE1058" t="s">
        <v>515</v>
      </c>
      <c r="BF1058" t="s">
        <v>515</v>
      </c>
      <c r="BG1058" t="s">
        <v>515</v>
      </c>
      <c r="BH1058" t="s">
        <v>515</v>
      </c>
      <c r="BI1058" t="s">
        <v>515</v>
      </c>
      <c r="BJ1058" t="s">
        <v>515</v>
      </c>
      <c r="BK1058">
        <v>26</v>
      </c>
      <c r="BL1058">
        <v>640</v>
      </c>
      <c r="BM1058">
        <v>716</v>
      </c>
      <c r="BN1058">
        <v>1169</v>
      </c>
      <c r="BO1058">
        <v>1</v>
      </c>
      <c r="BP1058">
        <v>4</v>
      </c>
      <c r="BQ1058">
        <v>28</v>
      </c>
      <c r="BR1058">
        <v>1</v>
      </c>
      <c r="BS1058">
        <v>8</v>
      </c>
      <c r="BT1058">
        <v>9</v>
      </c>
      <c r="BU1058">
        <v>26</v>
      </c>
      <c r="BV1058">
        <v>99</v>
      </c>
      <c r="BW1058">
        <v>18</v>
      </c>
      <c r="BX1058">
        <v>0</v>
      </c>
      <c r="BY1058">
        <v>0</v>
      </c>
      <c r="BZ1058">
        <v>0</v>
      </c>
      <c r="CA1058" t="s">
        <v>126</v>
      </c>
      <c r="CB1058">
        <v>2992935</v>
      </c>
      <c r="CC1058">
        <v>2993935</v>
      </c>
      <c r="CD1058" t="s">
        <v>238</v>
      </c>
    </row>
    <row r="1059" spans="1:82" x14ac:dyDescent="0.25">
      <c r="A1059" t="s">
        <v>80</v>
      </c>
      <c r="B1059" t="s">
        <v>81</v>
      </c>
      <c r="C1059" t="s">
        <v>82</v>
      </c>
      <c r="D1059" t="s">
        <v>83</v>
      </c>
      <c r="E1059" t="s">
        <v>84</v>
      </c>
      <c r="F1059" t="s">
        <v>85</v>
      </c>
      <c r="G1059" t="s">
        <v>86</v>
      </c>
      <c r="H1059" t="s">
        <v>86</v>
      </c>
      <c r="I1059" t="s">
        <v>86</v>
      </c>
      <c r="J1059" t="str">
        <f>VLOOKUP(I1059,'Resp Clean'!$A$1:B1065,2,FALSE)</f>
        <v>EMS MANAGEMENT</v>
      </c>
      <c r="K1059" t="s">
        <v>516</v>
      </c>
      <c r="L1059" t="s">
        <v>576</v>
      </c>
      <c r="M1059" s="4">
        <v>611434.05000000005</v>
      </c>
      <c r="N1059" t="s">
        <v>89</v>
      </c>
      <c r="O1059" t="s">
        <v>90</v>
      </c>
      <c r="P1059" t="s">
        <v>91</v>
      </c>
      <c r="Q1059" t="s">
        <v>92</v>
      </c>
      <c r="R1059" t="s">
        <v>93</v>
      </c>
      <c r="S1059" t="s">
        <v>94</v>
      </c>
      <c r="T1059" t="s">
        <v>95</v>
      </c>
      <c r="U1059" t="s">
        <v>506</v>
      </c>
      <c r="V1059" t="s">
        <v>96</v>
      </c>
      <c r="W1059" t="s">
        <v>97</v>
      </c>
      <c r="X1059" t="s">
        <v>98</v>
      </c>
      <c r="Y1059" t="s">
        <v>98</v>
      </c>
      <c r="Z1059" t="s">
        <v>98</v>
      </c>
      <c r="AA1059" t="s">
        <v>507</v>
      </c>
      <c r="AB1059" t="s">
        <v>175</v>
      </c>
      <c r="AC1059" t="s">
        <v>383</v>
      </c>
      <c r="AD1059" t="s">
        <v>102</v>
      </c>
      <c r="AE1059" t="s">
        <v>102</v>
      </c>
      <c r="AF1059" t="s">
        <v>102</v>
      </c>
      <c r="AG1059" t="s">
        <v>103</v>
      </c>
      <c r="AH1059" t="s">
        <v>103</v>
      </c>
      <c r="AI1059" t="s">
        <v>141</v>
      </c>
      <c r="AJ1059" t="s">
        <v>235</v>
      </c>
      <c r="AK1059" t="s">
        <v>239</v>
      </c>
      <c r="AL1059" t="s">
        <v>240</v>
      </c>
      <c r="AM1059" t="s">
        <v>240</v>
      </c>
      <c r="AN1059" t="str">
        <f>VLOOKUP(AM1059,'Exp Bucket '!$B$1:C1283,2,FALSE)</f>
        <v>FLEET SERVICES</v>
      </c>
      <c r="AO1059" t="s">
        <v>108</v>
      </c>
      <c r="AP1059" t="s">
        <v>144</v>
      </c>
      <c r="AQ1059" t="s">
        <v>145</v>
      </c>
      <c r="AR1059" t="s">
        <v>145</v>
      </c>
      <c r="AS1059" t="s">
        <v>526</v>
      </c>
      <c r="AT1059" t="s">
        <v>526</v>
      </c>
      <c r="AU1059" t="s">
        <v>113</v>
      </c>
      <c r="AV1059" t="s">
        <v>114</v>
      </c>
      <c r="AW1059" t="s">
        <v>115</v>
      </c>
      <c r="AX1059" t="s">
        <v>514</v>
      </c>
      <c r="AY1059" t="s">
        <v>117</v>
      </c>
      <c r="AZ1059" t="s">
        <v>118</v>
      </c>
      <c r="BA1059" t="s">
        <v>119</v>
      </c>
      <c r="BB1059" t="s">
        <v>103</v>
      </c>
      <c r="BC1059" t="s">
        <v>141</v>
      </c>
      <c r="BD1059" t="s">
        <v>141</v>
      </c>
      <c r="BE1059" t="s">
        <v>515</v>
      </c>
      <c r="BF1059" t="s">
        <v>515</v>
      </c>
      <c r="BG1059" t="s">
        <v>515</v>
      </c>
      <c r="BH1059" t="s">
        <v>515</v>
      </c>
      <c r="BI1059" t="s">
        <v>515</v>
      </c>
      <c r="BJ1059" t="s">
        <v>515</v>
      </c>
      <c r="BK1059">
        <v>26</v>
      </c>
      <c r="BL1059">
        <v>640</v>
      </c>
      <c r="BM1059">
        <v>716</v>
      </c>
      <c r="BN1059">
        <v>1195</v>
      </c>
      <c r="BO1059">
        <v>1</v>
      </c>
      <c r="BP1059">
        <v>4</v>
      </c>
      <c r="BQ1059">
        <v>28</v>
      </c>
      <c r="BR1059">
        <v>1</v>
      </c>
      <c r="BS1059">
        <v>8</v>
      </c>
      <c r="BT1059">
        <v>9</v>
      </c>
      <c r="BU1059">
        <v>26</v>
      </c>
      <c r="BV1059">
        <v>99</v>
      </c>
      <c r="BW1059">
        <v>18</v>
      </c>
      <c r="BX1059">
        <v>0</v>
      </c>
      <c r="BY1059">
        <v>0</v>
      </c>
      <c r="BZ1059">
        <v>0</v>
      </c>
      <c r="CA1059" t="s">
        <v>126</v>
      </c>
      <c r="CB1059">
        <v>2992935</v>
      </c>
      <c r="CC1059">
        <v>2993935</v>
      </c>
      <c r="CD1059" t="s">
        <v>238</v>
      </c>
    </row>
    <row r="1060" spans="1:82" x14ac:dyDescent="0.25">
      <c r="A1060" t="s">
        <v>80</v>
      </c>
      <c r="B1060" t="s">
        <v>81</v>
      </c>
      <c r="C1060" t="s">
        <v>82</v>
      </c>
      <c r="D1060" t="s">
        <v>83</v>
      </c>
      <c r="E1060" t="s">
        <v>84</v>
      </c>
      <c r="F1060" t="s">
        <v>85</v>
      </c>
      <c r="G1060" t="s">
        <v>86</v>
      </c>
      <c r="H1060" t="s">
        <v>86</v>
      </c>
      <c r="I1060" t="s">
        <v>86</v>
      </c>
      <c r="J1060" t="str">
        <f>VLOOKUP(I1060,'Resp Clean'!$A$1:B1066,2,FALSE)</f>
        <v>EMS MANAGEMENT</v>
      </c>
      <c r="K1060" t="s">
        <v>516</v>
      </c>
      <c r="L1060" t="s">
        <v>576</v>
      </c>
      <c r="M1060" s="4">
        <v>0</v>
      </c>
      <c r="N1060" t="s">
        <v>89</v>
      </c>
      <c r="O1060" t="s">
        <v>90</v>
      </c>
      <c r="P1060" t="s">
        <v>91</v>
      </c>
      <c r="Q1060" t="s">
        <v>92</v>
      </c>
      <c r="R1060" t="s">
        <v>93</v>
      </c>
      <c r="S1060" t="s">
        <v>94</v>
      </c>
      <c r="T1060" t="s">
        <v>95</v>
      </c>
      <c r="U1060" t="s">
        <v>506</v>
      </c>
      <c r="V1060" t="s">
        <v>96</v>
      </c>
      <c r="W1060" t="s">
        <v>97</v>
      </c>
      <c r="X1060" t="s">
        <v>98</v>
      </c>
      <c r="Y1060" t="s">
        <v>98</v>
      </c>
      <c r="Z1060" t="s">
        <v>98</v>
      </c>
      <c r="AA1060" t="s">
        <v>507</v>
      </c>
      <c r="AB1060" t="s">
        <v>175</v>
      </c>
      <c r="AC1060" t="s">
        <v>383</v>
      </c>
      <c r="AD1060" t="s">
        <v>102</v>
      </c>
      <c r="AE1060" t="s">
        <v>102</v>
      </c>
      <c r="AF1060" t="s">
        <v>102</v>
      </c>
      <c r="AG1060" t="s">
        <v>103</v>
      </c>
      <c r="AH1060" t="s">
        <v>103</v>
      </c>
      <c r="AI1060" t="s">
        <v>141</v>
      </c>
      <c r="AJ1060" t="s">
        <v>235</v>
      </c>
      <c r="AK1060" t="s">
        <v>239</v>
      </c>
      <c r="AL1060" t="s">
        <v>579</v>
      </c>
      <c r="AM1060" t="s">
        <v>579</v>
      </c>
      <c r="AN1060" t="str">
        <f>VLOOKUP(AM1060,'Exp Bucket '!$B$1:C1284,2,FALSE)</f>
        <v>FLEET SERVICES</v>
      </c>
      <c r="AO1060" t="s">
        <v>108</v>
      </c>
      <c r="AP1060" t="s">
        <v>144</v>
      </c>
      <c r="AQ1060" t="s">
        <v>145</v>
      </c>
      <c r="AR1060" t="s">
        <v>145</v>
      </c>
      <c r="AS1060" t="s">
        <v>526</v>
      </c>
      <c r="AT1060" t="s">
        <v>526</v>
      </c>
      <c r="AU1060" t="s">
        <v>113</v>
      </c>
      <c r="AV1060" t="s">
        <v>114</v>
      </c>
      <c r="AW1060" t="s">
        <v>115</v>
      </c>
      <c r="AX1060" t="s">
        <v>514</v>
      </c>
      <c r="AY1060" t="s">
        <v>117</v>
      </c>
      <c r="AZ1060" t="s">
        <v>118</v>
      </c>
      <c r="BA1060" t="s">
        <v>119</v>
      </c>
      <c r="BB1060" t="s">
        <v>103</v>
      </c>
      <c r="BC1060" t="s">
        <v>141</v>
      </c>
      <c r="BD1060" t="s">
        <v>141</v>
      </c>
      <c r="BE1060" t="s">
        <v>515</v>
      </c>
      <c r="BF1060" t="s">
        <v>515</v>
      </c>
      <c r="BG1060" t="s">
        <v>515</v>
      </c>
      <c r="BH1060" t="s">
        <v>515</v>
      </c>
      <c r="BI1060" t="s">
        <v>515</v>
      </c>
      <c r="BJ1060" t="s">
        <v>515</v>
      </c>
      <c r="BK1060">
        <v>26</v>
      </c>
      <c r="BL1060">
        <v>640</v>
      </c>
      <c r="BM1060">
        <v>716</v>
      </c>
      <c r="BN1060">
        <v>1194</v>
      </c>
      <c r="BO1060">
        <v>1</v>
      </c>
      <c r="BP1060">
        <v>4</v>
      </c>
      <c r="BQ1060">
        <v>28</v>
      </c>
      <c r="BR1060">
        <v>1</v>
      </c>
      <c r="BS1060">
        <v>8</v>
      </c>
      <c r="BT1060">
        <v>9</v>
      </c>
      <c r="BU1060">
        <v>26</v>
      </c>
      <c r="BV1060">
        <v>99</v>
      </c>
      <c r="BW1060">
        <v>18</v>
      </c>
      <c r="BX1060">
        <v>0</v>
      </c>
      <c r="BY1060">
        <v>0</v>
      </c>
      <c r="BZ1060">
        <v>0</v>
      </c>
      <c r="CA1060" t="s">
        <v>126</v>
      </c>
      <c r="CB1060">
        <v>2992935</v>
      </c>
      <c r="CC1060">
        <v>2993935</v>
      </c>
      <c r="CD1060" t="s">
        <v>238</v>
      </c>
    </row>
    <row r="1061" spans="1:82" x14ac:dyDescent="0.25">
      <c r="A1061" t="s">
        <v>80</v>
      </c>
      <c r="B1061" t="s">
        <v>81</v>
      </c>
      <c r="C1061" t="s">
        <v>82</v>
      </c>
      <c r="D1061" t="s">
        <v>83</v>
      </c>
      <c r="E1061" t="s">
        <v>84</v>
      </c>
      <c r="F1061" t="s">
        <v>85</v>
      </c>
      <c r="G1061" t="s">
        <v>86</v>
      </c>
      <c r="H1061" t="s">
        <v>86</v>
      </c>
      <c r="I1061" t="s">
        <v>86</v>
      </c>
      <c r="J1061" t="str">
        <f>VLOOKUP(I1061,'Resp Clean'!$A$1:B1067,2,FALSE)</f>
        <v>EMS MANAGEMENT</v>
      </c>
      <c r="K1061" t="s">
        <v>516</v>
      </c>
      <c r="L1061" t="s">
        <v>576</v>
      </c>
      <c r="M1061" s="4">
        <v>39472.18</v>
      </c>
      <c r="N1061" t="s">
        <v>89</v>
      </c>
      <c r="O1061" t="s">
        <v>90</v>
      </c>
      <c r="P1061" t="s">
        <v>91</v>
      </c>
      <c r="Q1061" t="s">
        <v>92</v>
      </c>
      <c r="R1061" t="s">
        <v>93</v>
      </c>
      <c r="S1061" t="s">
        <v>94</v>
      </c>
      <c r="T1061" t="s">
        <v>95</v>
      </c>
      <c r="U1061" t="s">
        <v>506</v>
      </c>
      <c r="V1061" t="s">
        <v>96</v>
      </c>
      <c r="W1061" t="s">
        <v>97</v>
      </c>
      <c r="X1061" t="s">
        <v>98</v>
      </c>
      <c r="Y1061" t="s">
        <v>98</v>
      </c>
      <c r="Z1061" t="s">
        <v>98</v>
      </c>
      <c r="AA1061" t="s">
        <v>507</v>
      </c>
      <c r="AB1061" t="s">
        <v>175</v>
      </c>
      <c r="AC1061" t="s">
        <v>383</v>
      </c>
      <c r="AD1061" t="s">
        <v>102</v>
      </c>
      <c r="AE1061" t="s">
        <v>102</v>
      </c>
      <c r="AF1061" t="s">
        <v>102</v>
      </c>
      <c r="AG1061" t="s">
        <v>103</v>
      </c>
      <c r="AH1061" t="s">
        <v>103</v>
      </c>
      <c r="AI1061" t="s">
        <v>141</v>
      </c>
      <c r="AJ1061" t="s">
        <v>235</v>
      </c>
      <c r="AK1061" t="s">
        <v>239</v>
      </c>
      <c r="AL1061" t="s">
        <v>525</v>
      </c>
      <c r="AM1061" t="s">
        <v>525</v>
      </c>
      <c r="AN1061" t="str">
        <f>VLOOKUP(AM1061,'Exp Bucket '!$B$1:C1285,2,FALSE)</f>
        <v>FLEET SERVICES</v>
      </c>
      <c r="AO1061" t="s">
        <v>108</v>
      </c>
      <c r="AP1061" t="s">
        <v>144</v>
      </c>
      <c r="AQ1061" t="s">
        <v>145</v>
      </c>
      <c r="AR1061" t="s">
        <v>145</v>
      </c>
      <c r="AS1061" t="s">
        <v>526</v>
      </c>
      <c r="AT1061" t="s">
        <v>526</v>
      </c>
      <c r="AU1061" t="s">
        <v>113</v>
      </c>
      <c r="AV1061" t="s">
        <v>114</v>
      </c>
      <c r="AW1061" t="s">
        <v>115</v>
      </c>
      <c r="AX1061" t="s">
        <v>514</v>
      </c>
      <c r="AY1061" t="s">
        <v>117</v>
      </c>
      <c r="AZ1061" t="s">
        <v>118</v>
      </c>
      <c r="BA1061" t="s">
        <v>119</v>
      </c>
      <c r="BB1061" t="s">
        <v>103</v>
      </c>
      <c r="BC1061" t="s">
        <v>141</v>
      </c>
      <c r="BD1061" t="s">
        <v>141</v>
      </c>
      <c r="BE1061" t="s">
        <v>515</v>
      </c>
      <c r="BF1061" t="s">
        <v>515</v>
      </c>
      <c r="BG1061" t="s">
        <v>515</v>
      </c>
      <c r="BH1061" t="s">
        <v>515</v>
      </c>
      <c r="BI1061" t="s">
        <v>515</v>
      </c>
      <c r="BJ1061" t="s">
        <v>515</v>
      </c>
      <c r="BK1061">
        <v>26</v>
      </c>
      <c r="BL1061">
        <v>640</v>
      </c>
      <c r="BM1061">
        <v>716</v>
      </c>
      <c r="BN1061">
        <v>1197</v>
      </c>
      <c r="BO1061">
        <v>1</v>
      </c>
      <c r="BP1061">
        <v>4</v>
      </c>
      <c r="BQ1061">
        <v>28</v>
      </c>
      <c r="BR1061">
        <v>1</v>
      </c>
      <c r="BS1061">
        <v>8</v>
      </c>
      <c r="BT1061">
        <v>9</v>
      </c>
      <c r="BU1061">
        <v>26</v>
      </c>
      <c r="BV1061">
        <v>99</v>
      </c>
      <c r="BW1061">
        <v>18</v>
      </c>
      <c r="BX1061">
        <v>0</v>
      </c>
      <c r="BY1061">
        <v>0</v>
      </c>
      <c r="BZ1061">
        <v>0</v>
      </c>
      <c r="CA1061" t="s">
        <v>126</v>
      </c>
      <c r="CB1061">
        <v>2992935</v>
      </c>
      <c r="CC1061">
        <v>2993935</v>
      </c>
      <c r="CD1061" t="s">
        <v>238</v>
      </c>
    </row>
    <row r="1062" spans="1:82" x14ac:dyDescent="0.25">
      <c r="A1062" t="s">
        <v>80</v>
      </c>
      <c r="B1062" t="s">
        <v>81</v>
      </c>
      <c r="C1062" t="s">
        <v>82</v>
      </c>
      <c r="D1062" t="s">
        <v>83</v>
      </c>
      <c r="E1062" t="s">
        <v>84</v>
      </c>
      <c r="F1062" t="s">
        <v>85</v>
      </c>
      <c r="G1062" t="s">
        <v>86</v>
      </c>
      <c r="H1062" t="s">
        <v>86</v>
      </c>
      <c r="I1062" t="s">
        <v>86</v>
      </c>
      <c r="J1062" t="str">
        <f>VLOOKUP(I1062,'Resp Clean'!$A$1:B1068,2,FALSE)</f>
        <v>EMS MANAGEMENT</v>
      </c>
      <c r="K1062" t="s">
        <v>516</v>
      </c>
      <c r="L1062" t="s">
        <v>576</v>
      </c>
      <c r="M1062" s="4">
        <v>6247.82</v>
      </c>
      <c r="N1062" t="s">
        <v>89</v>
      </c>
      <c r="O1062" t="s">
        <v>90</v>
      </c>
      <c r="P1062" t="s">
        <v>91</v>
      </c>
      <c r="Q1062" t="s">
        <v>92</v>
      </c>
      <c r="R1062" t="s">
        <v>93</v>
      </c>
      <c r="S1062" t="s">
        <v>94</v>
      </c>
      <c r="T1062" t="s">
        <v>95</v>
      </c>
      <c r="U1062" t="s">
        <v>506</v>
      </c>
      <c r="V1062" t="s">
        <v>96</v>
      </c>
      <c r="W1062" t="s">
        <v>97</v>
      </c>
      <c r="X1062" t="s">
        <v>98</v>
      </c>
      <c r="Y1062" t="s">
        <v>98</v>
      </c>
      <c r="Z1062" t="s">
        <v>98</v>
      </c>
      <c r="AA1062" t="s">
        <v>507</v>
      </c>
      <c r="AB1062" t="s">
        <v>175</v>
      </c>
      <c r="AC1062" t="s">
        <v>383</v>
      </c>
      <c r="AD1062" t="s">
        <v>102</v>
      </c>
      <c r="AE1062" t="s">
        <v>102</v>
      </c>
      <c r="AF1062" t="s">
        <v>102</v>
      </c>
      <c r="AG1062" t="s">
        <v>103</v>
      </c>
      <c r="AH1062" t="s">
        <v>103</v>
      </c>
      <c r="AI1062" t="s">
        <v>141</v>
      </c>
      <c r="AJ1062" t="s">
        <v>235</v>
      </c>
      <c r="AK1062" t="s">
        <v>239</v>
      </c>
      <c r="AL1062" t="s">
        <v>580</v>
      </c>
      <c r="AM1062" t="s">
        <v>580</v>
      </c>
      <c r="AN1062" t="str">
        <f>VLOOKUP(AM1062,'Exp Bucket '!$B$1:C1286,2,FALSE)</f>
        <v>FLEET SERVICES</v>
      </c>
      <c r="AO1062" t="s">
        <v>108</v>
      </c>
      <c r="AP1062" t="s">
        <v>144</v>
      </c>
      <c r="AQ1062" t="s">
        <v>145</v>
      </c>
      <c r="AR1062" t="s">
        <v>145</v>
      </c>
      <c r="AS1062" t="s">
        <v>526</v>
      </c>
      <c r="AT1062" t="s">
        <v>526</v>
      </c>
      <c r="AU1062" t="s">
        <v>113</v>
      </c>
      <c r="AV1062" t="s">
        <v>114</v>
      </c>
      <c r="AW1062" t="s">
        <v>115</v>
      </c>
      <c r="AX1062" t="s">
        <v>514</v>
      </c>
      <c r="AY1062" t="s">
        <v>117</v>
      </c>
      <c r="AZ1062" t="s">
        <v>118</v>
      </c>
      <c r="BA1062" t="s">
        <v>119</v>
      </c>
      <c r="BB1062" t="s">
        <v>103</v>
      </c>
      <c r="BC1062" t="s">
        <v>141</v>
      </c>
      <c r="BD1062" t="s">
        <v>141</v>
      </c>
      <c r="BE1062" t="s">
        <v>515</v>
      </c>
      <c r="BF1062" t="s">
        <v>515</v>
      </c>
      <c r="BG1062" t="s">
        <v>515</v>
      </c>
      <c r="BH1062" t="s">
        <v>515</v>
      </c>
      <c r="BI1062" t="s">
        <v>515</v>
      </c>
      <c r="BJ1062" t="s">
        <v>515</v>
      </c>
      <c r="BK1062">
        <v>26</v>
      </c>
      <c r="BL1062">
        <v>640</v>
      </c>
      <c r="BM1062">
        <v>716</v>
      </c>
      <c r="BN1062">
        <v>1191</v>
      </c>
      <c r="BO1062">
        <v>1</v>
      </c>
      <c r="BP1062">
        <v>4</v>
      </c>
      <c r="BQ1062">
        <v>28</v>
      </c>
      <c r="BR1062">
        <v>1</v>
      </c>
      <c r="BS1062">
        <v>8</v>
      </c>
      <c r="BT1062">
        <v>9</v>
      </c>
      <c r="BU1062">
        <v>26</v>
      </c>
      <c r="BV1062">
        <v>99</v>
      </c>
      <c r="BW1062">
        <v>18</v>
      </c>
      <c r="BX1062">
        <v>0</v>
      </c>
      <c r="BY1062">
        <v>0</v>
      </c>
      <c r="BZ1062">
        <v>0</v>
      </c>
      <c r="CA1062" t="s">
        <v>126</v>
      </c>
      <c r="CB1062">
        <v>2992935</v>
      </c>
      <c r="CC1062">
        <v>2993935</v>
      </c>
      <c r="CD1062" t="s">
        <v>238</v>
      </c>
    </row>
    <row r="1063" spans="1:82" x14ac:dyDescent="0.25">
      <c r="A1063" t="s">
        <v>80</v>
      </c>
      <c r="B1063" t="s">
        <v>81</v>
      </c>
      <c r="C1063" t="s">
        <v>82</v>
      </c>
      <c r="D1063" t="s">
        <v>83</v>
      </c>
      <c r="E1063" t="s">
        <v>84</v>
      </c>
      <c r="F1063" t="s">
        <v>85</v>
      </c>
      <c r="G1063" t="s">
        <v>86</v>
      </c>
      <c r="H1063" t="s">
        <v>86</v>
      </c>
      <c r="I1063" t="s">
        <v>86</v>
      </c>
      <c r="J1063" t="str">
        <f>VLOOKUP(I1063,'Resp Clean'!$A$1:B1069,2,FALSE)</f>
        <v>EMS MANAGEMENT</v>
      </c>
      <c r="K1063" t="s">
        <v>516</v>
      </c>
      <c r="L1063" t="s">
        <v>576</v>
      </c>
      <c r="M1063" s="4">
        <v>22745.85</v>
      </c>
      <c r="N1063" t="s">
        <v>89</v>
      </c>
      <c r="O1063" t="s">
        <v>90</v>
      </c>
      <c r="P1063" t="s">
        <v>91</v>
      </c>
      <c r="Q1063" t="s">
        <v>92</v>
      </c>
      <c r="R1063" t="s">
        <v>93</v>
      </c>
      <c r="S1063" t="s">
        <v>94</v>
      </c>
      <c r="T1063" t="s">
        <v>95</v>
      </c>
      <c r="U1063" t="s">
        <v>506</v>
      </c>
      <c r="V1063" t="s">
        <v>96</v>
      </c>
      <c r="W1063" t="s">
        <v>97</v>
      </c>
      <c r="X1063" t="s">
        <v>98</v>
      </c>
      <c r="Y1063" t="s">
        <v>98</v>
      </c>
      <c r="Z1063" t="s">
        <v>98</v>
      </c>
      <c r="AA1063" t="s">
        <v>507</v>
      </c>
      <c r="AB1063" t="s">
        <v>175</v>
      </c>
      <c r="AC1063" t="s">
        <v>383</v>
      </c>
      <c r="AD1063" t="s">
        <v>102</v>
      </c>
      <c r="AE1063" t="s">
        <v>102</v>
      </c>
      <c r="AF1063" t="s">
        <v>102</v>
      </c>
      <c r="AG1063" t="s">
        <v>103</v>
      </c>
      <c r="AH1063" t="s">
        <v>103</v>
      </c>
      <c r="AI1063" t="s">
        <v>141</v>
      </c>
      <c r="AJ1063" t="s">
        <v>235</v>
      </c>
      <c r="AK1063" t="s">
        <v>239</v>
      </c>
      <c r="AL1063" t="s">
        <v>532</v>
      </c>
      <c r="AM1063" t="s">
        <v>532</v>
      </c>
      <c r="AN1063" t="str">
        <f>VLOOKUP(AM1063,'Exp Bucket '!$B$1:C1287,2,FALSE)</f>
        <v>FLEET SERVICES</v>
      </c>
      <c r="AO1063" t="s">
        <v>108</v>
      </c>
      <c r="AP1063" t="s">
        <v>144</v>
      </c>
      <c r="AQ1063" t="s">
        <v>145</v>
      </c>
      <c r="AR1063" t="s">
        <v>145</v>
      </c>
      <c r="AS1063" t="s">
        <v>526</v>
      </c>
      <c r="AT1063" t="s">
        <v>526</v>
      </c>
      <c r="AU1063" t="s">
        <v>113</v>
      </c>
      <c r="AV1063" t="s">
        <v>114</v>
      </c>
      <c r="AW1063" t="s">
        <v>115</v>
      </c>
      <c r="AX1063" t="s">
        <v>514</v>
      </c>
      <c r="AY1063" t="s">
        <v>117</v>
      </c>
      <c r="AZ1063" t="s">
        <v>118</v>
      </c>
      <c r="BA1063" t="s">
        <v>119</v>
      </c>
      <c r="BB1063" t="s">
        <v>103</v>
      </c>
      <c r="BC1063" t="s">
        <v>141</v>
      </c>
      <c r="BD1063" t="s">
        <v>141</v>
      </c>
      <c r="BE1063" t="s">
        <v>515</v>
      </c>
      <c r="BF1063" t="s">
        <v>515</v>
      </c>
      <c r="BG1063" t="s">
        <v>515</v>
      </c>
      <c r="BH1063" t="s">
        <v>515</v>
      </c>
      <c r="BI1063" t="s">
        <v>515</v>
      </c>
      <c r="BJ1063" t="s">
        <v>515</v>
      </c>
      <c r="BK1063">
        <v>26</v>
      </c>
      <c r="BL1063">
        <v>640</v>
      </c>
      <c r="BM1063">
        <v>716</v>
      </c>
      <c r="BN1063">
        <v>1196</v>
      </c>
      <c r="BO1063">
        <v>1</v>
      </c>
      <c r="BP1063">
        <v>4</v>
      </c>
      <c r="BQ1063">
        <v>28</v>
      </c>
      <c r="BR1063">
        <v>1</v>
      </c>
      <c r="BS1063">
        <v>8</v>
      </c>
      <c r="BT1063">
        <v>9</v>
      </c>
      <c r="BU1063">
        <v>26</v>
      </c>
      <c r="BV1063">
        <v>99</v>
      </c>
      <c r="BW1063">
        <v>18</v>
      </c>
      <c r="BX1063">
        <v>0</v>
      </c>
      <c r="BY1063">
        <v>0</v>
      </c>
      <c r="BZ1063">
        <v>0</v>
      </c>
      <c r="CA1063" t="s">
        <v>126</v>
      </c>
      <c r="CB1063">
        <v>2992935</v>
      </c>
      <c r="CC1063">
        <v>2993935</v>
      </c>
      <c r="CD1063" t="s">
        <v>238</v>
      </c>
    </row>
    <row r="1064" spans="1:82" x14ac:dyDescent="0.25">
      <c r="A1064" t="s">
        <v>80</v>
      </c>
      <c r="B1064" t="s">
        <v>81</v>
      </c>
      <c r="C1064" t="s">
        <v>82</v>
      </c>
      <c r="D1064" t="s">
        <v>83</v>
      </c>
      <c r="E1064" t="s">
        <v>84</v>
      </c>
      <c r="F1064" t="s">
        <v>85</v>
      </c>
      <c r="G1064" t="s">
        <v>86</v>
      </c>
      <c r="H1064" t="s">
        <v>86</v>
      </c>
      <c r="I1064" t="s">
        <v>86</v>
      </c>
      <c r="J1064" t="str">
        <f>VLOOKUP(I1064,'Resp Clean'!$A$1:B1070,2,FALSE)</f>
        <v>EMS MANAGEMENT</v>
      </c>
      <c r="K1064" t="s">
        <v>516</v>
      </c>
      <c r="L1064" t="s">
        <v>576</v>
      </c>
      <c r="M1064" s="4">
        <v>103.5</v>
      </c>
      <c r="N1064" t="s">
        <v>89</v>
      </c>
      <c r="O1064" t="s">
        <v>90</v>
      </c>
      <c r="P1064" t="s">
        <v>91</v>
      </c>
      <c r="Q1064" t="s">
        <v>92</v>
      </c>
      <c r="R1064" t="s">
        <v>93</v>
      </c>
      <c r="S1064" t="s">
        <v>94</v>
      </c>
      <c r="T1064" t="s">
        <v>95</v>
      </c>
      <c r="U1064" t="s">
        <v>506</v>
      </c>
      <c r="V1064" t="s">
        <v>96</v>
      </c>
      <c r="W1064" t="s">
        <v>97</v>
      </c>
      <c r="X1064" t="s">
        <v>98</v>
      </c>
      <c r="Y1064" t="s">
        <v>98</v>
      </c>
      <c r="Z1064" t="s">
        <v>98</v>
      </c>
      <c r="AA1064" t="s">
        <v>507</v>
      </c>
      <c r="AB1064" t="s">
        <v>175</v>
      </c>
      <c r="AC1064" t="s">
        <v>384</v>
      </c>
      <c r="AD1064" t="s">
        <v>102</v>
      </c>
      <c r="AE1064" t="s">
        <v>102</v>
      </c>
      <c r="AF1064" t="s">
        <v>102</v>
      </c>
      <c r="AG1064" t="s">
        <v>103</v>
      </c>
      <c r="AH1064" t="s">
        <v>103</v>
      </c>
      <c r="AI1064" t="s">
        <v>141</v>
      </c>
      <c r="AJ1064" t="s">
        <v>235</v>
      </c>
      <c r="AK1064" t="s">
        <v>239</v>
      </c>
      <c r="AL1064" t="s">
        <v>528</v>
      </c>
      <c r="AM1064" t="s">
        <v>528</v>
      </c>
      <c r="AN1064" t="str">
        <f>VLOOKUP(AM1064,'Exp Bucket '!$B$1:C1288,2,FALSE)</f>
        <v>FLEET SERVICES</v>
      </c>
      <c r="AO1064" t="s">
        <v>108</v>
      </c>
      <c r="AP1064" t="s">
        <v>144</v>
      </c>
      <c r="AQ1064" t="s">
        <v>145</v>
      </c>
      <c r="AR1064" t="s">
        <v>145</v>
      </c>
      <c r="AS1064" t="s">
        <v>526</v>
      </c>
      <c r="AT1064" t="s">
        <v>526</v>
      </c>
      <c r="AU1064" t="s">
        <v>113</v>
      </c>
      <c r="AV1064" t="s">
        <v>114</v>
      </c>
      <c r="AW1064" t="s">
        <v>115</v>
      </c>
      <c r="AX1064" t="s">
        <v>514</v>
      </c>
      <c r="AY1064" t="s">
        <v>117</v>
      </c>
      <c r="AZ1064" t="s">
        <v>118</v>
      </c>
      <c r="BA1064" t="s">
        <v>119</v>
      </c>
      <c r="BB1064" t="s">
        <v>103</v>
      </c>
      <c r="BC1064" t="s">
        <v>141</v>
      </c>
      <c r="BD1064" t="s">
        <v>141</v>
      </c>
      <c r="BE1064" t="s">
        <v>515</v>
      </c>
      <c r="BF1064" t="s">
        <v>515</v>
      </c>
      <c r="BG1064" t="s">
        <v>515</v>
      </c>
      <c r="BH1064" t="s">
        <v>515</v>
      </c>
      <c r="BI1064" t="s">
        <v>515</v>
      </c>
      <c r="BJ1064" t="s">
        <v>515</v>
      </c>
      <c r="BK1064">
        <v>26</v>
      </c>
      <c r="BL1064">
        <v>640</v>
      </c>
      <c r="BM1064">
        <v>716</v>
      </c>
      <c r="BN1064">
        <v>1170</v>
      </c>
      <c r="BO1064">
        <v>1</v>
      </c>
      <c r="BP1064">
        <v>4</v>
      </c>
      <c r="BQ1064">
        <v>28</v>
      </c>
      <c r="BR1064">
        <v>1</v>
      </c>
      <c r="BS1064">
        <v>8</v>
      </c>
      <c r="BT1064">
        <v>9</v>
      </c>
      <c r="BU1064">
        <v>26</v>
      </c>
      <c r="BV1064">
        <v>99</v>
      </c>
      <c r="BW1064">
        <v>18</v>
      </c>
      <c r="BX1064">
        <v>0</v>
      </c>
      <c r="BY1064">
        <v>0</v>
      </c>
      <c r="BZ1064">
        <v>0</v>
      </c>
      <c r="CA1064" t="s">
        <v>126</v>
      </c>
      <c r="CB1064">
        <v>2992935</v>
      </c>
      <c r="CC1064">
        <v>2993935</v>
      </c>
      <c r="CD1064" t="s">
        <v>238</v>
      </c>
    </row>
    <row r="1065" spans="1:82" x14ac:dyDescent="0.25">
      <c r="A1065" t="s">
        <v>80</v>
      </c>
      <c r="B1065" t="s">
        <v>81</v>
      </c>
      <c r="C1065" t="s">
        <v>82</v>
      </c>
      <c r="D1065" t="s">
        <v>83</v>
      </c>
      <c r="E1065" t="s">
        <v>84</v>
      </c>
      <c r="F1065" t="s">
        <v>85</v>
      </c>
      <c r="G1065" t="s">
        <v>86</v>
      </c>
      <c r="H1065" t="s">
        <v>86</v>
      </c>
      <c r="I1065" t="s">
        <v>86</v>
      </c>
      <c r="J1065" t="str">
        <f>VLOOKUP(I1065,'Resp Clean'!$A$1:B1071,2,FALSE)</f>
        <v>EMS MANAGEMENT</v>
      </c>
      <c r="K1065" t="s">
        <v>516</v>
      </c>
      <c r="L1065" t="s">
        <v>576</v>
      </c>
      <c r="M1065" s="4">
        <v>189519.05</v>
      </c>
      <c r="N1065" t="s">
        <v>89</v>
      </c>
      <c r="O1065" t="s">
        <v>90</v>
      </c>
      <c r="P1065" t="s">
        <v>91</v>
      </c>
      <c r="Q1065" t="s">
        <v>92</v>
      </c>
      <c r="R1065" t="s">
        <v>93</v>
      </c>
      <c r="S1065" t="s">
        <v>94</v>
      </c>
      <c r="T1065" t="s">
        <v>95</v>
      </c>
      <c r="U1065" t="s">
        <v>506</v>
      </c>
      <c r="V1065" t="s">
        <v>96</v>
      </c>
      <c r="W1065" t="s">
        <v>97</v>
      </c>
      <c r="X1065" t="s">
        <v>98</v>
      </c>
      <c r="Y1065" t="s">
        <v>98</v>
      </c>
      <c r="Z1065" t="s">
        <v>98</v>
      </c>
      <c r="AA1065" t="s">
        <v>507</v>
      </c>
      <c r="AB1065" t="s">
        <v>175</v>
      </c>
      <c r="AC1065" t="s">
        <v>383</v>
      </c>
      <c r="AD1065" t="s">
        <v>102</v>
      </c>
      <c r="AE1065" t="s">
        <v>102</v>
      </c>
      <c r="AF1065" t="s">
        <v>102</v>
      </c>
      <c r="AG1065" t="s">
        <v>103</v>
      </c>
      <c r="AH1065" t="s">
        <v>103</v>
      </c>
      <c r="AI1065" t="s">
        <v>141</v>
      </c>
      <c r="AJ1065" t="s">
        <v>235</v>
      </c>
      <c r="AK1065" t="s">
        <v>239</v>
      </c>
      <c r="AL1065" t="s">
        <v>534</v>
      </c>
      <c r="AM1065" t="s">
        <v>534</v>
      </c>
      <c r="AN1065" t="str">
        <f>VLOOKUP(AM1065,'Exp Bucket '!$B$1:C1289,2,FALSE)</f>
        <v>FLEET SERVICES</v>
      </c>
      <c r="AO1065" t="s">
        <v>108</v>
      </c>
      <c r="AP1065" t="s">
        <v>144</v>
      </c>
      <c r="AQ1065" t="s">
        <v>145</v>
      </c>
      <c r="AR1065" t="s">
        <v>226</v>
      </c>
      <c r="AS1065" t="s">
        <v>535</v>
      </c>
      <c r="AT1065" t="s">
        <v>535</v>
      </c>
      <c r="AU1065" t="s">
        <v>113</v>
      </c>
      <c r="AV1065" t="s">
        <v>114</v>
      </c>
      <c r="AW1065" t="s">
        <v>115</v>
      </c>
      <c r="AX1065" t="s">
        <v>514</v>
      </c>
      <c r="AY1065" t="s">
        <v>117</v>
      </c>
      <c r="AZ1065" t="s">
        <v>118</v>
      </c>
      <c r="BA1065" t="s">
        <v>119</v>
      </c>
      <c r="BB1065" t="s">
        <v>103</v>
      </c>
      <c r="BC1065" t="s">
        <v>141</v>
      </c>
      <c r="BD1065" t="s">
        <v>141</v>
      </c>
      <c r="BE1065" t="s">
        <v>515</v>
      </c>
      <c r="BF1065" t="s">
        <v>515</v>
      </c>
      <c r="BG1065" t="s">
        <v>515</v>
      </c>
      <c r="BH1065" t="s">
        <v>515</v>
      </c>
      <c r="BI1065" t="s">
        <v>515</v>
      </c>
      <c r="BJ1065" t="s">
        <v>515</v>
      </c>
      <c r="BK1065">
        <v>26</v>
      </c>
      <c r="BL1065">
        <v>640</v>
      </c>
      <c r="BM1065">
        <v>716</v>
      </c>
      <c r="BN1065">
        <v>1168</v>
      </c>
      <c r="BO1065">
        <v>1</v>
      </c>
      <c r="BP1065">
        <v>4</v>
      </c>
      <c r="BQ1065">
        <v>28</v>
      </c>
      <c r="BR1065">
        <v>1</v>
      </c>
      <c r="BS1065">
        <v>8</v>
      </c>
      <c r="BT1065">
        <v>9</v>
      </c>
      <c r="BU1065">
        <v>27</v>
      </c>
      <c r="BV1065">
        <v>53</v>
      </c>
      <c r="BW1065">
        <v>18</v>
      </c>
      <c r="BX1065">
        <v>0</v>
      </c>
      <c r="BY1065">
        <v>0</v>
      </c>
      <c r="BZ1065">
        <v>0</v>
      </c>
      <c r="CA1065" t="s">
        <v>126</v>
      </c>
      <c r="CB1065">
        <v>2992935</v>
      </c>
      <c r="CC1065">
        <v>2993935</v>
      </c>
      <c r="CD1065" t="s">
        <v>238</v>
      </c>
    </row>
    <row r="1066" spans="1:82" x14ac:dyDescent="0.25">
      <c r="A1066" t="s">
        <v>80</v>
      </c>
      <c r="B1066" t="s">
        <v>81</v>
      </c>
      <c r="C1066" t="s">
        <v>82</v>
      </c>
      <c r="D1066" t="s">
        <v>83</v>
      </c>
      <c r="E1066" t="s">
        <v>84</v>
      </c>
      <c r="F1066" t="s">
        <v>85</v>
      </c>
      <c r="G1066" t="s">
        <v>86</v>
      </c>
      <c r="H1066" t="s">
        <v>86</v>
      </c>
      <c r="I1066" t="s">
        <v>86</v>
      </c>
      <c r="J1066" t="str">
        <f>VLOOKUP(I1066,'Resp Clean'!$A$1:B1072,2,FALSE)</f>
        <v>EMS MANAGEMENT</v>
      </c>
      <c r="K1066" t="s">
        <v>516</v>
      </c>
      <c r="L1066" t="s">
        <v>576</v>
      </c>
      <c r="M1066" s="4">
        <v>20900.09</v>
      </c>
      <c r="N1066" t="s">
        <v>89</v>
      </c>
      <c r="O1066" t="s">
        <v>90</v>
      </c>
      <c r="P1066" t="s">
        <v>91</v>
      </c>
      <c r="Q1066" t="s">
        <v>92</v>
      </c>
      <c r="R1066" t="s">
        <v>93</v>
      </c>
      <c r="S1066" t="s">
        <v>94</v>
      </c>
      <c r="T1066" t="s">
        <v>95</v>
      </c>
      <c r="U1066" t="s">
        <v>506</v>
      </c>
      <c r="V1066" t="s">
        <v>96</v>
      </c>
      <c r="W1066" t="s">
        <v>97</v>
      </c>
      <c r="X1066" t="s">
        <v>98</v>
      </c>
      <c r="Y1066" t="s">
        <v>98</v>
      </c>
      <c r="Z1066" t="s">
        <v>98</v>
      </c>
      <c r="AA1066" t="s">
        <v>507</v>
      </c>
      <c r="AB1066" t="s">
        <v>175</v>
      </c>
      <c r="AC1066" t="s">
        <v>383</v>
      </c>
      <c r="AD1066" t="s">
        <v>102</v>
      </c>
      <c r="AE1066" t="s">
        <v>102</v>
      </c>
      <c r="AF1066" t="s">
        <v>102</v>
      </c>
      <c r="AG1066" t="s">
        <v>103</v>
      </c>
      <c r="AH1066" t="s">
        <v>103</v>
      </c>
      <c r="AI1066" t="s">
        <v>141</v>
      </c>
      <c r="AJ1066" t="s">
        <v>235</v>
      </c>
      <c r="AK1066" t="s">
        <v>239</v>
      </c>
      <c r="AL1066" t="s">
        <v>243</v>
      </c>
      <c r="AM1066" t="s">
        <v>243</v>
      </c>
      <c r="AN1066" t="str">
        <f>VLOOKUP(AM1066,'Exp Bucket '!$B$1:C1290,2,FALSE)</f>
        <v>FLEET SERVICES</v>
      </c>
      <c r="AO1066" t="s">
        <v>108</v>
      </c>
      <c r="AP1066" t="s">
        <v>144</v>
      </c>
      <c r="AQ1066" t="s">
        <v>145</v>
      </c>
      <c r="AR1066" t="s">
        <v>145</v>
      </c>
      <c r="AS1066" t="s">
        <v>526</v>
      </c>
      <c r="AT1066" t="s">
        <v>526</v>
      </c>
      <c r="AU1066" t="s">
        <v>113</v>
      </c>
      <c r="AV1066" t="s">
        <v>114</v>
      </c>
      <c r="AW1066" t="s">
        <v>115</v>
      </c>
      <c r="AX1066" t="s">
        <v>514</v>
      </c>
      <c r="AY1066" t="s">
        <v>117</v>
      </c>
      <c r="AZ1066" t="s">
        <v>118</v>
      </c>
      <c r="BA1066" t="s">
        <v>119</v>
      </c>
      <c r="BB1066" t="s">
        <v>103</v>
      </c>
      <c r="BC1066" t="s">
        <v>141</v>
      </c>
      <c r="BD1066" t="s">
        <v>141</v>
      </c>
      <c r="BE1066" t="s">
        <v>515</v>
      </c>
      <c r="BF1066" t="s">
        <v>515</v>
      </c>
      <c r="BG1066" t="s">
        <v>515</v>
      </c>
      <c r="BH1066" t="s">
        <v>515</v>
      </c>
      <c r="BI1066" t="s">
        <v>515</v>
      </c>
      <c r="BJ1066" t="s">
        <v>515</v>
      </c>
      <c r="BK1066">
        <v>26</v>
      </c>
      <c r="BL1066">
        <v>640</v>
      </c>
      <c r="BM1066">
        <v>716</v>
      </c>
      <c r="BN1066">
        <v>1166</v>
      </c>
      <c r="BO1066">
        <v>1</v>
      </c>
      <c r="BP1066">
        <v>4</v>
      </c>
      <c r="BQ1066">
        <v>28</v>
      </c>
      <c r="BR1066">
        <v>1</v>
      </c>
      <c r="BS1066">
        <v>8</v>
      </c>
      <c r="BT1066">
        <v>9</v>
      </c>
      <c r="BU1066">
        <v>26</v>
      </c>
      <c r="BV1066">
        <v>99</v>
      </c>
      <c r="BW1066">
        <v>18</v>
      </c>
      <c r="BX1066">
        <v>0</v>
      </c>
      <c r="BY1066">
        <v>0</v>
      </c>
      <c r="BZ1066">
        <v>0</v>
      </c>
      <c r="CA1066" t="s">
        <v>126</v>
      </c>
      <c r="CB1066">
        <v>2992935</v>
      </c>
      <c r="CC1066">
        <v>2993935</v>
      </c>
      <c r="CD1066" t="s">
        <v>238</v>
      </c>
    </row>
    <row r="1067" spans="1:82" x14ac:dyDescent="0.25">
      <c r="A1067" t="s">
        <v>80</v>
      </c>
      <c r="B1067" t="s">
        <v>81</v>
      </c>
      <c r="C1067" t="s">
        <v>82</v>
      </c>
      <c r="D1067" t="s">
        <v>83</v>
      </c>
      <c r="E1067" t="s">
        <v>84</v>
      </c>
      <c r="F1067" t="s">
        <v>85</v>
      </c>
      <c r="G1067" t="s">
        <v>86</v>
      </c>
      <c r="H1067" t="s">
        <v>86</v>
      </c>
      <c r="I1067" t="s">
        <v>86</v>
      </c>
      <c r="J1067" t="str">
        <f>VLOOKUP(I1067,'Resp Clean'!$A$1:B1073,2,FALSE)</f>
        <v>EMS MANAGEMENT</v>
      </c>
      <c r="K1067" t="s">
        <v>516</v>
      </c>
      <c r="L1067" t="s">
        <v>576</v>
      </c>
      <c r="M1067" s="4">
        <v>51097.83</v>
      </c>
      <c r="N1067" t="s">
        <v>89</v>
      </c>
      <c r="O1067" t="s">
        <v>90</v>
      </c>
      <c r="P1067" t="s">
        <v>91</v>
      </c>
      <c r="Q1067" t="s">
        <v>92</v>
      </c>
      <c r="R1067" t="s">
        <v>93</v>
      </c>
      <c r="S1067" t="s">
        <v>94</v>
      </c>
      <c r="T1067" t="s">
        <v>95</v>
      </c>
      <c r="U1067" t="s">
        <v>506</v>
      </c>
      <c r="V1067" t="s">
        <v>96</v>
      </c>
      <c r="W1067" t="s">
        <v>97</v>
      </c>
      <c r="X1067" t="s">
        <v>98</v>
      </c>
      <c r="Y1067" t="s">
        <v>98</v>
      </c>
      <c r="Z1067" t="s">
        <v>98</v>
      </c>
      <c r="AA1067" t="s">
        <v>507</v>
      </c>
      <c r="AB1067" t="s">
        <v>175</v>
      </c>
      <c r="AC1067" t="s">
        <v>383</v>
      </c>
      <c r="AD1067" t="s">
        <v>102</v>
      </c>
      <c r="AE1067" t="s">
        <v>102</v>
      </c>
      <c r="AF1067" t="s">
        <v>102</v>
      </c>
      <c r="AG1067" t="s">
        <v>103</v>
      </c>
      <c r="AH1067" t="s">
        <v>103</v>
      </c>
      <c r="AI1067" t="s">
        <v>141</v>
      </c>
      <c r="AJ1067" t="s">
        <v>235</v>
      </c>
      <c r="AK1067" t="s">
        <v>239</v>
      </c>
      <c r="AL1067" t="s">
        <v>533</v>
      </c>
      <c r="AM1067" t="s">
        <v>533</v>
      </c>
      <c r="AN1067" t="str">
        <f>VLOOKUP(AM1067,'Exp Bucket '!$B$1:C1291,2,FALSE)</f>
        <v>FLEET SERVICES</v>
      </c>
      <c r="AO1067" t="s">
        <v>108</v>
      </c>
      <c r="AP1067" t="s">
        <v>144</v>
      </c>
      <c r="AQ1067" t="s">
        <v>145</v>
      </c>
      <c r="AR1067" t="s">
        <v>145</v>
      </c>
      <c r="AS1067" t="s">
        <v>526</v>
      </c>
      <c r="AT1067" t="s">
        <v>526</v>
      </c>
      <c r="AU1067" t="s">
        <v>113</v>
      </c>
      <c r="AV1067" t="s">
        <v>114</v>
      </c>
      <c r="AW1067" t="s">
        <v>115</v>
      </c>
      <c r="AX1067" t="s">
        <v>514</v>
      </c>
      <c r="AY1067" t="s">
        <v>117</v>
      </c>
      <c r="AZ1067" t="s">
        <v>118</v>
      </c>
      <c r="BA1067" t="s">
        <v>119</v>
      </c>
      <c r="BB1067" t="s">
        <v>103</v>
      </c>
      <c r="BC1067" t="s">
        <v>141</v>
      </c>
      <c r="BD1067" t="s">
        <v>141</v>
      </c>
      <c r="BE1067" t="s">
        <v>515</v>
      </c>
      <c r="BF1067" t="s">
        <v>515</v>
      </c>
      <c r="BG1067" t="s">
        <v>515</v>
      </c>
      <c r="BH1067" t="s">
        <v>515</v>
      </c>
      <c r="BI1067" t="s">
        <v>515</v>
      </c>
      <c r="BJ1067" t="s">
        <v>515</v>
      </c>
      <c r="BK1067">
        <v>26</v>
      </c>
      <c r="BL1067">
        <v>640</v>
      </c>
      <c r="BM1067">
        <v>716</v>
      </c>
      <c r="BN1067">
        <v>1167</v>
      </c>
      <c r="BO1067">
        <v>1</v>
      </c>
      <c r="BP1067">
        <v>4</v>
      </c>
      <c r="BQ1067">
        <v>28</v>
      </c>
      <c r="BR1067">
        <v>1</v>
      </c>
      <c r="BS1067">
        <v>8</v>
      </c>
      <c r="BT1067">
        <v>9</v>
      </c>
      <c r="BU1067">
        <v>26</v>
      </c>
      <c r="BV1067">
        <v>99</v>
      </c>
      <c r="BW1067">
        <v>18</v>
      </c>
      <c r="BX1067">
        <v>0</v>
      </c>
      <c r="BY1067">
        <v>0</v>
      </c>
      <c r="BZ1067">
        <v>0</v>
      </c>
      <c r="CA1067" t="s">
        <v>126</v>
      </c>
      <c r="CB1067">
        <v>2992935</v>
      </c>
      <c r="CC1067">
        <v>2993935</v>
      </c>
      <c r="CD1067" t="s">
        <v>238</v>
      </c>
    </row>
    <row r="1068" spans="1:82" hidden="1" x14ac:dyDescent="0.25">
      <c r="A1068" t="s">
        <v>80</v>
      </c>
      <c r="B1068" t="s">
        <v>81</v>
      </c>
      <c r="C1068" t="s">
        <v>82</v>
      </c>
      <c r="D1068" t="s">
        <v>83</v>
      </c>
      <c r="E1068" t="s">
        <v>84</v>
      </c>
      <c r="F1068" t="s">
        <v>85</v>
      </c>
      <c r="G1068" t="s">
        <v>86</v>
      </c>
      <c r="H1068" t="s">
        <v>86</v>
      </c>
      <c r="I1068" t="s">
        <v>86</v>
      </c>
      <c r="J1068" t="str">
        <f>VLOOKUP(I1068,'Resp Clean'!$A$1:B1074,2,FALSE)</f>
        <v>EMS MANAGEMENT</v>
      </c>
      <c r="K1068" t="s">
        <v>536</v>
      </c>
      <c r="L1068" t="s">
        <v>576</v>
      </c>
      <c r="M1068" s="4">
        <v>6500.28</v>
      </c>
      <c r="N1068" t="s">
        <v>89</v>
      </c>
      <c r="O1068" t="s">
        <v>90</v>
      </c>
      <c r="P1068" t="s">
        <v>91</v>
      </c>
      <c r="Q1068" t="s">
        <v>159</v>
      </c>
      <c r="R1068" t="s">
        <v>93</v>
      </c>
      <c r="S1068" t="s">
        <v>94</v>
      </c>
      <c r="T1068" t="s">
        <v>95</v>
      </c>
      <c r="U1068" t="s">
        <v>506</v>
      </c>
      <c r="V1068" t="s">
        <v>96</v>
      </c>
      <c r="W1068" t="s">
        <v>97</v>
      </c>
      <c r="X1068" t="s">
        <v>98</v>
      </c>
      <c r="Y1068" t="s">
        <v>98</v>
      </c>
      <c r="Z1068" t="s">
        <v>98</v>
      </c>
      <c r="AA1068" t="s">
        <v>140</v>
      </c>
      <c r="AB1068" t="s">
        <v>140</v>
      </c>
      <c r="AC1068" t="s">
        <v>140</v>
      </c>
      <c r="AD1068" t="s">
        <v>102</v>
      </c>
      <c r="AE1068" t="s">
        <v>102</v>
      </c>
      <c r="AF1068" t="s">
        <v>102</v>
      </c>
      <c r="AG1068" t="s">
        <v>103</v>
      </c>
      <c r="AH1068" t="s">
        <v>248</v>
      </c>
      <c r="AI1068" t="s">
        <v>249</v>
      </c>
      <c r="AJ1068" t="s">
        <v>250</v>
      </c>
      <c r="AK1068" t="s">
        <v>537</v>
      </c>
      <c r="AL1068" t="s">
        <v>251</v>
      </c>
      <c r="AM1068" t="s">
        <v>251</v>
      </c>
      <c r="AN1068" t="e">
        <f>VLOOKUP(AM1068,'Exp Bucket '!$B$1:C1292,2,FALSE)</f>
        <v>#N/A</v>
      </c>
      <c r="AO1068" t="s">
        <v>108</v>
      </c>
      <c r="AP1068" t="s">
        <v>144</v>
      </c>
      <c r="AQ1068" t="s">
        <v>252</v>
      </c>
      <c r="AR1068" t="s">
        <v>538</v>
      </c>
      <c r="AT1068" t="s">
        <v>538</v>
      </c>
      <c r="AU1068" t="s">
        <v>113</v>
      </c>
      <c r="AV1068" t="s">
        <v>114</v>
      </c>
      <c r="AW1068" t="s">
        <v>115</v>
      </c>
      <c r="AX1068" t="s">
        <v>514</v>
      </c>
      <c r="AY1068" t="s">
        <v>117</v>
      </c>
      <c r="AZ1068" t="s">
        <v>118</v>
      </c>
      <c r="BA1068" t="s">
        <v>119</v>
      </c>
      <c r="BB1068" t="s">
        <v>248</v>
      </c>
      <c r="BC1068" t="s">
        <v>254</v>
      </c>
      <c r="BD1068" t="s">
        <v>254</v>
      </c>
      <c r="BE1068" t="s">
        <v>515</v>
      </c>
      <c r="BF1068" t="s">
        <v>515</v>
      </c>
      <c r="BG1068" t="s">
        <v>515</v>
      </c>
      <c r="BH1068" t="s">
        <v>515</v>
      </c>
      <c r="BI1068" t="s">
        <v>515</v>
      </c>
      <c r="BJ1068" t="s">
        <v>515</v>
      </c>
      <c r="BK1068">
        <v>34</v>
      </c>
      <c r="BL1068">
        <v>629</v>
      </c>
      <c r="BM1068">
        <v>666</v>
      </c>
      <c r="BN1068">
        <v>2127</v>
      </c>
      <c r="BO1068">
        <v>2</v>
      </c>
      <c r="BP1068">
        <v>22</v>
      </c>
      <c r="BQ1068">
        <v>0</v>
      </c>
      <c r="BR1068">
        <v>1</v>
      </c>
      <c r="BS1068">
        <v>8</v>
      </c>
      <c r="BT1068">
        <v>11</v>
      </c>
      <c r="BU1068">
        <v>31</v>
      </c>
      <c r="BV1068">
        <v>0</v>
      </c>
      <c r="BW1068">
        <v>18</v>
      </c>
      <c r="BX1068">
        <v>0</v>
      </c>
      <c r="BY1068">
        <v>0</v>
      </c>
      <c r="BZ1068">
        <v>0</v>
      </c>
      <c r="CA1068" t="s">
        <v>126</v>
      </c>
      <c r="CB1068">
        <v>2992935</v>
      </c>
      <c r="CC1068">
        <v>2993935</v>
      </c>
      <c r="CD1068" t="s">
        <v>258</v>
      </c>
    </row>
    <row r="1069" spans="1:82" hidden="1" x14ac:dyDescent="0.25">
      <c r="A1069" t="s">
        <v>80</v>
      </c>
      <c r="B1069" t="s">
        <v>81</v>
      </c>
      <c r="C1069" t="s">
        <v>82</v>
      </c>
      <c r="D1069" t="s">
        <v>83</v>
      </c>
      <c r="E1069" t="s">
        <v>84</v>
      </c>
      <c r="F1069" t="s">
        <v>85</v>
      </c>
      <c r="G1069" t="s">
        <v>86</v>
      </c>
      <c r="H1069" t="s">
        <v>86</v>
      </c>
      <c r="I1069" t="s">
        <v>86</v>
      </c>
      <c r="J1069" t="str">
        <f>VLOOKUP(I1069,'Resp Clean'!$A$1:B1075,2,FALSE)</f>
        <v>EMS MANAGEMENT</v>
      </c>
      <c r="K1069" t="s">
        <v>536</v>
      </c>
      <c r="L1069" t="s">
        <v>576</v>
      </c>
      <c r="M1069" s="4">
        <v>70272.27</v>
      </c>
      <c r="N1069" t="s">
        <v>89</v>
      </c>
      <c r="O1069" t="s">
        <v>90</v>
      </c>
      <c r="P1069" t="s">
        <v>91</v>
      </c>
      <c r="Q1069" t="s">
        <v>92</v>
      </c>
      <c r="R1069" t="s">
        <v>93</v>
      </c>
      <c r="S1069" t="s">
        <v>94</v>
      </c>
      <c r="T1069" t="s">
        <v>95</v>
      </c>
      <c r="U1069" t="s">
        <v>506</v>
      </c>
      <c r="V1069" t="s">
        <v>96</v>
      </c>
      <c r="W1069" t="s">
        <v>97</v>
      </c>
      <c r="X1069" t="s">
        <v>98</v>
      </c>
      <c r="Y1069" t="s">
        <v>98</v>
      </c>
      <c r="Z1069" t="s">
        <v>98</v>
      </c>
      <c r="AA1069" t="s">
        <v>140</v>
      </c>
      <c r="AB1069" t="s">
        <v>140</v>
      </c>
      <c r="AC1069" t="s">
        <v>140</v>
      </c>
      <c r="AD1069" t="s">
        <v>102</v>
      </c>
      <c r="AE1069" t="s">
        <v>102</v>
      </c>
      <c r="AF1069" t="s">
        <v>102</v>
      </c>
      <c r="AG1069" t="s">
        <v>103</v>
      </c>
      <c r="AH1069" t="s">
        <v>248</v>
      </c>
      <c r="AI1069" t="s">
        <v>249</v>
      </c>
      <c r="AJ1069" t="s">
        <v>250</v>
      </c>
      <c r="AK1069" t="s">
        <v>537</v>
      </c>
      <c r="AL1069" t="s">
        <v>251</v>
      </c>
      <c r="AM1069" t="s">
        <v>251</v>
      </c>
      <c r="AN1069" t="e">
        <f>VLOOKUP(AM1069,'Exp Bucket '!$B$1:C1293,2,FALSE)</f>
        <v>#N/A</v>
      </c>
      <c r="AO1069" t="s">
        <v>108</v>
      </c>
      <c r="AP1069" t="s">
        <v>144</v>
      </c>
      <c r="AQ1069" t="s">
        <v>252</v>
      </c>
      <c r="AR1069" t="s">
        <v>538</v>
      </c>
      <c r="AT1069" t="s">
        <v>538</v>
      </c>
      <c r="AU1069" t="s">
        <v>113</v>
      </c>
      <c r="AV1069" t="s">
        <v>114</v>
      </c>
      <c r="AW1069" t="s">
        <v>115</v>
      </c>
      <c r="AX1069" t="s">
        <v>514</v>
      </c>
      <c r="AY1069" t="s">
        <v>117</v>
      </c>
      <c r="AZ1069" t="s">
        <v>118</v>
      </c>
      <c r="BA1069" t="s">
        <v>119</v>
      </c>
      <c r="BB1069" t="s">
        <v>248</v>
      </c>
      <c r="BC1069" t="s">
        <v>254</v>
      </c>
      <c r="BD1069" t="s">
        <v>254</v>
      </c>
      <c r="BE1069" t="s">
        <v>515</v>
      </c>
      <c r="BF1069" t="s">
        <v>515</v>
      </c>
      <c r="BG1069" t="s">
        <v>515</v>
      </c>
      <c r="BH1069" t="s">
        <v>515</v>
      </c>
      <c r="BI1069" t="s">
        <v>515</v>
      </c>
      <c r="BJ1069" t="s">
        <v>515</v>
      </c>
      <c r="BK1069">
        <v>34</v>
      </c>
      <c r="BL1069">
        <v>629</v>
      </c>
      <c r="BM1069">
        <v>666</v>
      </c>
      <c r="BN1069">
        <v>2127</v>
      </c>
      <c r="BO1069">
        <v>2</v>
      </c>
      <c r="BP1069">
        <v>22</v>
      </c>
      <c r="BQ1069">
        <v>0</v>
      </c>
      <c r="BR1069">
        <v>1</v>
      </c>
      <c r="BS1069">
        <v>8</v>
      </c>
      <c r="BT1069">
        <v>11</v>
      </c>
      <c r="BU1069">
        <v>31</v>
      </c>
      <c r="BV1069">
        <v>0</v>
      </c>
      <c r="BW1069">
        <v>18</v>
      </c>
      <c r="BX1069">
        <v>0</v>
      </c>
      <c r="BY1069">
        <v>0</v>
      </c>
      <c r="BZ1069">
        <v>0</v>
      </c>
      <c r="CA1069" t="s">
        <v>126</v>
      </c>
      <c r="CB1069">
        <v>2992935</v>
      </c>
      <c r="CC1069">
        <v>2993935</v>
      </c>
      <c r="CD1069" t="s">
        <v>258</v>
      </c>
    </row>
    <row r="1070" spans="1:82" x14ac:dyDescent="0.25">
      <c r="A1070" t="s">
        <v>80</v>
      </c>
      <c r="B1070" t="s">
        <v>81</v>
      </c>
      <c r="C1070" t="s">
        <v>82</v>
      </c>
      <c r="D1070" t="s">
        <v>83</v>
      </c>
      <c r="E1070" t="s">
        <v>84</v>
      </c>
      <c r="F1070" t="s">
        <v>85</v>
      </c>
      <c r="G1070" t="s">
        <v>86</v>
      </c>
      <c r="H1070" t="s">
        <v>86</v>
      </c>
      <c r="I1070" t="s">
        <v>86</v>
      </c>
      <c r="J1070" t="str">
        <f>VLOOKUP(I1070,'Resp Clean'!$A$1:B1076,2,FALSE)</f>
        <v>EMS MANAGEMENT</v>
      </c>
      <c r="K1070" t="s">
        <v>536</v>
      </c>
      <c r="L1070" t="s">
        <v>576</v>
      </c>
      <c r="M1070" s="4">
        <v>2888649.29</v>
      </c>
      <c r="N1070" t="s">
        <v>89</v>
      </c>
      <c r="O1070" t="s">
        <v>90</v>
      </c>
      <c r="P1070" t="s">
        <v>91</v>
      </c>
      <c r="Q1070" t="s">
        <v>92</v>
      </c>
      <c r="R1070" t="s">
        <v>93</v>
      </c>
      <c r="S1070" t="s">
        <v>94</v>
      </c>
      <c r="T1070" t="s">
        <v>95</v>
      </c>
      <c r="U1070" t="s">
        <v>506</v>
      </c>
      <c r="V1070" t="s">
        <v>96</v>
      </c>
      <c r="W1070" t="s">
        <v>97</v>
      </c>
      <c r="X1070" t="s">
        <v>98</v>
      </c>
      <c r="Y1070" t="s">
        <v>98</v>
      </c>
      <c r="Z1070" t="s">
        <v>98</v>
      </c>
      <c r="AA1070" t="s">
        <v>140</v>
      </c>
      <c r="AB1070" t="s">
        <v>140</v>
      </c>
      <c r="AC1070" t="s">
        <v>140</v>
      </c>
      <c r="AD1070" t="s">
        <v>102</v>
      </c>
      <c r="AE1070" t="s">
        <v>102</v>
      </c>
      <c r="AF1070" t="s">
        <v>102</v>
      </c>
      <c r="AG1070" t="s">
        <v>103</v>
      </c>
      <c r="AH1070" t="s">
        <v>248</v>
      </c>
      <c r="AI1070" t="s">
        <v>249</v>
      </c>
      <c r="AJ1070" t="s">
        <v>259</v>
      </c>
      <c r="AK1070" t="s">
        <v>260</v>
      </c>
      <c r="AM1070" t="s">
        <v>260</v>
      </c>
      <c r="AN1070" t="str">
        <f>VLOOKUP(AM1070,'Exp Bucket '!$B$1:C1294,2,FALSE)</f>
        <v>CLAIMS AGAINST THE STATE</v>
      </c>
      <c r="AO1070" t="s">
        <v>108</v>
      </c>
      <c r="AP1070" t="s">
        <v>144</v>
      </c>
      <c r="AQ1070" t="s">
        <v>252</v>
      </c>
      <c r="AR1070" t="s">
        <v>538</v>
      </c>
      <c r="AT1070" t="s">
        <v>538</v>
      </c>
      <c r="AU1070" t="s">
        <v>113</v>
      </c>
      <c r="AV1070" t="s">
        <v>114</v>
      </c>
      <c r="AW1070" t="s">
        <v>115</v>
      </c>
      <c r="AX1070" t="s">
        <v>514</v>
      </c>
      <c r="AY1070" t="s">
        <v>117</v>
      </c>
      <c r="AZ1070" t="s">
        <v>118</v>
      </c>
      <c r="BA1070" t="s">
        <v>119</v>
      </c>
      <c r="BB1070" t="s">
        <v>248</v>
      </c>
      <c r="BC1070" t="s">
        <v>254</v>
      </c>
      <c r="BD1070" t="s">
        <v>254</v>
      </c>
      <c r="BE1070" t="s">
        <v>515</v>
      </c>
      <c r="BF1070" t="s">
        <v>515</v>
      </c>
      <c r="BG1070" t="s">
        <v>515</v>
      </c>
      <c r="BH1070" t="s">
        <v>515</v>
      </c>
      <c r="BI1070" t="s">
        <v>515</v>
      </c>
      <c r="BJ1070" t="s">
        <v>515</v>
      </c>
      <c r="BK1070">
        <v>34</v>
      </c>
      <c r="BL1070">
        <v>631</v>
      </c>
      <c r="BM1070">
        <v>2121</v>
      </c>
      <c r="BN1070">
        <v>0</v>
      </c>
      <c r="BO1070">
        <v>2</v>
      </c>
      <c r="BP1070">
        <v>22</v>
      </c>
      <c r="BQ1070">
        <v>0</v>
      </c>
      <c r="BR1070">
        <v>1</v>
      </c>
      <c r="BS1070">
        <v>8</v>
      </c>
      <c r="BT1070">
        <v>11</v>
      </c>
      <c r="BU1070">
        <v>31</v>
      </c>
      <c r="BV1070">
        <v>0</v>
      </c>
      <c r="BW1070">
        <v>18</v>
      </c>
      <c r="BX1070">
        <v>0</v>
      </c>
      <c r="BY1070">
        <v>0</v>
      </c>
      <c r="BZ1070">
        <v>0</v>
      </c>
      <c r="CA1070" t="s">
        <v>126</v>
      </c>
      <c r="CB1070">
        <v>2992935</v>
      </c>
      <c r="CC1070">
        <v>2993935</v>
      </c>
      <c r="CD1070" t="s">
        <v>264</v>
      </c>
    </row>
    <row r="1071" spans="1:82" hidden="1" x14ac:dyDescent="0.25">
      <c r="A1071" t="s">
        <v>80</v>
      </c>
      <c r="B1071" t="s">
        <v>81</v>
      </c>
      <c r="C1071" t="s">
        <v>82</v>
      </c>
      <c r="D1071" t="s">
        <v>83</v>
      </c>
      <c r="E1071" t="s">
        <v>84</v>
      </c>
      <c r="F1071" t="s">
        <v>85</v>
      </c>
      <c r="G1071" t="s">
        <v>86</v>
      </c>
      <c r="H1071" t="s">
        <v>86</v>
      </c>
      <c r="I1071" t="s">
        <v>86</v>
      </c>
      <c r="J1071" t="str">
        <f>VLOOKUP(I1071,'Resp Clean'!$A$1:B1077,2,FALSE)</f>
        <v>EMS MANAGEMENT</v>
      </c>
      <c r="K1071" t="s">
        <v>516</v>
      </c>
      <c r="L1071" t="s">
        <v>576</v>
      </c>
      <c r="M1071" s="4">
        <v>712.16</v>
      </c>
      <c r="N1071" t="s">
        <v>89</v>
      </c>
      <c r="O1071" t="s">
        <v>90</v>
      </c>
      <c r="P1071" t="s">
        <v>91</v>
      </c>
      <c r="Q1071" t="s">
        <v>92</v>
      </c>
      <c r="R1071" t="s">
        <v>93</v>
      </c>
      <c r="S1071" t="s">
        <v>94</v>
      </c>
      <c r="T1071" t="s">
        <v>95</v>
      </c>
      <c r="U1071" t="s">
        <v>506</v>
      </c>
      <c r="V1071" t="s">
        <v>96</v>
      </c>
      <c r="W1071" t="s">
        <v>97</v>
      </c>
      <c r="X1071" t="s">
        <v>98</v>
      </c>
      <c r="Y1071" t="s">
        <v>98</v>
      </c>
      <c r="Z1071" t="s">
        <v>98</v>
      </c>
      <c r="AA1071" t="s">
        <v>140</v>
      </c>
      <c r="AB1071" t="s">
        <v>140</v>
      </c>
      <c r="AC1071" t="s">
        <v>140</v>
      </c>
      <c r="AD1071" t="s">
        <v>102</v>
      </c>
      <c r="AE1071" t="s">
        <v>102</v>
      </c>
      <c r="AF1071" t="s">
        <v>102</v>
      </c>
      <c r="AG1071" t="s">
        <v>103</v>
      </c>
      <c r="AH1071" t="s">
        <v>103</v>
      </c>
      <c r="AI1071" t="s">
        <v>265</v>
      </c>
      <c r="AJ1071" t="s">
        <v>266</v>
      </c>
      <c r="AK1071" t="s">
        <v>267</v>
      </c>
      <c r="AM1071" t="s">
        <v>267</v>
      </c>
      <c r="AN1071" t="e">
        <f>VLOOKUP(AM1071,'Exp Bucket '!$B$1:C1295,2,FALSE)</f>
        <v>#N/A</v>
      </c>
      <c r="AO1071" t="s">
        <v>108</v>
      </c>
      <c r="AP1071" t="s">
        <v>144</v>
      </c>
      <c r="AQ1071" t="s">
        <v>145</v>
      </c>
      <c r="AR1071" t="s">
        <v>145</v>
      </c>
      <c r="AS1071" t="s">
        <v>517</v>
      </c>
      <c r="AT1071" t="s">
        <v>517</v>
      </c>
      <c r="AU1071" t="s">
        <v>113</v>
      </c>
      <c r="AV1071" t="s">
        <v>114</v>
      </c>
      <c r="AW1071" t="s">
        <v>115</v>
      </c>
      <c r="AX1071" t="s">
        <v>514</v>
      </c>
      <c r="AY1071" t="s">
        <v>117</v>
      </c>
      <c r="AZ1071" t="s">
        <v>118</v>
      </c>
      <c r="BA1071" t="s">
        <v>119</v>
      </c>
      <c r="BB1071" t="s">
        <v>103</v>
      </c>
      <c r="BC1071" t="s">
        <v>265</v>
      </c>
      <c r="BD1071" t="s">
        <v>265</v>
      </c>
      <c r="BE1071" t="s">
        <v>515</v>
      </c>
      <c r="BF1071" t="s">
        <v>515</v>
      </c>
      <c r="BG1071" t="s">
        <v>515</v>
      </c>
      <c r="BH1071" t="s">
        <v>515</v>
      </c>
      <c r="BI1071" t="s">
        <v>515</v>
      </c>
      <c r="BJ1071" t="s">
        <v>515</v>
      </c>
      <c r="BK1071">
        <v>27</v>
      </c>
      <c r="BL1071">
        <v>621</v>
      </c>
      <c r="BM1071">
        <v>938</v>
      </c>
      <c r="BN1071">
        <v>0</v>
      </c>
      <c r="BO1071">
        <v>2</v>
      </c>
      <c r="BP1071">
        <v>22</v>
      </c>
      <c r="BQ1071">
        <v>0</v>
      </c>
      <c r="BR1071">
        <v>1</v>
      </c>
      <c r="BS1071">
        <v>8</v>
      </c>
      <c r="BT1071">
        <v>9</v>
      </c>
      <c r="BU1071">
        <v>26</v>
      </c>
      <c r="BV1071">
        <v>49</v>
      </c>
      <c r="BW1071">
        <v>18</v>
      </c>
      <c r="BX1071">
        <v>0</v>
      </c>
      <c r="BY1071">
        <v>0</v>
      </c>
      <c r="BZ1071">
        <v>0</v>
      </c>
      <c r="CA1071" t="s">
        <v>126</v>
      </c>
      <c r="CB1071">
        <v>2992935</v>
      </c>
      <c r="CC1071">
        <v>2993935</v>
      </c>
      <c r="CD1071" t="s">
        <v>270</v>
      </c>
    </row>
    <row r="1072" spans="1:82" x14ac:dyDescent="0.25">
      <c r="A1072" t="s">
        <v>80</v>
      </c>
      <c r="B1072" t="s">
        <v>81</v>
      </c>
      <c r="C1072" t="s">
        <v>82</v>
      </c>
      <c r="D1072" t="s">
        <v>83</v>
      </c>
      <c r="E1072" t="s">
        <v>84</v>
      </c>
      <c r="F1072" t="s">
        <v>85</v>
      </c>
      <c r="G1072" t="s">
        <v>86</v>
      </c>
      <c r="H1072" t="s">
        <v>86</v>
      </c>
      <c r="I1072" t="s">
        <v>86</v>
      </c>
      <c r="J1072" t="str">
        <f>VLOOKUP(I1072,'Resp Clean'!$A$1:B1078,2,FALSE)</f>
        <v>EMS MANAGEMENT</v>
      </c>
      <c r="K1072" t="s">
        <v>516</v>
      </c>
      <c r="L1072" t="s">
        <v>576</v>
      </c>
      <c r="M1072" s="4">
        <v>590181.16</v>
      </c>
      <c r="N1072" t="s">
        <v>89</v>
      </c>
      <c r="O1072" t="s">
        <v>90</v>
      </c>
      <c r="P1072" t="s">
        <v>91</v>
      </c>
      <c r="Q1072" t="s">
        <v>92</v>
      </c>
      <c r="R1072" t="s">
        <v>93</v>
      </c>
      <c r="S1072" t="s">
        <v>94</v>
      </c>
      <c r="T1072" t="s">
        <v>95</v>
      </c>
      <c r="U1072" t="s">
        <v>506</v>
      </c>
      <c r="V1072" t="s">
        <v>96</v>
      </c>
      <c r="W1072" t="s">
        <v>97</v>
      </c>
      <c r="X1072" t="s">
        <v>98</v>
      </c>
      <c r="Y1072" t="s">
        <v>98</v>
      </c>
      <c r="Z1072" t="s">
        <v>98</v>
      </c>
      <c r="AA1072" t="s">
        <v>140</v>
      </c>
      <c r="AB1072" t="s">
        <v>140</v>
      </c>
      <c r="AC1072" t="s">
        <v>140</v>
      </c>
      <c r="AD1072" t="s">
        <v>102</v>
      </c>
      <c r="AE1072" t="s">
        <v>102</v>
      </c>
      <c r="AF1072" t="s">
        <v>102</v>
      </c>
      <c r="AG1072" t="s">
        <v>103</v>
      </c>
      <c r="AH1072" t="s">
        <v>103</v>
      </c>
      <c r="AI1072" t="s">
        <v>141</v>
      </c>
      <c r="AJ1072" t="s">
        <v>271</v>
      </c>
      <c r="AK1072" t="s">
        <v>275</v>
      </c>
      <c r="AM1072" t="s">
        <v>275</v>
      </c>
      <c r="AN1072" t="str">
        <f>VLOOKUP(AM1072,'Exp Bucket '!$B$1:C1296,2,FALSE)</f>
        <v>INVENTORY MEDICINE</v>
      </c>
      <c r="AO1072" t="s">
        <v>108</v>
      </c>
      <c r="AP1072" t="s">
        <v>144</v>
      </c>
      <c r="AQ1072" t="s">
        <v>145</v>
      </c>
      <c r="AR1072" t="s">
        <v>145</v>
      </c>
      <c r="AS1072" t="s">
        <v>517</v>
      </c>
      <c r="AT1072" t="s">
        <v>517</v>
      </c>
      <c r="AU1072" t="s">
        <v>113</v>
      </c>
      <c r="AV1072" t="s">
        <v>114</v>
      </c>
      <c r="AW1072" t="s">
        <v>115</v>
      </c>
      <c r="AX1072" t="s">
        <v>514</v>
      </c>
      <c r="AY1072" t="s">
        <v>117</v>
      </c>
      <c r="AZ1072" t="s">
        <v>118</v>
      </c>
      <c r="BA1072" t="s">
        <v>119</v>
      </c>
      <c r="BB1072" t="s">
        <v>103</v>
      </c>
      <c r="BC1072" t="s">
        <v>141</v>
      </c>
      <c r="BD1072" t="s">
        <v>141</v>
      </c>
      <c r="BE1072" t="s">
        <v>515</v>
      </c>
      <c r="BF1072" t="s">
        <v>515</v>
      </c>
      <c r="BG1072" t="s">
        <v>515</v>
      </c>
      <c r="BH1072" t="s">
        <v>515</v>
      </c>
      <c r="BI1072" t="s">
        <v>515</v>
      </c>
      <c r="BJ1072" t="s">
        <v>515</v>
      </c>
      <c r="BK1072">
        <v>26</v>
      </c>
      <c r="BL1072">
        <v>649</v>
      </c>
      <c r="BM1072">
        <v>1089</v>
      </c>
      <c r="BN1072">
        <v>0</v>
      </c>
      <c r="BO1072">
        <v>2</v>
      </c>
      <c r="BP1072">
        <v>22</v>
      </c>
      <c r="BQ1072">
        <v>0</v>
      </c>
      <c r="BR1072">
        <v>1</v>
      </c>
      <c r="BS1072">
        <v>8</v>
      </c>
      <c r="BT1072">
        <v>9</v>
      </c>
      <c r="BU1072">
        <v>26</v>
      </c>
      <c r="BV1072">
        <v>49</v>
      </c>
      <c r="BW1072">
        <v>18</v>
      </c>
      <c r="BX1072">
        <v>0</v>
      </c>
      <c r="BY1072">
        <v>0</v>
      </c>
      <c r="BZ1072">
        <v>0</v>
      </c>
      <c r="CA1072" t="s">
        <v>126</v>
      </c>
      <c r="CB1072">
        <v>2992935</v>
      </c>
      <c r="CC1072">
        <v>2993935</v>
      </c>
      <c r="CD1072" t="s">
        <v>273</v>
      </c>
    </row>
    <row r="1073" spans="1:82" x14ac:dyDescent="0.25">
      <c r="A1073" t="s">
        <v>80</v>
      </c>
      <c r="B1073" t="s">
        <v>81</v>
      </c>
      <c r="C1073" t="s">
        <v>82</v>
      </c>
      <c r="D1073" t="s">
        <v>83</v>
      </c>
      <c r="E1073" t="s">
        <v>84</v>
      </c>
      <c r="F1073" t="s">
        <v>85</v>
      </c>
      <c r="G1073" t="s">
        <v>86</v>
      </c>
      <c r="H1073" t="s">
        <v>86</v>
      </c>
      <c r="I1073" t="s">
        <v>86</v>
      </c>
      <c r="J1073" t="str">
        <f>VLOOKUP(I1073,'Resp Clean'!$A$1:B1079,2,FALSE)</f>
        <v>EMS MANAGEMENT</v>
      </c>
      <c r="K1073" t="s">
        <v>516</v>
      </c>
      <c r="L1073" t="s">
        <v>576</v>
      </c>
      <c r="M1073" s="4">
        <v>0</v>
      </c>
      <c r="N1073" t="s">
        <v>89</v>
      </c>
      <c r="O1073" t="s">
        <v>90</v>
      </c>
      <c r="P1073" t="s">
        <v>91</v>
      </c>
      <c r="Q1073" t="s">
        <v>92</v>
      </c>
      <c r="R1073" t="s">
        <v>93</v>
      </c>
      <c r="S1073" t="s">
        <v>94</v>
      </c>
      <c r="T1073" t="s">
        <v>95</v>
      </c>
      <c r="U1073" t="s">
        <v>506</v>
      </c>
      <c r="V1073" t="s">
        <v>96</v>
      </c>
      <c r="W1073" t="s">
        <v>97</v>
      </c>
      <c r="X1073" t="s">
        <v>98</v>
      </c>
      <c r="Y1073" t="s">
        <v>98</v>
      </c>
      <c r="Z1073" t="s">
        <v>98</v>
      </c>
      <c r="AA1073" t="s">
        <v>140</v>
      </c>
      <c r="AB1073" t="s">
        <v>140</v>
      </c>
      <c r="AC1073" t="s">
        <v>140</v>
      </c>
      <c r="AD1073" t="s">
        <v>102</v>
      </c>
      <c r="AE1073" t="s">
        <v>102</v>
      </c>
      <c r="AF1073" t="s">
        <v>102</v>
      </c>
      <c r="AG1073" t="s">
        <v>103</v>
      </c>
      <c r="AH1073" t="s">
        <v>103</v>
      </c>
      <c r="AI1073" t="s">
        <v>141</v>
      </c>
      <c r="AJ1073" t="s">
        <v>543</v>
      </c>
      <c r="AK1073" t="s">
        <v>544</v>
      </c>
      <c r="AM1073" t="s">
        <v>544</v>
      </c>
      <c r="AN1073" t="str">
        <f>VLOOKUP(AM1073,'Exp Bucket '!$B$1:C1297,2,FALSE)</f>
        <v>MEDICAL SUPPLIES</v>
      </c>
      <c r="AO1073" t="s">
        <v>108</v>
      </c>
      <c r="AP1073" t="s">
        <v>144</v>
      </c>
      <c r="AQ1073" t="s">
        <v>145</v>
      </c>
      <c r="AR1073" t="s">
        <v>145</v>
      </c>
      <c r="AS1073" t="s">
        <v>517</v>
      </c>
      <c r="AT1073" t="s">
        <v>517</v>
      </c>
      <c r="AU1073" t="s">
        <v>113</v>
      </c>
      <c r="AV1073" t="s">
        <v>114</v>
      </c>
      <c r="AW1073" t="s">
        <v>115</v>
      </c>
      <c r="AX1073" t="s">
        <v>514</v>
      </c>
      <c r="AY1073" t="s">
        <v>117</v>
      </c>
      <c r="AZ1073" t="s">
        <v>118</v>
      </c>
      <c r="BA1073" t="s">
        <v>119</v>
      </c>
      <c r="BB1073" t="s">
        <v>103</v>
      </c>
      <c r="BC1073" t="s">
        <v>141</v>
      </c>
      <c r="BD1073" t="s">
        <v>141</v>
      </c>
      <c r="BE1073" t="s">
        <v>515</v>
      </c>
      <c r="BF1073" t="s">
        <v>515</v>
      </c>
      <c r="BG1073" t="s">
        <v>515</v>
      </c>
      <c r="BH1073" t="s">
        <v>515</v>
      </c>
      <c r="BI1073" t="s">
        <v>515</v>
      </c>
      <c r="BJ1073" t="s">
        <v>515</v>
      </c>
      <c r="BK1073">
        <v>26</v>
      </c>
      <c r="BL1073">
        <v>645</v>
      </c>
      <c r="BM1073">
        <v>1158</v>
      </c>
      <c r="BN1073">
        <v>0</v>
      </c>
      <c r="BO1073">
        <v>2</v>
      </c>
      <c r="BP1073">
        <v>22</v>
      </c>
      <c r="BQ1073">
        <v>0</v>
      </c>
      <c r="BR1073">
        <v>1</v>
      </c>
      <c r="BS1073">
        <v>8</v>
      </c>
      <c r="BT1073">
        <v>9</v>
      </c>
      <c r="BU1073">
        <v>26</v>
      </c>
      <c r="BV1073">
        <v>49</v>
      </c>
      <c r="BW1073">
        <v>18</v>
      </c>
      <c r="BX1073">
        <v>0</v>
      </c>
      <c r="BY1073">
        <v>0</v>
      </c>
      <c r="BZ1073">
        <v>0</v>
      </c>
      <c r="CA1073" t="s">
        <v>126</v>
      </c>
      <c r="CB1073">
        <v>2992935</v>
      </c>
      <c r="CC1073">
        <v>2993935</v>
      </c>
      <c r="CD1073" t="s">
        <v>543</v>
      </c>
    </row>
    <row r="1074" spans="1:82" x14ac:dyDescent="0.25">
      <c r="A1074" t="s">
        <v>80</v>
      </c>
      <c r="B1074" t="s">
        <v>81</v>
      </c>
      <c r="C1074" t="s">
        <v>82</v>
      </c>
      <c r="D1074" t="s">
        <v>83</v>
      </c>
      <c r="E1074" t="s">
        <v>84</v>
      </c>
      <c r="F1074" t="s">
        <v>85</v>
      </c>
      <c r="G1074" t="s">
        <v>86</v>
      </c>
      <c r="H1074" t="s">
        <v>86</v>
      </c>
      <c r="I1074" t="s">
        <v>86</v>
      </c>
      <c r="J1074" t="str">
        <f>VLOOKUP(I1074,'Resp Clean'!$A$1:B1080,2,FALSE)</f>
        <v>EMS MANAGEMENT</v>
      </c>
      <c r="K1074" t="s">
        <v>516</v>
      </c>
      <c r="L1074" t="s">
        <v>576</v>
      </c>
      <c r="M1074" s="4">
        <v>1780.83</v>
      </c>
      <c r="N1074" t="s">
        <v>89</v>
      </c>
      <c r="O1074" t="s">
        <v>90</v>
      </c>
      <c r="P1074" t="s">
        <v>91</v>
      </c>
      <c r="Q1074" t="s">
        <v>92</v>
      </c>
      <c r="R1074" t="s">
        <v>93</v>
      </c>
      <c r="S1074" t="s">
        <v>94</v>
      </c>
      <c r="T1074" t="s">
        <v>95</v>
      </c>
      <c r="U1074" t="s">
        <v>506</v>
      </c>
      <c r="V1074" t="s">
        <v>96</v>
      </c>
      <c r="W1074" t="s">
        <v>97</v>
      </c>
      <c r="X1074" t="s">
        <v>98</v>
      </c>
      <c r="Y1074" t="s">
        <v>98</v>
      </c>
      <c r="Z1074" t="s">
        <v>98</v>
      </c>
      <c r="AA1074" t="s">
        <v>140</v>
      </c>
      <c r="AB1074" t="s">
        <v>140</v>
      </c>
      <c r="AC1074" t="s">
        <v>140</v>
      </c>
      <c r="AD1074" t="s">
        <v>102</v>
      </c>
      <c r="AE1074" t="s">
        <v>102</v>
      </c>
      <c r="AF1074" t="s">
        <v>102</v>
      </c>
      <c r="AG1074" t="s">
        <v>103</v>
      </c>
      <c r="AH1074" t="s">
        <v>103</v>
      </c>
      <c r="AI1074" t="s">
        <v>141</v>
      </c>
      <c r="AJ1074" t="s">
        <v>543</v>
      </c>
      <c r="AK1074" t="s">
        <v>283</v>
      </c>
      <c r="AM1074" t="s">
        <v>283</v>
      </c>
      <c r="AN1074" t="str">
        <f>VLOOKUP(AM1074,'Exp Bucket '!$B$1:C1298,2,FALSE)</f>
        <v>MEDICAL SUPPLIES</v>
      </c>
      <c r="AO1074" t="s">
        <v>108</v>
      </c>
      <c r="AP1074" t="s">
        <v>144</v>
      </c>
      <c r="AQ1074" t="s">
        <v>145</v>
      </c>
      <c r="AR1074" t="s">
        <v>145</v>
      </c>
      <c r="AS1074" t="s">
        <v>517</v>
      </c>
      <c r="AT1074" t="s">
        <v>517</v>
      </c>
      <c r="AU1074" t="s">
        <v>113</v>
      </c>
      <c r="AV1074" t="s">
        <v>114</v>
      </c>
      <c r="AW1074" t="s">
        <v>115</v>
      </c>
      <c r="AX1074" t="s">
        <v>514</v>
      </c>
      <c r="AY1074" t="s">
        <v>117</v>
      </c>
      <c r="AZ1074" t="s">
        <v>118</v>
      </c>
      <c r="BA1074" t="s">
        <v>119</v>
      </c>
      <c r="BB1074" t="s">
        <v>103</v>
      </c>
      <c r="BC1074" t="s">
        <v>141</v>
      </c>
      <c r="BD1074" t="s">
        <v>141</v>
      </c>
      <c r="BE1074" t="s">
        <v>515</v>
      </c>
      <c r="BF1074" t="s">
        <v>515</v>
      </c>
      <c r="BG1074" t="s">
        <v>515</v>
      </c>
      <c r="BH1074" t="s">
        <v>515</v>
      </c>
      <c r="BI1074" t="s">
        <v>515</v>
      </c>
      <c r="BJ1074" t="s">
        <v>515</v>
      </c>
      <c r="BK1074">
        <v>26</v>
      </c>
      <c r="BL1074">
        <v>645</v>
      </c>
      <c r="BM1074">
        <v>1156</v>
      </c>
      <c r="BN1074">
        <v>0</v>
      </c>
      <c r="BO1074">
        <v>2</v>
      </c>
      <c r="BP1074">
        <v>22</v>
      </c>
      <c r="BQ1074">
        <v>0</v>
      </c>
      <c r="BR1074">
        <v>1</v>
      </c>
      <c r="BS1074">
        <v>8</v>
      </c>
      <c r="BT1074">
        <v>9</v>
      </c>
      <c r="BU1074">
        <v>26</v>
      </c>
      <c r="BV1074">
        <v>49</v>
      </c>
      <c r="BW1074">
        <v>18</v>
      </c>
      <c r="BX1074">
        <v>0</v>
      </c>
      <c r="BY1074">
        <v>0</v>
      </c>
      <c r="BZ1074">
        <v>0</v>
      </c>
      <c r="CA1074" t="s">
        <v>126</v>
      </c>
      <c r="CB1074">
        <v>2992935</v>
      </c>
      <c r="CC1074">
        <v>2993935</v>
      </c>
      <c r="CD1074" t="s">
        <v>543</v>
      </c>
    </row>
    <row r="1075" spans="1:82" x14ac:dyDescent="0.25">
      <c r="A1075" t="s">
        <v>80</v>
      </c>
      <c r="B1075" t="s">
        <v>81</v>
      </c>
      <c r="C1075" t="s">
        <v>82</v>
      </c>
      <c r="D1075" t="s">
        <v>83</v>
      </c>
      <c r="E1075" t="s">
        <v>84</v>
      </c>
      <c r="F1075" t="s">
        <v>85</v>
      </c>
      <c r="G1075" t="s">
        <v>86</v>
      </c>
      <c r="H1075" t="s">
        <v>86</v>
      </c>
      <c r="I1075" t="s">
        <v>86</v>
      </c>
      <c r="J1075" t="str">
        <f>VLOOKUP(I1075,'Resp Clean'!$A$1:B1081,2,FALSE)</f>
        <v>EMS MANAGEMENT</v>
      </c>
      <c r="K1075" t="s">
        <v>516</v>
      </c>
      <c r="L1075" t="s">
        <v>576</v>
      </c>
      <c r="M1075" s="4">
        <v>2667286.4700000002</v>
      </c>
      <c r="N1075" t="s">
        <v>89</v>
      </c>
      <c r="O1075" t="s">
        <v>90</v>
      </c>
      <c r="P1075" t="s">
        <v>91</v>
      </c>
      <c r="Q1075" t="s">
        <v>92</v>
      </c>
      <c r="R1075" t="s">
        <v>93</v>
      </c>
      <c r="S1075" t="s">
        <v>94</v>
      </c>
      <c r="T1075" t="s">
        <v>95</v>
      </c>
      <c r="U1075" t="s">
        <v>506</v>
      </c>
      <c r="V1075" t="s">
        <v>96</v>
      </c>
      <c r="W1075" t="s">
        <v>97</v>
      </c>
      <c r="X1075" t="s">
        <v>98</v>
      </c>
      <c r="Y1075" t="s">
        <v>98</v>
      </c>
      <c r="Z1075" t="s">
        <v>98</v>
      </c>
      <c r="AA1075" t="s">
        <v>140</v>
      </c>
      <c r="AB1075" t="s">
        <v>140</v>
      </c>
      <c r="AC1075" t="s">
        <v>140</v>
      </c>
      <c r="AD1075" t="s">
        <v>102</v>
      </c>
      <c r="AE1075" t="s">
        <v>102</v>
      </c>
      <c r="AF1075" t="s">
        <v>102</v>
      </c>
      <c r="AG1075" t="s">
        <v>103</v>
      </c>
      <c r="AH1075" t="s">
        <v>103</v>
      </c>
      <c r="AI1075" t="s">
        <v>141</v>
      </c>
      <c r="AJ1075" t="s">
        <v>276</v>
      </c>
      <c r="AK1075" t="s">
        <v>278</v>
      </c>
      <c r="AM1075" t="s">
        <v>278</v>
      </c>
      <c r="AN1075" t="str">
        <f>VLOOKUP(AM1075,'Exp Bucket '!$B$1:C1299,2,FALSE)</f>
        <v>MEDICAL UNIFORM</v>
      </c>
      <c r="AO1075" t="s">
        <v>108</v>
      </c>
      <c r="AP1075" t="s">
        <v>144</v>
      </c>
      <c r="AQ1075" t="s">
        <v>145</v>
      </c>
      <c r="AR1075" t="s">
        <v>145</v>
      </c>
      <c r="AS1075" t="s">
        <v>517</v>
      </c>
      <c r="AT1075" t="s">
        <v>517</v>
      </c>
      <c r="AU1075" t="s">
        <v>113</v>
      </c>
      <c r="AV1075" t="s">
        <v>114</v>
      </c>
      <c r="AW1075" t="s">
        <v>115</v>
      </c>
      <c r="AX1075" t="s">
        <v>514</v>
      </c>
      <c r="AY1075" t="s">
        <v>117</v>
      </c>
      <c r="AZ1075" t="s">
        <v>118</v>
      </c>
      <c r="BA1075" t="s">
        <v>119</v>
      </c>
      <c r="BB1075" t="s">
        <v>103</v>
      </c>
      <c r="BC1075" t="s">
        <v>141</v>
      </c>
      <c r="BD1075" t="s">
        <v>141</v>
      </c>
      <c r="BE1075" t="s">
        <v>515</v>
      </c>
      <c r="BF1075" t="s">
        <v>515</v>
      </c>
      <c r="BG1075" t="s">
        <v>515</v>
      </c>
      <c r="BH1075" t="s">
        <v>515</v>
      </c>
      <c r="BI1075" t="s">
        <v>515</v>
      </c>
      <c r="BJ1075" t="s">
        <v>515</v>
      </c>
      <c r="BK1075">
        <v>26</v>
      </c>
      <c r="BL1075">
        <v>642</v>
      </c>
      <c r="BM1075">
        <v>1179</v>
      </c>
      <c r="BN1075">
        <v>0</v>
      </c>
      <c r="BO1075">
        <v>2</v>
      </c>
      <c r="BP1075">
        <v>22</v>
      </c>
      <c r="BQ1075">
        <v>0</v>
      </c>
      <c r="BR1075">
        <v>1</v>
      </c>
      <c r="BS1075">
        <v>8</v>
      </c>
      <c r="BT1075">
        <v>9</v>
      </c>
      <c r="BU1075">
        <v>26</v>
      </c>
      <c r="BV1075">
        <v>49</v>
      </c>
      <c r="BW1075">
        <v>18</v>
      </c>
      <c r="BX1075">
        <v>0</v>
      </c>
      <c r="BY1075">
        <v>0</v>
      </c>
      <c r="BZ1075">
        <v>0</v>
      </c>
      <c r="CA1075" t="s">
        <v>126</v>
      </c>
      <c r="CB1075">
        <v>2992935</v>
      </c>
      <c r="CC1075">
        <v>2993935</v>
      </c>
      <c r="CD1075" t="s">
        <v>279</v>
      </c>
    </row>
    <row r="1076" spans="1:82" hidden="1" x14ac:dyDescent="0.25">
      <c r="A1076" t="s">
        <v>80</v>
      </c>
      <c r="B1076" t="s">
        <v>81</v>
      </c>
      <c r="C1076" t="s">
        <v>82</v>
      </c>
      <c r="D1076" t="s">
        <v>83</v>
      </c>
      <c r="E1076" t="s">
        <v>84</v>
      </c>
      <c r="F1076" t="s">
        <v>85</v>
      </c>
      <c r="G1076" t="s">
        <v>86</v>
      </c>
      <c r="H1076" t="s">
        <v>86</v>
      </c>
      <c r="I1076" t="s">
        <v>86</v>
      </c>
      <c r="J1076" t="str">
        <f>VLOOKUP(I1076,'Resp Clean'!$A$1:B1082,2,FALSE)</f>
        <v>EMS MANAGEMENT</v>
      </c>
      <c r="K1076" t="s">
        <v>516</v>
      </c>
      <c r="L1076" t="s">
        <v>576</v>
      </c>
      <c r="M1076" s="4">
        <v>19893.97</v>
      </c>
      <c r="N1076" t="s">
        <v>89</v>
      </c>
      <c r="O1076" t="s">
        <v>90</v>
      </c>
      <c r="P1076" t="s">
        <v>91</v>
      </c>
      <c r="Q1076" t="s">
        <v>92</v>
      </c>
      <c r="R1076" t="s">
        <v>93</v>
      </c>
      <c r="S1076" t="s">
        <v>94</v>
      </c>
      <c r="T1076" t="s">
        <v>95</v>
      </c>
      <c r="U1076" t="s">
        <v>506</v>
      </c>
      <c r="V1076" t="s">
        <v>96</v>
      </c>
      <c r="W1076" t="s">
        <v>97</v>
      </c>
      <c r="X1076" t="s">
        <v>98</v>
      </c>
      <c r="Y1076" t="s">
        <v>98</v>
      </c>
      <c r="Z1076" t="s">
        <v>98</v>
      </c>
      <c r="AA1076" t="s">
        <v>140</v>
      </c>
      <c r="AB1076" t="s">
        <v>140</v>
      </c>
      <c r="AC1076" t="s">
        <v>140</v>
      </c>
      <c r="AD1076" t="s">
        <v>102</v>
      </c>
      <c r="AE1076" t="s">
        <v>102</v>
      </c>
      <c r="AF1076" t="s">
        <v>102</v>
      </c>
      <c r="AG1076" t="s">
        <v>103</v>
      </c>
      <c r="AH1076" t="s">
        <v>103</v>
      </c>
      <c r="AI1076" t="s">
        <v>141</v>
      </c>
      <c r="AJ1076" t="s">
        <v>285</v>
      </c>
      <c r="AK1076" t="s">
        <v>286</v>
      </c>
      <c r="AM1076" t="s">
        <v>286</v>
      </c>
      <c r="AN1076" t="e">
        <f>VLOOKUP(AM1076,'Exp Bucket '!$B$1:C1300,2,FALSE)</f>
        <v>#N/A</v>
      </c>
      <c r="AO1076" t="s">
        <v>108</v>
      </c>
      <c r="AP1076" t="s">
        <v>144</v>
      </c>
      <c r="AQ1076" t="s">
        <v>145</v>
      </c>
      <c r="AR1076" t="s">
        <v>145</v>
      </c>
      <c r="AS1076" t="s">
        <v>517</v>
      </c>
      <c r="AT1076" t="s">
        <v>517</v>
      </c>
      <c r="AU1076" t="s">
        <v>113</v>
      </c>
      <c r="AV1076" t="s">
        <v>114</v>
      </c>
      <c r="AW1076" t="s">
        <v>115</v>
      </c>
      <c r="AX1076" t="s">
        <v>514</v>
      </c>
      <c r="AY1076" t="s">
        <v>117</v>
      </c>
      <c r="AZ1076" t="s">
        <v>118</v>
      </c>
      <c r="BA1076" t="s">
        <v>119</v>
      </c>
      <c r="BB1076" t="s">
        <v>103</v>
      </c>
      <c r="BC1076" t="s">
        <v>141</v>
      </c>
      <c r="BD1076" t="s">
        <v>141</v>
      </c>
      <c r="BE1076" t="s">
        <v>515</v>
      </c>
      <c r="BF1076" t="s">
        <v>515</v>
      </c>
      <c r="BG1076" t="s">
        <v>515</v>
      </c>
      <c r="BH1076" t="s">
        <v>515</v>
      </c>
      <c r="BI1076" t="s">
        <v>515</v>
      </c>
      <c r="BJ1076" t="s">
        <v>515</v>
      </c>
      <c r="BK1076">
        <v>26</v>
      </c>
      <c r="BL1076">
        <v>647</v>
      </c>
      <c r="BM1076">
        <v>1129</v>
      </c>
      <c r="BN1076">
        <v>0</v>
      </c>
      <c r="BO1076">
        <v>2</v>
      </c>
      <c r="BP1076">
        <v>22</v>
      </c>
      <c r="BQ1076">
        <v>0</v>
      </c>
      <c r="BR1076">
        <v>1</v>
      </c>
      <c r="BS1076">
        <v>8</v>
      </c>
      <c r="BT1076">
        <v>9</v>
      </c>
      <c r="BU1076">
        <v>26</v>
      </c>
      <c r="BV1076">
        <v>49</v>
      </c>
      <c r="BW1076">
        <v>18</v>
      </c>
      <c r="BX1076">
        <v>0</v>
      </c>
      <c r="BY1076">
        <v>0</v>
      </c>
      <c r="BZ1076">
        <v>0</v>
      </c>
      <c r="CA1076" t="s">
        <v>126</v>
      </c>
      <c r="CB1076">
        <v>2992935</v>
      </c>
      <c r="CC1076">
        <v>2993935</v>
      </c>
      <c r="CD1076" t="s">
        <v>287</v>
      </c>
    </row>
    <row r="1077" spans="1:82" hidden="1" x14ac:dyDescent="0.25">
      <c r="A1077" t="s">
        <v>80</v>
      </c>
      <c r="B1077" t="s">
        <v>81</v>
      </c>
      <c r="C1077" t="s">
        <v>82</v>
      </c>
      <c r="D1077" t="s">
        <v>83</v>
      </c>
      <c r="E1077" t="s">
        <v>84</v>
      </c>
      <c r="F1077" t="s">
        <v>85</v>
      </c>
      <c r="G1077" t="s">
        <v>86</v>
      </c>
      <c r="H1077" t="s">
        <v>86</v>
      </c>
      <c r="I1077" t="s">
        <v>86</v>
      </c>
      <c r="K1077" t="s">
        <v>516</v>
      </c>
      <c r="L1077" t="s">
        <v>576</v>
      </c>
      <c r="M1077">
        <v>0</v>
      </c>
      <c r="N1077" t="s">
        <v>89</v>
      </c>
      <c r="O1077" t="s">
        <v>90</v>
      </c>
      <c r="P1077" t="s">
        <v>91</v>
      </c>
      <c r="Q1077" t="s">
        <v>92</v>
      </c>
      <c r="R1077" t="s">
        <v>93</v>
      </c>
      <c r="S1077" t="s">
        <v>94</v>
      </c>
      <c r="T1077" t="s">
        <v>95</v>
      </c>
      <c r="U1077" t="s">
        <v>506</v>
      </c>
      <c r="V1077" t="s">
        <v>96</v>
      </c>
      <c r="W1077" t="s">
        <v>97</v>
      </c>
      <c r="X1077" t="s">
        <v>98</v>
      </c>
      <c r="Y1077" t="s">
        <v>98</v>
      </c>
      <c r="Z1077" t="s">
        <v>98</v>
      </c>
      <c r="AA1077" t="s">
        <v>140</v>
      </c>
      <c r="AB1077" t="s">
        <v>140</v>
      </c>
      <c r="AC1077" t="s">
        <v>140</v>
      </c>
      <c r="AD1077" t="s">
        <v>102</v>
      </c>
      <c r="AE1077" t="s">
        <v>102</v>
      </c>
      <c r="AF1077" t="s">
        <v>102</v>
      </c>
      <c r="AG1077" t="s">
        <v>103</v>
      </c>
      <c r="AH1077" t="s">
        <v>103</v>
      </c>
      <c r="AI1077" t="s">
        <v>141</v>
      </c>
      <c r="AJ1077" t="s">
        <v>292</v>
      </c>
      <c r="AK1077" t="s">
        <v>308</v>
      </c>
      <c r="AM1077" t="s">
        <v>308</v>
      </c>
      <c r="AO1077" t="s">
        <v>108</v>
      </c>
      <c r="AP1077" t="s">
        <v>144</v>
      </c>
      <c r="AQ1077" t="s">
        <v>145</v>
      </c>
      <c r="AR1077" t="s">
        <v>145</v>
      </c>
      <c r="AS1077" t="s">
        <v>517</v>
      </c>
      <c r="AT1077" t="s">
        <v>517</v>
      </c>
      <c r="AU1077" t="s">
        <v>113</v>
      </c>
      <c r="AV1077" t="s">
        <v>114</v>
      </c>
      <c r="AW1077" t="s">
        <v>115</v>
      </c>
      <c r="AX1077" t="s">
        <v>514</v>
      </c>
      <c r="AY1077" t="s">
        <v>117</v>
      </c>
      <c r="AZ1077" t="s">
        <v>118</v>
      </c>
      <c r="BA1077" t="s">
        <v>119</v>
      </c>
      <c r="BB1077" t="s">
        <v>192</v>
      </c>
      <c r="BC1077" t="s">
        <v>192</v>
      </c>
      <c r="BD1077" t="s">
        <v>192</v>
      </c>
      <c r="BE1077" t="s">
        <v>515</v>
      </c>
      <c r="BF1077" t="s">
        <v>515</v>
      </c>
      <c r="BG1077" t="s">
        <v>515</v>
      </c>
      <c r="BH1077" t="s">
        <v>515</v>
      </c>
      <c r="BI1077" t="s">
        <v>515</v>
      </c>
      <c r="BJ1077" t="s">
        <v>515</v>
      </c>
      <c r="BK1077">
        <v>26</v>
      </c>
      <c r="BL1077">
        <v>648</v>
      </c>
      <c r="BM1077">
        <v>1124</v>
      </c>
      <c r="BN1077">
        <v>0</v>
      </c>
      <c r="BO1077">
        <v>2</v>
      </c>
      <c r="BP1077">
        <v>22</v>
      </c>
      <c r="BQ1077">
        <v>0</v>
      </c>
      <c r="BR1077">
        <v>1</v>
      </c>
      <c r="BS1077">
        <v>8</v>
      </c>
      <c r="BT1077">
        <v>9</v>
      </c>
      <c r="BU1077">
        <v>26</v>
      </c>
      <c r="BV1077">
        <v>49</v>
      </c>
      <c r="BW1077">
        <v>18</v>
      </c>
      <c r="BX1077">
        <v>0</v>
      </c>
      <c r="BY1077">
        <v>0</v>
      </c>
      <c r="BZ1077">
        <v>0</v>
      </c>
      <c r="CA1077" t="s">
        <v>126</v>
      </c>
      <c r="CB1077">
        <v>2992935</v>
      </c>
      <c r="CC1077">
        <v>2993935</v>
      </c>
      <c r="CD1077" t="s">
        <v>294</v>
      </c>
    </row>
    <row r="1078" spans="1:82" x14ac:dyDescent="0.25">
      <c r="A1078" t="s">
        <v>80</v>
      </c>
      <c r="B1078" t="s">
        <v>81</v>
      </c>
      <c r="C1078" t="s">
        <v>82</v>
      </c>
      <c r="D1078" t="s">
        <v>83</v>
      </c>
      <c r="E1078" t="s">
        <v>84</v>
      </c>
      <c r="F1078" t="s">
        <v>85</v>
      </c>
      <c r="G1078" t="s">
        <v>86</v>
      </c>
      <c r="H1078" t="s">
        <v>86</v>
      </c>
      <c r="I1078" t="s">
        <v>86</v>
      </c>
      <c r="J1078" t="str">
        <f>VLOOKUP(I1078,'Resp Clean'!$A$1:B1084,2,FALSE)</f>
        <v>EMS MANAGEMENT</v>
      </c>
      <c r="K1078" t="s">
        <v>516</v>
      </c>
      <c r="L1078" t="s">
        <v>576</v>
      </c>
      <c r="M1078" s="4">
        <v>0</v>
      </c>
      <c r="N1078" t="s">
        <v>89</v>
      </c>
      <c r="O1078" t="s">
        <v>90</v>
      </c>
      <c r="P1078" t="s">
        <v>91</v>
      </c>
      <c r="Q1078" t="s">
        <v>92</v>
      </c>
      <c r="R1078" t="s">
        <v>93</v>
      </c>
      <c r="S1078" t="s">
        <v>94</v>
      </c>
      <c r="T1078" t="s">
        <v>95</v>
      </c>
      <c r="U1078" t="s">
        <v>506</v>
      </c>
      <c r="V1078" t="s">
        <v>96</v>
      </c>
      <c r="W1078" t="s">
        <v>97</v>
      </c>
      <c r="X1078" t="s">
        <v>98</v>
      </c>
      <c r="Y1078" t="s">
        <v>98</v>
      </c>
      <c r="Z1078" t="s">
        <v>98</v>
      </c>
      <c r="AA1078" t="s">
        <v>140</v>
      </c>
      <c r="AB1078" t="s">
        <v>140</v>
      </c>
      <c r="AC1078" t="s">
        <v>140</v>
      </c>
      <c r="AD1078" t="s">
        <v>102</v>
      </c>
      <c r="AE1078" t="s">
        <v>102</v>
      </c>
      <c r="AF1078" t="s">
        <v>102</v>
      </c>
      <c r="AG1078" t="s">
        <v>103</v>
      </c>
      <c r="AH1078" t="s">
        <v>103</v>
      </c>
      <c r="AI1078" t="s">
        <v>141</v>
      </c>
      <c r="AJ1078" t="s">
        <v>292</v>
      </c>
      <c r="AK1078" t="s">
        <v>297</v>
      </c>
      <c r="AM1078" t="s">
        <v>297</v>
      </c>
      <c r="AN1078" t="str">
        <f>VLOOKUP(AM1078,'Exp Bucket '!$B$1:C1302,2,FALSE)</f>
        <v>MEDICAL SUPPLIES</v>
      </c>
      <c r="AO1078" t="s">
        <v>108</v>
      </c>
      <c r="AP1078" t="s">
        <v>144</v>
      </c>
      <c r="AQ1078" t="s">
        <v>145</v>
      </c>
      <c r="AR1078" t="s">
        <v>145</v>
      </c>
      <c r="AS1078" t="s">
        <v>517</v>
      </c>
      <c r="AT1078" t="s">
        <v>517</v>
      </c>
      <c r="AU1078" t="s">
        <v>113</v>
      </c>
      <c r="AV1078" t="s">
        <v>114</v>
      </c>
      <c r="AW1078" t="s">
        <v>115</v>
      </c>
      <c r="AX1078" t="s">
        <v>514</v>
      </c>
      <c r="AY1078" t="s">
        <v>117</v>
      </c>
      <c r="AZ1078" t="s">
        <v>118</v>
      </c>
      <c r="BA1078" t="s">
        <v>119</v>
      </c>
      <c r="BB1078" t="s">
        <v>103</v>
      </c>
      <c r="BC1078" t="s">
        <v>141</v>
      </c>
      <c r="BD1078" t="s">
        <v>141</v>
      </c>
      <c r="BE1078" t="s">
        <v>515</v>
      </c>
      <c r="BF1078" t="s">
        <v>515</v>
      </c>
      <c r="BG1078" t="s">
        <v>515</v>
      </c>
      <c r="BH1078" t="s">
        <v>515</v>
      </c>
      <c r="BI1078" t="s">
        <v>515</v>
      </c>
      <c r="BJ1078" t="s">
        <v>515</v>
      </c>
      <c r="BK1078">
        <v>26</v>
      </c>
      <c r="BL1078">
        <v>648</v>
      </c>
      <c r="BM1078">
        <v>1139</v>
      </c>
      <c r="BN1078">
        <v>0</v>
      </c>
      <c r="BO1078">
        <v>2</v>
      </c>
      <c r="BP1078">
        <v>22</v>
      </c>
      <c r="BQ1078">
        <v>0</v>
      </c>
      <c r="BR1078">
        <v>1</v>
      </c>
      <c r="BS1078">
        <v>8</v>
      </c>
      <c r="BT1078">
        <v>9</v>
      </c>
      <c r="BU1078">
        <v>26</v>
      </c>
      <c r="BV1078">
        <v>49</v>
      </c>
      <c r="BW1078">
        <v>18</v>
      </c>
      <c r="BX1078">
        <v>0</v>
      </c>
      <c r="BY1078">
        <v>0</v>
      </c>
      <c r="BZ1078">
        <v>0</v>
      </c>
      <c r="CA1078" t="s">
        <v>126</v>
      </c>
      <c r="CB1078">
        <v>2992935</v>
      </c>
      <c r="CC1078">
        <v>2993935</v>
      </c>
      <c r="CD1078" t="s">
        <v>294</v>
      </c>
    </row>
    <row r="1079" spans="1:82" x14ac:dyDescent="0.25">
      <c r="A1079" t="s">
        <v>80</v>
      </c>
      <c r="B1079" t="s">
        <v>81</v>
      </c>
      <c r="C1079" t="s">
        <v>82</v>
      </c>
      <c r="D1079" t="s">
        <v>83</v>
      </c>
      <c r="E1079" t="s">
        <v>84</v>
      </c>
      <c r="F1079" t="s">
        <v>85</v>
      </c>
      <c r="G1079" t="s">
        <v>86</v>
      </c>
      <c r="H1079" t="s">
        <v>86</v>
      </c>
      <c r="I1079" t="s">
        <v>86</v>
      </c>
      <c r="J1079" t="str">
        <f>VLOOKUP(I1079,'Resp Clean'!$A$1:B1085,2,FALSE)</f>
        <v>EMS MANAGEMENT</v>
      </c>
      <c r="K1079" t="s">
        <v>516</v>
      </c>
      <c r="L1079" t="s">
        <v>576</v>
      </c>
      <c r="M1079" s="4">
        <v>25541.49</v>
      </c>
      <c r="N1079" t="s">
        <v>89</v>
      </c>
      <c r="O1079" t="s">
        <v>90</v>
      </c>
      <c r="P1079" t="s">
        <v>91</v>
      </c>
      <c r="Q1079" t="s">
        <v>159</v>
      </c>
      <c r="R1079" t="s">
        <v>93</v>
      </c>
      <c r="S1079" t="s">
        <v>94</v>
      </c>
      <c r="T1079" t="s">
        <v>95</v>
      </c>
      <c r="U1079" t="s">
        <v>506</v>
      </c>
      <c r="V1079" t="s">
        <v>96</v>
      </c>
      <c r="W1079" t="s">
        <v>97</v>
      </c>
      <c r="X1079" t="s">
        <v>98</v>
      </c>
      <c r="Y1079" t="s">
        <v>98</v>
      </c>
      <c r="Z1079" t="s">
        <v>98</v>
      </c>
      <c r="AA1079" t="s">
        <v>140</v>
      </c>
      <c r="AB1079" t="s">
        <v>140</v>
      </c>
      <c r="AC1079" t="s">
        <v>140</v>
      </c>
      <c r="AD1079" t="s">
        <v>102</v>
      </c>
      <c r="AE1079" t="s">
        <v>102</v>
      </c>
      <c r="AF1079" t="s">
        <v>102</v>
      </c>
      <c r="AG1079" t="s">
        <v>103</v>
      </c>
      <c r="AH1079" t="s">
        <v>103</v>
      </c>
      <c r="AI1079" t="s">
        <v>141</v>
      </c>
      <c r="AJ1079" t="s">
        <v>292</v>
      </c>
      <c r="AK1079" t="s">
        <v>495</v>
      </c>
      <c r="AM1079" t="s">
        <v>495</v>
      </c>
      <c r="AN1079" t="str">
        <f>VLOOKUP(AM1079,'Exp Bucket '!$B$1:C1303,2,FALSE)</f>
        <v>MEDICAL SUPPLIES</v>
      </c>
      <c r="AO1079" t="s">
        <v>108</v>
      </c>
      <c r="AP1079" t="s">
        <v>144</v>
      </c>
      <c r="AQ1079" t="s">
        <v>145</v>
      </c>
      <c r="AR1079" t="s">
        <v>145</v>
      </c>
      <c r="AS1079" t="s">
        <v>517</v>
      </c>
      <c r="AT1079" t="s">
        <v>517</v>
      </c>
      <c r="AU1079" t="s">
        <v>113</v>
      </c>
      <c r="AV1079" t="s">
        <v>114</v>
      </c>
      <c r="AW1079" t="s">
        <v>115</v>
      </c>
      <c r="AX1079" t="s">
        <v>514</v>
      </c>
      <c r="AY1079" t="s">
        <v>117</v>
      </c>
      <c r="AZ1079" t="s">
        <v>118</v>
      </c>
      <c r="BA1079" t="s">
        <v>119</v>
      </c>
      <c r="BB1079" t="s">
        <v>103</v>
      </c>
      <c r="BC1079" t="s">
        <v>141</v>
      </c>
      <c r="BD1079" t="s">
        <v>141</v>
      </c>
      <c r="BE1079" t="s">
        <v>515</v>
      </c>
      <c r="BF1079" t="s">
        <v>515</v>
      </c>
      <c r="BG1079" t="s">
        <v>515</v>
      </c>
      <c r="BH1079" t="s">
        <v>515</v>
      </c>
      <c r="BI1079" t="s">
        <v>515</v>
      </c>
      <c r="BJ1079" t="s">
        <v>515</v>
      </c>
      <c r="BK1079">
        <v>26</v>
      </c>
      <c r="BL1079">
        <v>648</v>
      </c>
      <c r="BM1079">
        <v>1120</v>
      </c>
      <c r="BN1079">
        <v>0</v>
      </c>
      <c r="BO1079">
        <v>2</v>
      </c>
      <c r="BP1079">
        <v>22</v>
      </c>
      <c r="BQ1079">
        <v>0</v>
      </c>
      <c r="BR1079">
        <v>1</v>
      </c>
      <c r="BS1079">
        <v>8</v>
      </c>
      <c r="BT1079">
        <v>9</v>
      </c>
      <c r="BU1079">
        <v>26</v>
      </c>
      <c r="BV1079">
        <v>49</v>
      </c>
      <c r="BW1079">
        <v>18</v>
      </c>
      <c r="BX1079">
        <v>0</v>
      </c>
      <c r="BY1079">
        <v>0</v>
      </c>
      <c r="BZ1079">
        <v>0</v>
      </c>
      <c r="CA1079" t="s">
        <v>126</v>
      </c>
      <c r="CB1079">
        <v>2992935</v>
      </c>
      <c r="CC1079">
        <v>2993935</v>
      </c>
      <c r="CD1079" t="s">
        <v>294</v>
      </c>
    </row>
    <row r="1080" spans="1:82" x14ac:dyDescent="0.25">
      <c r="A1080" t="s">
        <v>80</v>
      </c>
      <c r="B1080" t="s">
        <v>81</v>
      </c>
      <c r="C1080" t="s">
        <v>82</v>
      </c>
      <c r="D1080" t="s">
        <v>83</v>
      </c>
      <c r="E1080" t="s">
        <v>84</v>
      </c>
      <c r="F1080" t="s">
        <v>85</v>
      </c>
      <c r="G1080" t="s">
        <v>86</v>
      </c>
      <c r="H1080" t="s">
        <v>86</v>
      </c>
      <c r="I1080" t="s">
        <v>86</v>
      </c>
      <c r="J1080" t="str">
        <f>VLOOKUP(I1080,'Resp Clean'!$A$1:B1086,2,FALSE)</f>
        <v>EMS MANAGEMENT</v>
      </c>
      <c r="K1080" t="s">
        <v>516</v>
      </c>
      <c r="L1080" t="s">
        <v>576</v>
      </c>
      <c r="M1080" s="4">
        <v>1754957.11</v>
      </c>
      <c r="N1080" t="s">
        <v>89</v>
      </c>
      <c r="O1080" t="s">
        <v>90</v>
      </c>
      <c r="P1080" t="s">
        <v>91</v>
      </c>
      <c r="Q1080" t="s">
        <v>92</v>
      </c>
      <c r="R1080" t="s">
        <v>93</v>
      </c>
      <c r="S1080" t="s">
        <v>94</v>
      </c>
      <c r="T1080" t="s">
        <v>95</v>
      </c>
      <c r="U1080" t="s">
        <v>506</v>
      </c>
      <c r="V1080" t="s">
        <v>96</v>
      </c>
      <c r="W1080" t="s">
        <v>97</v>
      </c>
      <c r="X1080" t="s">
        <v>98</v>
      </c>
      <c r="Y1080" t="s">
        <v>98</v>
      </c>
      <c r="Z1080" t="s">
        <v>98</v>
      </c>
      <c r="AA1080" t="s">
        <v>140</v>
      </c>
      <c r="AB1080" t="s">
        <v>140</v>
      </c>
      <c r="AC1080" t="s">
        <v>140</v>
      </c>
      <c r="AD1080" t="s">
        <v>102</v>
      </c>
      <c r="AE1080" t="s">
        <v>102</v>
      </c>
      <c r="AF1080" t="s">
        <v>102</v>
      </c>
      <c r="AG1080" t="s">
        <v>103</v>
      </c>
      <c r="AH1080" t="s">
        <v>103</v>
      </c>
      <c r="AI1080" t="s">
        <v>141</v>
      </c>
      <c r="AJ1080" t="s">
        <v>292</v>
      </c>
      <c r="AK1080" t="s">
        <v>495</v>
      </c>
      <c r="AM1080" t="s">
        <v>495</v>
      </c>
      <c r="AN1080" t="str">
        <f>VLOOKUP(AM1080,'Exp Bucket '!$B$1:C1304,2,FALSE)</f>
        <v>MEDICAL SUPPLIES</v>
      </c>
      <c r="AO1080" t="s">
        <v>108</v>
      </c>
      <c r="AP1080" t="s">
        <v>144</v>
      </c>
      <c r="AQ1080" t="s">
        <v>145</v>
      </c>
      <c r="AR1080" t="s">
        <v>145</v>
      </c>
      <c r="AS1080" t="s">
        <v>517</v>
      </c>
      <c r="AT1080" t="s">
        <v>517</v>
      </c>
      <c r="AU1080" t="s">
        <v>113</v>
      </c>
      <c r="AV1080" t="s">
        <v>114</v>
      </c>
      <c r="AW1080" t="s">
        <v>115</v>
      </c>
      <c r="AX1080" t="s">
        <v>514</v>
      </c>
      <c r="AY1080" t="s">
        <v>117</v>
      </c>
      <c r="AZ1080" t="s">
        <v>118</v>
      </c>
      <c r="BA1080" t="s">
        <v>119</v>
      </c>
      <c r="BB1080" t="s">
        <v>103</v>
      </c>
      <c r="BC1080" t="s">
        <v>141</v>
      </c>
      <c r="BD1080" t="s">
        <v>141</v>
      </c>
      <c r="BE1080" t="s">
        <v>515</v>
      </c>
      <c r="BF1080" t="s">
        <v>515</v>
      </c>
      <c r="BG1080" t="s">
        <v>515</v>
      </c>
      <c r="BH1080" t="s">
        <v>515</v>
      </c>
      <c r="BI1080" t="s">
        <v>515</v>
      </c>
      <c r="BJ1080" t="s">
        <v>515</v>
      </c>
      <c r="BK1080">
        <v>26</v>
      </c>
      <c r="BL1080">
        <v>648</v>
      </c>
      <c r="BM1080">
        <v>1120</v>
      </c>
      <c r="BN1080">
        <v>0</v>
      </c>
      <c r="BO1080">
        <v>2</v>
      </c>
      <c r="BP1080">
        <v>22</v>
      </c>
      <c r="BQ1080">
        <v>0</v>
      </c>
      <c r="BR1080">
        <v>1</v>
      </c>
      <c r="BS1080">
        <v>8</v>
      </c>
      <c r="BT1080">
        <v>9</v>
      </c>
      <c r="BU1080">
        <v>26</v>
      </c>
      <c r="BV1080">
        <v>49</v>
      </c>
      <c r="BW1080">
        <v>18</v>
      </c>
      <c r="BX1080">
        <v>0</v>
      </c>
      <c r="BY1080">
        <v>0</v>
      </c>
      <c r="BZ1080">
        <v>0</v>
      </c>
      <c r="CA1080" t="s">
        <v>126</v>
      </c>
      <c r="CB1080">
        <v>2992935</v>
      </c>
      <c r="CC1080">
        <v>2993935</v>
      </c>
      <c r="CD1080" t="s">
        <v>294</v>
      </c>
    </row>
    <row r="1081" spans="1:82" x14ac:dyDescent="0.25">
      <c r="A1081" t="s">
        <v>80</v>
      </c>
      <c r="B1081" t="s">
        <v>81</v>
      </c>
      <c r="C1081" t="s">
        <v>82</v>
      </c>
      <c r="D1081" t="s">
        <v>83</v>
      </c>
      <c r="E1081" t="s">
        <v>84</v>
      </c>
      <c r="F1081" t="s">
        <v>85</v>
      </c>
      <c r="G1081" t="s">
        <v>86</v>
      </c>
      <c r="H1081" t="s">
        <v>86</v>
      </c>
      <c r="I1081" t="s">
        <v>86</v>
      </c>
      <c r="J1081" t="str">
        <f>VLOOKUP(I1081,'Resp Clean'!$A$1:B1087,2,FALSE)</f>
        <v>EMS MANAGEMENT</v>
      </c>
      <c r="K1081" t="s">
        <v>516</v>
      </c>
      <c r="L1081" t="s">
        <v>576</v>
      </c>
      <c r="M1081" s="4">
        <v>57679.81</v>
      </c>
      <c r="N1081" t="s">
        <v>89</v>
      </c>
      <c r="O1081" t="s">
        <v>90</v>
      </c>
      <c r="P1081" t="s">
        <v>91</v>
      </c>
      <c r="Q1081" t="s">
        <v>153</v>
      </c>
      <c r="R1081" t="s">
        <v>93</v>
      </c>
      <c r="S1081" t="s">
        <v>94</v>
      </c>
      <c r="T1081" t="s">
        <v>95</v>
      </c>
      <c r="U1081" t="s">
        <v>506</v>
      </c>
      <c r="V1081" t="s">
        <v>96</v>
      </c>
      <c r="W1081" t="s">
        <v>97</v>
      </c>
      <c r="X1081" t="s">
        <v>98</v>
      </c>
      <c r="Y1081" t="s">
        <v>98</v>
      </c>
      <c r="Z1081" t="s">
        <v>98</v>
      </c>
      <c r="AA1081" t="s">
        <v>140</v>
      </c>
      <c r="AB1081" t="s">
        <v>140</v>
      </c>
      <c r="AC1081" t="s">
        <v>140</v>
      </c>
      <c r="AD1081" t="s">
        <v>102</v>
      </c>
      <c r="AE1081" t="s">
        <v>102</v>
      </c>
      <c r="AF1081" t="s">
        <v>102</v>
      </c>
      <c r="AG1081" t="s">
        <v>103</v>
      </c>
      <c r="AH1081" t="s">
        <v>103</v>
      </c>
      <c r="AI1081" t="s">
        <v>141</v>
      </c>
      <c r="AJ1081" t="s">
        <v>292</v>
      </c>
      <c r="AK1081" t="s">
        <v>495</v>
      </c>
      <c r="AM1081" t="s">
        <v>495</v>
      </c>
      <c r="AN1081" t="str">
        <f>VLOOKUP(AM1081,'Exp Bucket '!$B$1:C1305,2,FALSE)</f>
        <v>MEDICAL SUPPLIES</v>
      </c>
      <c r="AO1081" t="s">
        <v>108</v>
      </c>
      <c r="AP1081" t="s">
        <v>144</v>
      </c>
      <c r="AQ1081" t="s">
        <v>145</v>
      </c>
      <c r="AR1081" t="s">
        <v>145</v>
      </c>
      <c r="AS1081" t="s">
        <v>517</v>
      </c>
      <c r="AT1081" t="s">
        <v>517</v>
      </c>
      <c r="AU1081" t="s">
        <v>113</v>
      </c>
      <c r="AV1081" t="s">
        <v>114</v>
      </c>
      <c r="AW1081" t="s">
        <v>115</v>
      </c>
      <c r="AX1081" t="s">
        <v>514</v>
      </c>
      <c r="AY1081" t="s">
        <v>117</v>
      </c>
      <c r="AZ1081" t="s">
        <v>118</v>
      </c>
      <c r="BA1081" t="s">
        <v>119</v>
      </c>
      <c r="BB1081" t="s">
        <v>103</v>
      </c>
      <c r="BC1081" t="s">
        <v>141</v>
      </c>
      <c r="BD1081" t="s">
        <v>141</v>
      </c>
      <c r="BE1081" t="s">
        <v>515</v>
      </c>
      <c r="BF1081" t="s">
        <v>515</v>
      </c>
      <c r="BG1081" t="s">
        <v>515</v>
      </c>
      <c r="BH1081" t="s">
        <v>515</v>
      </c>
      <c r="BI1081" t="s">
        <v>515</v>
      </c>
      <c r="BJ1081" t="s">
        <v>515</v>
      </c>
      <c r="BK1081">
        <v>26</v>
      </c>
      <c r="BL1081">
        <v>648</v>
      </c>
      <c r="BM1081">
        <v>1120</v>
      </c>
      <c r="BN1081">
        <v>0</v>
      </c>
      <c r="BO1081">
        <v>2</v>
      </c>
      <c r="BP1081">
        <v>22</v>
      </c>
      <c r="BQ1081">
        <v>0</v>
      </c>
      <c r="BR1081">
        <v>1</v>
      </c>
      <c r="BS1081">
        <v>8</v>
      </c>
      <c r="BT1081">
        <v>9</v>
      </c>
      <c r="BU1081">
        <v>26</v>
      </c>
      <c r="BV1081">
        <v>49</v>
      </c>
      <c r="BW1081">
        <v>18</v>
      </c>
      <c r="BX1081">
        <v>0</v>
      </c>
      <c r="BY1081">
        <v>0</v>
      </c>
      <c r="BZ1081">
        <v>0</v>
      </c>
      <c r="CA1081" t="s">
        <v>126</v>
      </c>
      <c r="CB1081">
        <v>2992935</v>
      </c>
      <c r="CC1081">
        <v>2993935</v>
      </c>
      <c r="CD1081" t="s">
        <v>294</v>
      </c>
    </row>
    <row r="1082" spans="1:82" x14ac:dyDescent="0.25">
      <c r="A1082" t="s">
        <v>80</v>
      </c>
      <c r="B1082" t="s">
        <v>81</v>
      </c>
      <c r="C1082" t="s">
        <v>82</v>
      </c>
      <c r="D1082" t="s">
        <v>83</v>
      </c>
      <c r="E1082" t="s">
        <v>84</v>
      </c>
      <c r="F1082" t="s">
        <v>85</v>
      </c>
      <c r="G1082" t="s">
        <v>86</v>
      </c>
      <c r="H1082" t="s">
        <v>86</v>
      </c>
      <c r="I1082" t="s">
        <v>86</v>
      </c>
      <c r="J1082" t="str">
        <f>VLOOKUP(I1082,'Resp Clean'!$A$1:B1088,2,FALSE)</f>
        <v>EMS MANAGEMENT</v>
      </c>
      <c r="K1082" t="s">
        <v>516</v>
      </c>
      <c r="L1082" t="s">
        <v>576</v>
      </c>
      <c r="M1082" s="4">
        <v>380760</v>
      </c>
      <c r="N1082" t="s">
        <v>89</v>
      </c>
      <c r="O1082" t="s">
        <v>90</v>
      </c>
      <c r="P1082" t="s">
        <v>91</v>
      </c>
      <c r="Q1082" t="s">
        <v>92</v>
      </c>
      <c r="R1082" t="s">
        <v>93</v>
      </c>
      <c r="S1082" t="s">
        <v>94</v>
      </c>
      <c r="T1082" t="s">
        <v>95</v>
      </c>
      <c r="U1082" t="s">
        <v>506</v>
      </c>
      <c r="V1082" t="s">
        <v>96</v>
      </c>
      <c r="W1082" t="s">
        <v>97</v>
      </c>
      <c r="X1082" t="s">
        <v>98</v>
      </c>
      <c r="Y1082" t="s">
        <v>98</v>
      </c>
      <c r="Z1082" t="s">
        <v>98</v>
      </c>
      <c r="AA1082" t="s">
        <v>140</v>
      </c>
      <c r="AB1082" t="s">
        <v>140</v>
      </c>
      <c r="AC1082" t="s">
        <v>140</v>
      </c>
      <c r="AD1082" t="s">
        <v>581</v>
      </c>
      <c r="AE1082" t="s">
        <v>582</v>
      </c>
      <c r="AF1082" t="s">
        <v>583</v>
      </c>
      <c r="AG1082" t="s">
        <v>103</v>
      </c>
      <c r="AH1082" t="s">
        <v>103</v>
      </c>
      <c r="AI1082" t="s">
        <v>141</v>
      </c>
      <c r="AJ1082" t="s">
        <v>292</v>
      </c>
      <c r="AK1082" t="s">
        <v>305</v>
      </c>
      <c r="AM1082" t="s">
        <v>305</v>
      </c>
      <c r="AN1082" t="str">
        <f>VLOOKUP(AM1082,'Exp Bucket '!$B$1:C1306,2,FALSE)</f>
        <v>MEDICAL SUPPLIES</v>
      </c>
      <c r="AO1082" t="s">
        <v>108</v>
      </c>
      <c r="AP1082" t="s">
        <v>144</v>
      </c>
      <c r="AQ1082" t="s">
        <v>145</v>
      </c>
      <c r="AR1082" t="s">
        <v>145</v>
      </c>
      <c r="AS1082" t="s">
        <v>517</v>
      </c>
      <c r="AT1082" t="s">
        <v>517</v>
      </c>
      <c r="AU1082" t="s">
        <v>113</v>
      </c>
      <c r="AV1082" t="s">
        <v>114</v>
      </c>
      <c r="AW1082" t="s">
        <v>115</v>
      </c>
      <c r="AX1082" t="s">
        <v>514</v>
      </c>
      <c r="AY1082" t="s">
        <v>117</v>
      </c>
      <c r="AZ1082" t="s">
        <v>118</v>
      </c>
      <c r="BA1082" t="s">
        <v>119</v>
      </c>
      <c r="BB1082" t="s">
        <v>103</v>
      </c>
      <c r="BC1082" t="s">
        <v>141</v>
      </c>
      <c r="BD1082" t="s">
        <v>141</v>
      </c>
      <c r="BE1082" t="s">
        <v>515</v>
      </c>
      <c r="BF1082" t="s">
        <v>515</v>
      </c>
      <c r="BG1082" t="s">
        <v>515</v>
      </c>
      <c r="BH1082" t="s">
        <v>515</v>
      </c>
      <c r="BI1082" t="s">
        <v>515</v>
      </c>
      <c r="BJ1082" t="s">
        <v>515</v>
      </c>
      <c r="BK1082">
        <v>26</v>
      </c>
      <c r="BL1082">
        <v>648</v>
      </c>
      <c r="BM1082">
        <v>1122</v>
      </c>
      <c r="BN1082">
        <v>0</v>
      </c>
      <c r="BO1082">
        <v>2</v>
      </c>
      <c r="BP1082">
        <v>22</v>
      </c>
      <c r="BQ1082">
        <v>0</v>
      </c>
      <c r="BR1082">
        <v>1</v>
      </c>
      <c r="BS1082">
        <v>8</v>
      </c>
      <c r="BT1082">
        <v>9</v>
      </c>
      <c r="BU1082">
        <v>26</v>
      </c>
      <c r="BV1082">
        <v>49</v>
      </c>
      <c r="BW1082">
        <v>3</v>
      </c>
      <c r="BX1082">
        <v>5</v>
      </c>
      <c r="BY1082">
        <v>10</v>
      </c>
      <c r="BZ1082">
        <v>97</v>
      </c>
      <c r="CA1082" t="s">
        <v>126</v>
      </c>
      <c r="CB1082">
        <v>2992935</v>
      </c>
      <c r="CC1082">
        <v>2993935</v>
      </c>
      <c r="CD1082" t="s">
        <v>294</v>
      </c>
    </row>
    <row r="1083" spans="1:82" x14ac:dyDescent="0.25">
      <c r="A1083" t="s">
        <v>80</v>
      </c>
      <c r="B1083" t="s">
        <v>81</v>
      </c>
      <c r="C1083" t="s">
        <v>82</v>
      </c>
      <c r="D1083" t="s">
        <v>83</v>
      </c>
      <c r="E1083" t="s">
        <v>84</v>
      </c>
      <c r="F1083" t="s">
        <v>85</v>
      </c>
      <c r="G1083" t="s">
        <v>86</v>
      </c>
      <c r="H1083" t="s">
        <v>86</v>
      </c>
      <c r="I1083" t="s">
        <v>86</v>
      </c>
      <c r="J1083" t="str">
        <f>VLOOKUP(I1083,'Resp Clean'!$A$1:B1089,2,FALSE)</f>
        <v>EMS MANAGEMENT</v>
      </c>
      <c r="K1083" t="s">
        <v>516</v>
      </c>
      <c r="L1083" t="s">
        <v>576</v>
      </c>
      <c r="M1083" s="4">
        <v>2300976</v>
      </c>
      <c r="N1083" t="s">
        <v>89</v>
      </c>
      <c r="O1083" t="s">
        <v>90</v>
      </c>
      <c r="P1083" t="s">
        <v>91</v>
      </c>
      <c r="Q1083" t="s">
        <v>92</v>
      </c>
      <c r="R1083" t="s">
        <v>93</v>
      </c>
      <c r="S1083" t="s">
        <v>94</v>
      </c>
      <c r="T1083" t="s">
        <v>95</v>
      </c>
      <c r="U1083" t="s">
        <v>506</v>
      </c>
      <c r="V1083" t="s">
        <v>96</v>
      </c>
      <c r="W1083" t="s">
        <v>97</v>
      </c>
      <c r="X1083" t="s">
        <v>98</v>
      </c>
      <c r="Y1083" t="s">
        <v>98</v>
      </c>
      <c r="Z1083" t="s">
        <v>98</v>
      </c>
      <c r="AA1083" t="s">
        <v>140</v>
      </c>
      <c r="AB1083" t="s">
        <v>140</v>
      </c>
      <c r="AC1083" t="s">
        <v>140</v>
      </c>
      <c r="AD1083" t="s">
        <v>102</v>
      </c>
      <c r="AE1083" t="s">
        <v>102</v>
      </c>
      <c r="AF1083" t="s">
        <v>102</v>
      </c>
      <c r="AG1083" t="s">
        <v>103</v>
      </c>
      <c r="AH1083" t="s">
        <v>103</v>
      </c>
      <c r="AI1083" t="s">
        <v>141</v>
      </c>
      <c r="AJ1083" t="s">
        <v>292</v>
      </c>
      <c r="AK1083" t="s">
        <v>305</v>
      </c>
      <c r="AM1083" t="s">
        <v>305</v>
      </c>
      <c r="AN1083" t="str">
        <f>VLOOKUP(AM1083,'Exp Bucket '!$B$1:C1307,2,FALSE)</f>
        <v>MEDICAL SUPPLIES</v>
      </c>
      <c r="AO1083" t="s">
        <v>108</v>
      </c>
      <c r="AP1083" t="s">
        <v>144</v>
      </c>
      <c r="AQ1083" t="s">
        <v>145</v>
      </c>
      <c r="AR1083" t="s">
        <v>145</v>
      </c>
      <c r="AS1083" t="s">
        <v>517</v>
      </c>
      <c r="AT1083" t="s">
        <v>517</v>
      </c>
      <c r="AU1083" t="s">
        <v>113</v>
      </c>
      <c r="AV1083" t="s">
        <v>114</v>
      </c>
      <c r="AW1083" t="s">
        <v>115</v>
      </c>
      <c r="AX1083" t="s">
        <v>514</v>
      </c>
      <c r="AY1083" t="s">
        <v>117</v>
      </c>
      <c r="AZ1083" t="s">
        <v>118</v>
      </c>
      <c r="BA1083" t="s">
        <v>119</v>
      </c>
      <c r="BB1083" t="s">
        <v>103</v>
      </c>
      <c r="BC1083" t="s">
        <v>141</v>
      </c>
      <c r="BD1083" t="s">
        <v>141</v>
      </c>
      <c r="BE1083" t="s">
        <v>515</v>
      </c>
      <c r="BF1083" t="s">
        <v>515</v>
      </c>
      <c r="BG1083" t="s">
        <v>515</v>
      </c>
      <c r="BH1083" t="s">
        <v>515</v>
      </c>
      <c r="BI1083" t="s">
        <v>515</v>
      </c>
      <c r="BJ1083" t="s">
        <v>515</v>
      </c>
      <c r="BK1083">
        <v>26</v>
      </c>
      <c r="BL1083">
        <v>648</v>
      </c>
      <c r="BM1083">
        <v>1122</v>
      </c>
      <c r="BN1083">
        <v>0</v>
      </c>
      <c r="BO1083">
        <v>2</v>
      </c>
      <c r="BP1083">
        <v>22</v>
      </c>
      <c r="BQ1083">
        <v>0</v>
      </c>
      <c r="BR1083">
        <v>1</v>
      </c>
      <c r="BS1083">
        <v>8</v>
      </c>
      <c r="BT1083">
        <v>9</v>
      </c>
      <c r="BU1083">
        <v>26</v>
      </c>
      <c r="BV1083">
        <v>49</v>
      </c>
      <c r="BW1083">
        <v>18</v>
      </c>
      <c r="BX1083">
        <v>0</v>
      </c>
      <c r="BY1083">
        <v>0</v>
      </c>
      <c r="BZ1083">
        <v>0</v>
      </c>
      <c r="CA1083" t="s">
        <v>126</v>
      </c>
      <c r="CB1083">
        <v>2992935</v>
      </c>
      <c r="CC1083">
        <v>2993935</v>
      </c>
      <c r="CD1083" t="s">
        <v>294</v>
      </c>
    </row>
    <row r="1084" spans="1:82" x14ac:dyDescent="0.25">
      <c r="A1084" t="s">
        <v>80</v>
      </c>
      <c r="B1084" t="s">
        <v>81</v>
      </c>
      <c r="C1084" t="s">
        <v>82</v>
      </c>
      <c r="D1084" t="s">
        <v>83</v>
      </c>
      <c r="E1084" t="s">
        <v>84</v>
      </c>
      <c r="F1084" t="s">
        <v>85</v>
      </c>
      <c r="G1084" t="s">
        <v>86</v>
      </c>
      <c r="H1084" t="s">
        <v>86</v>
      </c>
      <c r="I1084" t="s">
        <v>86</v>
      </c>
      <c r="J1084" t="str">
        <f>VLOOKUP(I1084,'Resp Clean'!$A$1:B1090,2,FALSE)</f>
        <v>EMS MANAGEMENT</v>
      </c>
      <c r="K1084" t="s">
        <v>516</v>
      </c>
      <c r="L1084" t="s">
        <v>576</v>
      </c>
      <c r="M1084" s="4">
        <v>190500</v>
      </c>
      <c r="N1084" t="s">
        <v>89</v>
      </c>
      <c r="O1084" t="s">
        <v>90</v>
      </c>
      <c r="P1084" t="s">
        <v>91</v>
      </c>
      <c r="Q1084" t="s">
        <v>92</v>
      </c>
      <c r="R1084" t="s">
        <v>93</v>
      </c>
      <c r="S1084" t="s">
        <v>94</v>
      </c>
      <c r="T1084" t="s">
        <v>95</v>
      </c>
      <c r="U1084" t="s">
        <v>506</v>
      </c>
      <c r="V1084" t="s">
        <v>96</v>
      </c>
      <c r="W1084" t="s">
        <v>97</v>
      </c>
      <c r="X1084" t="s">
        <v>98</v>
      </c>
      <c r="Y1084" t="s">
        <v>98</v>
      </c>
      <c r="Z1084" t="s">
        <v>98</v>
      </c>
      <c r="AA1084" t="s">
        <v>140</v>
      </c>
      <c r="AB1084" t="s">
        <v>140</v>
      </c>
      <c r="AC1084" t="s">
        <v>140</v>
      </c>
      <c r="AD1084" t="s">
        <v>102</v>
      </c>
      <c r="AE1084" t="s">
        <v>102</v>
      </c>
      <c r="AF1084" t="s">
        <v>102</v>
      </c>
      <c r="AG1084" t="s">
        <v>103</v>
      </c>
      <c r="AH1084" t="s">
        <v>103</v>
      </c>
      <c r="AI1084" t="s">
        <v>141</v>
      </c>
      <c r="AJ1084" t="s">
        <v>292</v>
      </c>
      <c r="AK1084" t="s">
        <v>307</v>
      </c>
      <c r="AM1084" t="s">
        <v>307</v>
      </c>
      <c r="AN1084" t="str">
        <f>VLOOKUP(AM1084,'Exp Bucket '!$B$1:C1308,2,FALSE)</f>
        <v>MEDICAL SUPPLIES</v>
      </c>
      <c r="AO1084" t="s">
        <v>108</v>
      </c>
      <c r="AP1084" t="s">
        <v>144</v>
      </c>
      <c r="AQ1084" t="s">
        <v>145</v>
      </c>
      <c r="AR1084" t="s">
        <v>145</v>
      </c>
      <c r="AS1084" t="s">
        <v>517</v>
      </c>
      <c r="AT1084" t="s">
        <v>517</v>
      </c>
      <c r="AU1084" t="s">
        <v>113</v>
      </c>
      <c r="AV1084" t="s">
        <v>114</v>
      </c>
      <c r="AW1084" t="s">
        <v>115</v>
      </c>
      <c r="AX1084" t="s">
        <v>514</v>
      </c>
      <c r="AY1084" t="s">
        <v>117</v>
      </c>
      <c r="AZ1084" t="s">
        <v>118</v>
      </c>
      <c r="BA1084" t="s">
        <v>119</v>
      </c>
      <c r="BB1084" t="s">
        <v>103</v>
      </c>
      <c r="BC1084" t="s">
        <v>141</v>
      </c>
      <c r="BD1084" t="s">
        <v>141</v>
      </c>
      <c r="BE1084" t="s">
        <v>515</v>
      </c>
      <c r="BF1084" t="s">
        <v>515</v>
      </c>
      <c r="BG1084" t="s">
        <v>515</v>
      </c>
      <c r="BH1084" t="s">
        <v>515</v>
      </c>
      <c r="BI1084" t="s">
        <v>515</v>
      </c>
      <c r="BJ1084" t="s">
        <v>515</v>
      </c>
      <c r="BK1084">
        <v>26</v>
      </c>
      <c r="BL1084">
        <v>648</v>
      </c>
      <c r="BM1084">
        <v>1109</v>
      </c>
      <c r="BN1084">
        <v>0</v>
      </c>
      <c r="BO1084">
        <v>2</v>
      </c>
      <c r="BP1084">
        <v>22</v>
      </c>
      <c r="BQ1084">
        <v>0</v>
      </c>
      <c r="BR1084">
        <v>1</v>
      </c>
      <c r="BS1084">
        <v>8</v>
      </c>
      <c r="BT1084">
        <v>9</v>
      </c>
      <c r="BU1084">
        <v>26</v>
      </c>
      <c r="BV1084">
        <v>49</v>
      </c>
      <c r="BW1084">
        <v>18</v>
      </c>
      <c r="BX1084">
        <v>0</v>
      </c>
      <c r="BY1084">
        <v>0</v>
      </c>
      <c r="BZ1084">
        <v>0</v>
      </c>
      <c r="CA1084" t="s">
        <v>126</v>
      </c>
      <c r="CB1084">
        <v>2992935</v>
      </c>
      <c r="CC1084">
        <v>2993935</v>
      </c>
      <c r="CD1084" t="s">
        <v>294</v>
      </c>
    </row>
    <row r="1085" spans="1:82" x14ac:dyDescent="0.25">
      <c r="A1085" t="s">
        <v>80</v>
      </c>
      <c r="B1085" t="s">
        <v>81</v>
      </c>
      <c r="C1085" t="s">
        <v>82</v>
      </c>
      <c r="D1085" t="s">
        <v>83</v>
      </c>
      <c r="E1085" t="s">
        <v>84</v>
      </c>
      <c r="F1085" t="s">
        <v>85</v>
      </c>
      <c r="G1085" t="s">
        <v>86</v>
      </c>
      <c r="H1085" t="s">
        <v>86</v>
      </c>
      <c r="I1085" t="s">
        <v>86</v>
      </c>
      <c r="J1085" t="str">
        <f>VLOOKUP(I1085,'Resp Clean'!$A$1:B1091,2,FALSE)</f>
        <v>EMS MANAGEMENT</v>
      </c>
      <c r="K1085" t="s">
        <v>516</v>
      </c>
      <c r="L1085" t="s">
        <v>576</v>
      </c>
      <c r="M1085" s="4">
        <v>14441.62</v>
      </c>
      <c r="N1085" t="s">
        <v>89</v>
      </c>
      <c r="O1085" t="s">
        <v>90</v>
      </c>
      <c r="P1085" t="s">
        <v>91</v>
      </c>
      <c r="Q1085" t="s">
        <v>92</v>
      </c>
      <c r="R1085" t="s">
        <v>93</v>
      </c>
      <c r="S1085" t="s">
        <v>94</v>
      </c>
      <c r="T1085" t="s">
        <v>95</v>
      </c>
      <c r="U1085" t="s">
        <v>506</v>
      </c>
      <c r="V1085" t="s">
        <v>96</v>
      </c>
      <c r="W1085" t="s">
        <v>97</v>
      </c>
      <c r="X1085" t="s">
        <v>98</v>
      </c>
      <c r="Y1085" t="s">
        <v>98</v>
      </c>
      <c r="Z1085" t="s">
        <v>98</v>
      </c>
      <c r="AA1085" t="s">
        <v>140</v>
      </c>
      <c r="AB1085" t="s">
        <v>140</v>
      </c>
      <c r="AC1085" t="s">
        <v>140</v>
      </c>
      <c r="AD1085" t="s">
        <v>102</v>
      </c>
      <c r="AE1085" t="s">
        <v>102</v>
      </c>
      <c r="AF1085" t="s">
        <v>102</v>
      </c>
      <c r="AG1085" t="s">
        <v>103</v>
      </c>
      <c r="AH1085" t="s">
        <v>103</v>
      </c>
      <c r="AI1085" t="s">
        <v>141</v>
      </c>
      <c r="AJ1085" t="s">
        <v>292</v>
      </c>
      <c r="AK1085" t="s">
        <v>546</v>
      </c>
      <c r="AM1085" t="s">
        <v>546</v>
      </c>
      <c r="AN1085" t="str">
        <f>VLOOKUP(AM1085,'Exp Bucket '!$B$1:C1309,2,FALSE)</f>
        <v>MEDICAL SUPPLIES</v>
      </c>
      <c r="AO1085" t="s">
        <v>108</v>
      </c>
      <c r="AP1085" t="s">
        <v>144</v>
      </c>
      <c r="AQ1085" t="s">
        <v>145</v>
      </c>
      <c r="AR1085" t="s">
        <v>145</v>
      </c>
      <c r="AS1085" t="s">
        <v>517</v>
      </c>
      <c r="AT1085" t="s">
        <v>517</v>
      </c>
      <c r="AU1085" t="s">
        <v>113</v>
      </c>
      <c r="AV1085" t="s">
        <v>114</v>
      </c>
      <c r="AW1085" t="s">
        <v>115</v>
      </c>
      <c r="AX1085" t="s">
        <v>514</v>
      </c>
      <c r="AY1085" t="s">
        <v>117</v>
      </c>
      <c r="AZ1085" t="s">
        <v>118</v>
      </c>
      <c r="BA1085" t="s">
        <v>119</v>
      </c>
      <c r="BB1085" t="s">
        <v>103</v>
      </c>
      <c r="BC1085" t="s">
        <v>141</v>
      </c>
      <c r="BD1085" t="s">
        <v>141</v>
      </c>
      <c r="BE1085" t="s">
        <v>515</v>
      </c>
      <c r="BF1085" t="s">
        <v>515</v>
      </c>
      <c r="BG1085" t="s">
        <v>515</v>
      </c>
      <c r="BH1085" t="s">
        <v>515</v>
      </c>
      <c r="BI1085" t="s">
        <v>515</v>
      </c>
      <c r="BJ1085" t="s">
        <v>515</v>
      </c>
      <c r="BK1085">
        <v>26</v>
      </c>
      <c r="BL1085">
        <v>648</v>
      </c>
      <c r="BM1085">
        <v>2018</v>
      </c>
      <c r="BN1085">
        <v>0</v>
      </c>
      <c r="BO1085">
        <v>2</v>
      </c>
      <c r="BP1085">
        <v>22</v>
      </c>
      <c r="BQ1085">
        <v>0</v>
      </c>
      <c r="BR1085">
        <v>1</v>
      </c>
      <c r="BS1085">
        <v>8</v>
      </c>
      <c r="BT1085">
        <v>9</v>
      </c>
      <c r="BU1085">
        <v>26</v>
      </c>
      <c r="BV1085">
        <v>49</v>
      </c>
      <c r="BW1085">
        <v>18</v>
      </c>
      <c r="BX1085">
        <v>0</v>
      </c>
      <c r="BY1085">
        <v>0</v>
      </c>
      <c r="BZ1085">
        <v>0</v>
      </c>
      <c r="CA1085" t="s">
        <v>126</v>
      </c>
      <c r="CB1085">
        <v>2992935</v>
      </c>
      <c r="CC1085">
        <v>2993935</v>
      </c>
      <c r="CD1085" t="s">
        <v>294</v>
      </c>
    </row>
    <row r="1086" spans="1:82" x14ac:dyDescent="0.25">
      <c r="A1086" t="s">
        <v>80</v>
      </c>
      <c r="B1086" t="s">
        <v>81</v>
      </c>
      <c r="C1086" t="s">
        <v>82</v>
      </c>
      <c r="D1086" t="s">
        <v>83</v>
      </c>
      <c r="E1086" t="s">
        <v>84</v>
      </c>
      <c r="F1086" t="s">
        <v>85</v>
      </c>
      <c r="G1086" t="s">
        <v>86</v>
      </c>
      <c r="H1086" t="s">
        <v>86</v>
      </c>
      <c r="I1086" t="s">
        <v>86</v>
      </c>
      <c r="J1086" t="str">
        <f>VLOOKUP(I1086,'Resp Clean'!$A$1:B1092,2,FALSE)</f>
        <v>EMS MANAGEMENT</v>
      </c>
      <c r="K1086" t="s">
        <v>516</v>
      </c>
      <c r="L1086" t="s">
        <v>576</v>
      </c>
      <c r="M1086" s="4">
        <v>0</v>
      </c>
      <c r="N1086" t="s">
        <v>89</v>
      </c>
      <c r="O1086" t="s">
        <v>90</v>
      </c>
      <c r="P1086" t="s">
        <v>91</v>
      </c>
      <c r="Q1086" t="s">
        <v>92</v>
      </c>
      <c r="R1086" t="s">
        <v>93</v>
      </c>
      <c r="S1086" t="s">
        <v>94</v>
      </c>
      <c r="T1086" t="s">
        <v>95</v>
      </c>
      <c r="U1086" t="s">
        <v>506</v>
      </c>
      <c r="V1086" t="s">
        <v>96</v>
      </c>
      <c r="W1086" t="s">
        <v>97</v>
      </c>
      <c r="X1086" t="s">
        <v>98</v>
      </c>
      <c r="Y1086" t="s">
        <v>98</v>
      </c>
      <c r="Z1086" t="s">
        <v>98</v>
      </c>
      <c r="AA1086" t="s">
        <v>140</v>
      </c>
      <c r="AB1086" t="s">
        <v>140</v>
      </c>
      <c r="AC1086" t="s">
        <v>140</v>
      </c>
      <c r="AD1086" t="s">
        <v>102</v>
      </c>
      <c r="AE1086" t="s">
        <v>102</v>
      </c>
      <c r="AF1086" t="s">
        <v>102</v>
      </c>
      <c r="AG1086" t="s">
        <v>103</v>
      </c>
      <c r="AH1086" t="s">
        <v>103</v>
      </c>
      <c r="AI1086" t="s">
        <v>141</v>
      </c>
      <c r="AJ1086" t="s">
        <v>292</v>
      </c>
      <c r="AK1086" t="s">
        <v>293</v>
      </c>
      <c r="AM1086" t="s">
        <v>293</v>
      </c>
      <c r="AN1086" t="str">
        <f>VLOOKUP(AM1086,'Exp Bucket '!$B$1:C1310,2,FALSE)</f>
        <v>MEDICAL SUPPLIES</v>
      </c>
      <c r="AO1086" t="s">
        <v>108</v>
      </c>
      <c r="AP1086" t="s">
        <v>144</v>
      </c>
      <c r="AQ1086" t="s">
        <v>145</v>
      </c>
      <c r="AR1086" t="s">
        <v>145</v>
      </c>
      <c r="AS1086" t="s">
        <v>517</v>
      </c>
      <c r="AT1086" t="s">
        <v>517</v>
      </c>
      <c r="AU1086" t="s">
        <v>113</v>
      </c>
      <c r="AV1086" t="s">
        <v>114</v>
      </c>
      <c r="AW1086" t="s">
        <v>115</v>
      </c>
      <c r="AX1086" t="s">
        <v>514</v>
      </c>
      <c r="AY1086" t="s">
        <v>117</v>
      </c>
      <c r="AZ1086" t="s">
        <v>118</v>
      </c>
      <c r="BA1086" t="s">
        <v>119</v>
      </c>
      <c r="BB1086" t="s">
        <v>103</v>
      </c>
      <c r="BC1086" t="s">
        <v>141</v>
      </c>
      <c r="BD1086" t="s">
        <v>141</v>
      </c>
      <c r="BE1086" t="s">
        <v>515</v>
      </c>
      <c r="BF1086" t="s">
        <v>515</v>
      </c>
      <c r="BG1086" t="s">
        <v>515</v>
      </c>
      <c r="BH1086" t="s">
        <v>515</v>
      </c>
      <c r="BI1086" t="s">
        <v>515</v>
      </c>
      <c r="BJ1086" t="s">
        <v>515</v>
      </c>
      <c r="BK1086">
        <v>26</v>
      </c>
      <c r="BL1086">
        <v>648</v>
      </c>
      <c r="BM1086">
        <v>1137</v>
      </c>
      <c r="BN1086">
        <v>0</v>
      </c>
      <c r="BO1086">
        <v>2</v>
      </c>
      <c r="BP1086">
        <v>22</v>
      </c>
      <c r="BQ1086">
        <v>0</v>
      </c>
      <c r="BR1086">
        <v>1</v>
      </c>
      <c r="BS1086">
        <v>8</v>
      </c>
      <c r="BT1086">
        <v>9</v>
      </c>
      <c r="BU1086">
        <v>26</v>
      </c>
      <c r="BV1086">
        <v>49</v>
      </c>
      <c r="BW1086">
        <v>18</v>
      </c>
      <c r="BX1086">
        <v>0</v>
      </c>
      <c r="BY1086">
        <v>0</v>
      </c>
      <c r="BZ1086">
        <v>0</v>
      </c>
      <c r="CA1086" t="s">
        <v>126</v>
      </c>
      <c r="CB1086">
        <v>2992935</v>
      </c>
      <c r="CC1086">
        <v>2993935</v>
      </c>
      <c r="CD1086" t="s">
        <v>294</v>
      </c>
    </row>
    <row r="1087" spans="1:82" hidden="1" x14ac:dyDescent="0.25">
      <c r="A1087" t="s">
        <v>80</v>
      </c>
      <c r="B1087" t="s">
        <v>81</v>
      </c>
      <c r="C1087" t="s">
        <v>82</v>
      </c>
      <c r="D1087" t="s">
        <v>83</v>
      </c>
      <c r="E1087" t="s">
        <v>84</v>
      </c>
      <c r="F1087" t="s">
        <v>85</v>
      </c>
      <c r="G1087" t="s">
        <v>86</v>
      </c>
      <c r="H1087" t="s">
        <v>86</v>
      </c>
      <c r="I1087" t="s">
        <v>86</v>
      </c>
      <c r="J1087" t="str">
        <f>VLOOKUP(I1087,'Resp Clean'!$A$1:B1093,2,FALSE)</f>
        <v>EMS MANAGEMENT</v>
      </c>
      <c r="K1087" t="s">
        <v>516</v>
      </c>
      <c r="L1087" t="s">
        <v>576</v>
      </c>
      <c r="M1087" s="4">
        <v>83040</v>
      </c>
      <c r="N1087" t="s">
        <v>89</v>
      </c>
      <c r="O1087" t="s">
        <v>90</v>
      </c>
      <c r="P1087" t="s">
        <v>91</v>
      </c>
      <c r="Q1087" t="s">
        <v>92</v>
      </c>
      <c r="R1087" t="s">
        <v>93</v>
      </c>
      <c r="S1087" t="s">
        <v>94</v>
      </c>
      <c r="T1087" t="s">
        <v>95</v>
      </c>
      <c r="U1087" t="s">
        <v>506</v>
      </c>
      <c r="V1087" t="s">
        <v>96</v>
      </c>
      <c r="W1087" t="s">
        <v>97</v>
      </c>
      <c r="X1087" t="s">
        <v>98</v>
      </c>
      <c r="Y1087" t="s">
        <v>98</v>
      </c>
      <c r="Z1087" t="s">
        <v>98</v>
      </c>
      <c r="AA1087" t="s">
        <v>140</v>
      </c>
      <c r="AB1087" t="s">
        <v>140</v>
      </c>
      <c r="AC1087" t="s">
        <v>140</v>
      </c>
      <c r="AD1087" t="s">
        <v>102</v>
      </c>
      <c r="AE1087" t="s">
        <v>102</v>
      </c>
      <c r="AF1087" t="s">
        <v>102</v>
      </c>
      <c r="AG1087" t="s">
        <v>103</v>
      </c>
      <c r="AH1087" t="s">
        <v>103</v>
      </c>
      <c r="AI1087" t="s">
        <v>141</v>
      </c>
      <c r="AJ1087" t="s">
        <v>584</v>
      </c>
      <c r="AK1087" t="s">
        <v>585</v>
      </c>
      <c r="AL1087" t="s">
        <v>586</v>
      </c>
      <c r="AM1087" t="s">
        <v>586</v>
      </c>
      <c r="AN1087" t="e">
        <f>VLOOKUP(AM1087,'Exp Bucket '!$B$1:C1311,2,FALSE)</f>
        <v>#N/A</v>
      </c>
      <c r="AO1087" t="s">
        <v>108</v>
      </c>
      <c r="AP1087" t="s">
        <v>144</v>
      </c>
      <c r="AQ1087" t="s">
        <v>145</v>
      </c>
      <c r="AR1087" t="s">
        <v>145</v>
      </c>
      <c r="AS1087" t="s">
        <v>517</v>
      </c>
      <c r="AT1087" t="s">
        <v>517</v>
      </c>
      <c r="AU1087" t="s">
        <v>113</v>
      </c>
      <c r="AV1087" t="s">
        <v>114</v>
      </c>
      <c r="AW1087" t="s">
        <v>115</v>
      </c>
      <c r="AX1087" t="s">
        <v>514</v>
      </c>
      <c r="AY1087" t="s">
        <v>117</v>
      </c>
      <c r="AZ1087" t="s">
        <v>118</v>
      </c>
      <c r="BA1087" t="s">
        <v>119</v>
      </c>
      <c r="BB1087" t="s">
        <v>103</v>
      </c>
      <c r="BC1087" t="s">
        <v>141</v>
      </c>
      <c r="BD1087" t="s">
        <v>141</v>
      </c>
      <c r="BE1087" t="s">
        <v>515</v>
      </c>
      <c r="BF1087" t="s">
        <v>515</v>
      </c>
      <c r="BG1087" t="s">
        <v>515</v>
      </c>
      <c r="BH1087" t="s">
        <v>515</v>
      </c>
      <c r="BI1087" t="s">
        <v>515</v>
      </c>
      <c r="BJ1087" t="s">
        <v>515</v>
      </c>
      <c r="BK1087">
        <v>26</v>
      </c>
      <c r="BL1087">
        <v>651</v>
      </c>
      <c r="BM1087">
        <v>684</v>
      </c>
      <c r="BN1087">
        <v>1081</v>
      </c>
      <c r="BO1087">
        <v>2</v>
      </c>
      <c r="BP1087">
        <v>22</v>
      </c>
      <c r="BQ1087">
        <v>0</v>
      </c>
      <c r="BR1087">
        <v>1</v>
      </c>
      <c r="BS1087">
        <v>8</v>
      </c>
      <c r="BT1087">
        <v>9</v>
      </c>
      <c r="BU1087">
        <v>26</v>
      </c>
      <c r="BV1087">
        <v>49</v>
      </c>
      <c r="BW1087">
        <v>18</v>
      </c>
      <c r="BX1087">
        <v>0</v>
      </c>
      <c r="BY1087">
        <v>0</v>
      </c>
      <c r="BZ1087">
        <v>0</v>
      </c>
      <c r="CA1087" t="s">
        <v>126</v>
      </c>
      <c r="CB1087">
        <v>2992935</v>
      </c>
      <c r="CC1087">
        <v>2993935</v>
      </c>
      <c r="CD1087" t="s">
        <v>587</v>
      </c>
    </row>
    <row r="1088" spans="1:82" hidden="1" x14ac:dyDescent="0.25">
      <c r="A1088" t="s">
        <v>80</v>
      </c>
      <c r="B1088" t="s">
        <v>81</v>
      </c>
      <c r="C1088" t="s">
        <v>82</v>
      </c>
      <c r="D1088" t="s">
        <v>83</v>
      </c>
      <c r="E1088" t="s">
        <v>84</v>
      </c>
      <c r="F1088" t="s">
        <v>85</v>
      </c>
      <c r="G1088" t="s">
        <v>86</v>
      </c>
      <c r="H1088" t="s">
        <v>86</v>
      </c>
      <c r="I1088" t="s">
        <v>86</v>
      </c>
      <c r="K1088" t="s">
        <v>516</v>
      </c>
      <c r="L1088" t="s">
        <v>576</v>
      </c>
      <c r="M1088">
        <v>0</v>
      </c>
      <c r="N1088" t="s">
        <v>89</v>
      </c>
      <c r="O1088" t="s">
        <v>90</v>
      </c>
      <c r="P1088" t="s">
        <v>91</v>
      </c>
      <c r="Q1088" t="s">
        <v>92</v>
      </c>
      <c r="R1088" t="s">
        <v>93</v>
      </c>
      <c r="S1088" t="s">
        <v>94</v>
      </c>
      <c r="T1088" t="s">
        <v>95</v>
      </c>
      <c r="U1088" t="s">
        <v>506</v>
      </c>
      <c r="V1088" t="s">
        <v>96</v>
      </c>
      <c r="W1088" t="s">
        <v>97</v>
      </c>
      <c r="X1088" t="s">
        <v>98</v>
      </c>
      <c r="Y1088" t="s">
        <v>98</v>
      </c>
      <c r="Z1088" t="s">
        <v>98</v>
      </c>
      <c r="AA1088" t="s">
        <v>507</v>
      </c>
      <c r="AB1088" t="s">
        <v>175</v>
      </c>
      <c r="AC1088" t="s">
        <v>222</v>
      </c>
      <c r="AD1088" t="s">
        <v>102</v>
      </c>
      <c r="AE1088" t="s">
        <v>102</v>
      </c>
      <c r="AF1088" t="s">
        <v>102</v>
      </c>
      <c r="AG1088" t="s">
        <v>103</v>
      </c>
      <c r="AH1088" t="s">
        <v>103</v>
      </c>
      <c r="AI1088" t="s">
        <v>141</v>
      </c>
      <c r="AJ1088" t="s">
        <v>201</v>
      </c>
      <c r="AK1088" t="s">
        <v>310</v>
      </c>
      <c r="AL1088" t="s">
        <v>371</v>
      </c>
      <c r="AM1088" t="s">
        <v>371</v>
      </c>
      <c r="AO1088" t="s">
        <v>108</v>
      </c>
      <c r="AP1088" t="s">
        <v>144</v>
      </c>
      <c r="AQ1088" t="s">
        <v>145</v>
      </c>
      <c r="AR1088" t="s">
        <v>145</v>
      </c>
      <c r="AS1088" t="s">
        <v>547</v>
      </c>
      <c r="AT1088" t="s">
        <v>548</v>
      </c>
      <c r="AU1088" t="s">
        <v>113</v>
      </c>
      <c r="AV1088" t="s">
        <v>114</v>
      </c>
      <c r="AW1088" t="s">
        <v>115</v>
      </c>
      <c r="AX1088" t="s">
        <v>514</v>
      </c>
      <c r="AY1088" t="s">
        <v>117</v>
      </c>
      <c r="AZ1088" t="s">
        <v>118</v>
      </c>
      <c r="BA1088" t="s">
        <v>119</v>
      </c>
      <c r="BB1088" t="s">
        <v>192</v>
      </c>
      <c r="BC1088" t="s">
        <v>192</v>
      </c>
      <c r="BD1088" t="s">
        <v>192</v>
      </c>
      <c r="BE1088" t="s">
        <v>515</v>
      </c>
      <c r="BF1088" t="s">
        <v>515</v>
      </c>
      <c r="BG1088" t="s">
        <v>515</v>
      </c>
      <c r="BH1088" t="s">
        <v>515</v>
      </c>
      <c r="BI1088" t="s">
        <v>515</v>
      </c>
      <c r="BJ1088" t="s">
        <v>515</v>
      </c>
      <c r="BK1088">
        <v>26</v>
      </c>
      <c r="BL1088">
        <v>654</v>
      </c>
      <c r="BM1088">
        <v>700</v>
      </c>
      <c r="BN1088">
        <v>1245</v>
      </c>
      <c r="BO1088">
        <v>1</v>
      </c>
      <c r="BP1088">
        <v>4</v>
      </c>
      <c r="BQ1088">
        <v>27</v>
      </c>
      <c r="BR1088">
        <v>1</v>
      </c>
      <c r="BS1088">
        <v>8</v>
      </c>
      <c r="BT1088">
        <v>9</v>
      </c>
      <c r="BU1088">
        <v>26</v>
      </c>
      <c r="BV1088">
        <v>50</v>
      </c>
      <c r="BW1088">
        <v>18</v>
      </c>
      <c r="BX1088">
        <v>0</v>
      </c>
      <c r="BY1088">
        <v>0</v>
      </c>
      <c r="BZ1088">
        <v>0</v>
      </c>
      <c r="CA1088" t="s">
        <v>126</v>
      </c>
      <c r="CB1088">
        <v>2992935</v>
      </c>
      <c r="CC1088">
        <v>2993935</v>
      </c>
      <c r="CD1088" t="s">
        <v>201</v>
      </c>
    </row>
    <row r="1089" spans="1:82" hidden="1" x14ac:dyDescent="0.25">
      <c r="A1089" t="s">
        <v>80</v>
      </c>
      <c r="B1089" t="s">
        <v>81</v>
      </c>
      <c r="C1089" t="s">
        <v>82</v>
      </c>
      <c r="D1089" t="s">
        <v>83</v>
      </c>
      <c r="E1089" t="s">
        <v>84</v>
      </c>
      <c r="F1089" t="s">
        <v>85</v>
      </c>
      <c r="G1089" t="s">
        <v>86</v>
      </c>
      <c r="H1089" t="s">
        <v>86</v>
      </c>
      <c r="I1089" t="s">
        <v>86</v>
      </c>
      <c r="J1089" t="str">
        <f>VLOOKUP(I1089,'Resp Clean'!$A$1:B1095,2,FALSE)</f>
        <v>EMS MANAGEMENT</v>
      </c>
      <c r="K1089" t="s">
        <v>516</v>
      </c>
      <c r="L1089" t="s">
        <v>576</v>
      </c>
      <c r="M1089" s="4">
        <v>413350</v>
      </c>
      <c r="N1089" t="s">
        <v>89</v>
      </c>
      <c r="O1089" t="s">
        <v>90</v>
      </c>
      <c r="P1089" t="s">
        <v>91</v>
      </c>
      <c r="Q1089" t="s">
        <v>92</v>
      </c>
      <c r="R1089" t="s">
        <v>93</v>
      </c>
      <c r="S1089" t="s">
        <v>94</v>
      </c>
      <c r="T1089" t="s">
        <v>95</v>
      </c>
      <c r="U1089" t="s">
        <v>506</v>
      </c>
      <c r="V1089" t="s">
        <v>96</v>
      </c>
      <c r="W1089" t="s">
        <v>97</v>
      </c>
      <c r="X1089" t="s">
        <v>98</v>
      </c>
      <c r="Y1089" t="s">
        <v>98</v>
      </c>
      <c r="Z1089" t="s">
        <v>98</v>
      </c>
      <c r="AA1089" t="s">
        <v>507</v>
      </c>
      <c r="AB1089" t="s">
        <v>175</v>
      </c>
      <c r="AC1089" t="s">
        <v>399</v>
      </c>
      <c r="AD1089" t="s">
        <v>102</v>
      </c>
      <c r="AE1089" t="s">
        <v>102</v>
      </c>
      <c r="AF1089" t="s">
        <v>102</v>
      </c>
      <c r="AG1089" t="s">
        <v>103</v>
      </c>
      <c r="AH1089" t="s">
        <v>103</v>
      </c>
      <c r="AI1089" t="s">
        <v>141</v>
      </c>
      <c r="AJ1089" t="s">
        <v>201</v>
      </c>
      <c r="AK1089" t="s">
        <v>310</v>
      </c>
      <c r="AL1089" t="s">
        <v>311</v>
      </c>
      <c r="AM1089" t="s">
        <v>312</v>
      </c>
      <c r="AN1089" t="e">
        <f>VLOOKUP(AM1089,'Exp Bucket '!$B$1:C1313,2,FALSE)</f>
        <v>#N/A</v>
      </c>
      <c r="AO1089" t="s">
        <v>108</v>
      </c>
      <c r="AP1089" t="s">
        <v>144</v>
      </c>
      <c r="AQ1089" t="s">
        <v>145</v>
      </c>
      <c r="AR1089" t="s">
        <v>145</v>
      </c>
      <c r="AS1089" t="s">
        <v>547</v>
      </c>
      <c r="AT1089" t="s">
        <v>548</v>
      </c>
      <c r="AU1089" t="s">
        <v>113</v>
      </c>
      <c r="AV1089" t="s">
        <v>114</v>
      </c>
      <c r="AW1089" t="s">
        <v>115</v>
      </c>
      <c r="AX1089" t="s">
        <v>514</v>
      </c>
      <c r="AY1089" t="s">
        <v>117</v>
      </c>
      <c r="AZ1089" t="s">
        <v>118</v>
      </c>
      <c r="BA1089" t="s">
        <v>119</v>
      </c>
      <c r="BB1089" t="s">
        <v>103</v>
      </c>
      <c r="BC1089" t="s">
        <v>141</v>
      </c>
      <c r="BD1089" t="s">
        <v>141</v>
      </c>
      <c r="BE1089" t="s">
        <v>515</v>
      </c>
      <c r="BF1089" t="s">
        <v>515</v>
      </c>
      <c r="BG1089" t="s">
        <v>515</v>
      </c>
      <c r="BH1089" t="s">
        <v>515</v>
      </c>
      <c r="BI1089" t="s">
        <v>515</v>
      </c>
      <c r="BJ1089" t="s">
        <v>515</v>
      </c>
      <c r="BK1089">
        <v>26</v>
      </c>
      <c r="BL1089">
        <v>654</v>
      </c>
      <c r="BM1089">
        <v>700</v>
      </c>
      <c r="BN1089">
        <v>739</v>
      </c>
      <c r="BO1089">
        <v>1</v>
      </c>
      <c r="BP1089">
        <v>4</v>
      </c>
      <c r="BQ1089">
        <v>27</v>
      </c>
      <c r="BR1089">
        <v>1</v>
      </c>
      <c r="BS1089">
        <v>8</v>
      </c>
      <c r="BT1089">
        <v>9</v>
      </c>
      <c r="BU1089">
        <v>26</v>
      </c>
      <c r="BV1089">
        <v>50</v>
      </c>
      <c r="BW1089">
        <v>18</v>
      </c>
      <c r="BX1089">
        <v>0</v>
      </c>
      <c r="BY1089">
        <v>0</v>
      </c>
      <c r="BZ1089">
        <v>0</v>
      </c>
      <c r="CA1089" t="s">
        <v>126</v>
      </c>
      <c r="CB1089">
        <v>2992935</v>
      </c>
      <c r="CC1089">
        <v>2993935</v>
      </c>
      <c r="CD1089" t="s">
        <v>201</v>
      </c>
    </row>
    <row r="1090" spans="1:82" hidden="1" x14ac:dyDescent="0.25">
      <c r="A1090" t="s">
        <v>80</v>
      </c>
      <c r="B1090" t="s">
        <v>81</v>
      </c>
      <c r="C1090" t="s">
        <v>82</v>
      </c>
      <c r="D1090" t="s">
        <v>83</v>
      </c>
      <c r="E1090" t="s">
        <v>84</v>
      </c>
      <c r="F1090" t="s">
        <v>85</v>
      </c>
      <c r="G1090" t="s">
        <v>86</v>
      </c>
      <c r="H1090" t="s">
        <v>86</v>
      </c>
      <c r="I1090" t="s">
        <v>86</v>
      </c>
      <c r="J1090" t="str">
        <f>VLOOKUP(I1090,'Resp Clean'!$A$1:B1096,2,FALSE)</f>
        <v>EMS MANAGEMENT</v>
      </c>
      <c r="K1090" t="s">
        <v>516</v>
      </c>
      <c r="L1090" t="s">
        <v>576</v>
      </c>
      <c r="M1090" s="4">
        <v>384297.18</v>
      </c>
      <c r="N1090" t="s">
        <v>89</v>
      </c>
      <c r="O1090" t="s">
        <v>90</v>
      </c>
      <c r="P1090" t="s">
        <v>91</v>
      </c>
      <c r="Q1090" t="s">
        <v>92</v>
      </c>
      <c r="R1090" t="s">
        <v>93</v>
      </c>
      <c r="S1090" t="s">
        <v>94</v>
      </c>
      <c r="T1090" t="s">
        <v>95</v>
      </c>
      <c r="U1090" t="s">
        <v>506</v>
      </c>
      <c r="V1090" t="s">
        <v>96</v>
      </c>
      <c r="W1090" t="s">
        <v>97</v>
      </c>
      <c r="X1090" t="s">
        <v>98</v>
      </c>
      <c r="Y1090" t="s">
        <v>98</v>
      </c>
      <c r="Z1090" t="s">
        <v>98</v>
      </c>
      <c r="AA1090" t="s">
        <v>507</v>
      </c>
      <c r="AB1090" t="s">
        <v>175</v>
      </c>
      <c r="AC1090" t="s">
        <v>409</v>
      </c>
      <c r="AD1090" t="s">
        <v>102</v>
      </c>
      <c r="AE1090" t="s">
        <v>102</v>
      </c>
      <c r="AF1090" t="s">
        <v>102</v>
      </c>
      <c r="AG1090" t="s">
        <v>103</v>
      </c>
      <c r="AH1090" t="s">
        <v>103</v>
      </c>
      <c r="AI1090" t="s">
        <v>141</v>
      </c>
      <c r="AJ1090" t="s">
        <v>201</v>
      </c>
      <c r="AK1090" t="s">
        <v>310</v>
      </c>
      <c r="AL1090" t="s">
        <v>368</v>
      </c>
      <c r="AM1090" t="s">
        <v>368</v>
      </c>
      <c r="AN1090" t="e">
        <f>VLOOKUP(AM1090,'Exp Bucket '!$B$1:C1314,2,FALSE)</f>
        <v>#N/A</v>
      </c>
      <c r="AO1090" t="s">
        <v>108</v>
      </c>
      <c r="AP1090" t="s">
        <v>144</v>
      </c>
      <c r="AQ1090" t="s">
        <v>145</v>
      </c>
      <c r="AR1090" t="s">
        <v>145</v>
      </c>
      <c r="AS1090" t="s">
        <v>547</v>
      </c>
      <c r="AT1090" t="s">
        <v>548</v>
      </c>
      <c r="AU1090" t="s">
        <v>113</v>
      </c>
      <c r="AV1090" t="s">
        <v>114</v>
      </c>
      <c r="AW1090" t="s">
        <v>115</v>
      </c>
      <c r="AX1090" t="s">
        <v>514</v>
      </c>
      <c r="AY1090" t="s">
        <v>117</v>
      </c>
      <c r="AZ1090" t="s">
        <v>118</v>
      </c>
      <c r="BA1090" t="s">
        <v>119</v>
      </c>
      <c r="BB1090" t="s">
        <v>103</v>
      </c>
      <c r="BC1090" t="s">
        <v>141</v>
      </c>
      <c r="BD1090" t="s">
        <v>141</v>
      </c>
      <c r="BE1090" t="s">
        <v>515</v>
      </c>
      <c r="BF1090" t="s">
        <v>515</v>
      </c>
      <c r="BG1090" t="s">
        <v>515</v>
      </c>
      <c r="BH1090" t="s">
        <v>515</v>
      </c>
      <c r="BI1090" t="s">
        <v>515</v>
      </c>
      <c r="BJ1090" t="s">
        <v>515</v>
      </c>
      <c r="BK1090">
        <v>26</v>
      </c>
      <c r="BL1090">
        <v>654</v>
      </c>
      <c r="BM1090">
        <v>700</v>
      </c>
      <c r="BN1090">
        <v>1251</v>
      </c>
      <c r="BO1090">
        <v>1</v>
      </c>
      <c r="BP1090">
        <v>4</v>
      </c>
      <c r="BQ1090">
        <v>27</v>
      </c>
      <c r="BR1090">
        <v>1</v>
      </c>
      <c r="BS1090">
        <v>8</v>
      </c>
      <c r="BT1090">
        <v>9</v>
      </c>
      <c r="BU1090">
        <v>26</v>
      </c>
      <c r="BV1090">
        <v>50</v>
      </c>
      <c r="BW1090">
        <v>18</v>
      </c>
      <c r="BX1090">
        <v>0</v>
      </c>
      <c r="BY1090">
        <v>0</v>
      </c>
      <c r="BZ1090">
        <v>0</v>
      </c>
      <c r="CA1090" t="s">
        <v>126</v>
      </c>
      <c r="CB1090">
        <v>2992935</v>
      </c>
      <c r="CC1090">
        <v>2993935</v>
      </c>
      <c r="CD1090" t="s">
        <v>201</v>
      </c>
    </row>
    <row r="1091" spans="1:82" hidden="1" x14ac:dyDescent="0.25">
      <c r="A1091" t="s">
        <v>80</v>
      </c>
      <c r="B1091" t="s">
        <v>81</v>
      </c>
      <c r="C1091" t="s">
        <v>82</v>
      </c>
      <c r="D1091" t="s">
        <v>83</v>
      </c>
      <c r="E1091" t="s">
        <v>84</v>
      </c>
      <c r="F1091" t="s">
        <v>85</v>
      </c>
      <c r="G1091" t="s">
        <v>86</v>
      </c>
      <c r="H1091" t="s">
        <v>86</v>
      </c>
      <c r="I1091" t="s">
        <v>86</v>
      </c>
      <c r="K1091" t="s">
        <v>516</v>
      </c>
      <c r="L1091" t="s">
        <v>576</v>
      </c>
      <c r="M1091">
        <v>0</v>
      </c>
      <c r="N1091" t="s">
        <v>89</v>
      </c>
      <c r="O1091" t="s">
        <v>90</v>
      </c>
      <c r="P1091" t="s">
        <v>91</v>
      </c>
      <c r="Q1091" t="s">
        <v>92</v>
      </c>
      <c r="R1091" t="s">
        <v>93</v>
      </c>
      <c r="S1091" t="s">
        <v>94</v>
      </c>
      <c r="T1091" t="s">
        <v>95</v>
      </c>
      <c r="U1091" t="s">
        <v>506</v>
      </c>
      <c r="V1091" t="s">
        <v>96</v>
      </c>
      <c r="W1091" t="s">
        <v>97</v>
      </c>
      <c r="X1091" t="s">
        <v>98</v>
      </c>
      <c r="Y1091" t="s">
        <v>98</v>
      </c>
      <c r="Z1091" t="s">
        <v>98</v>
      </c>
      <c r="AA1091" t="s">
        <v>507</v>
      </c>
      <c r="AB1091" t="s">
        <v>175</v>
      </c>
      <c r="AC1091" t="s">
        <v>400</v>
      </c>
      <c r="AD1091" t="s">
        <v>102</v>
      </c>
      <c r="AE1091" t="s">
        <v>102</v>
      </c>
      <c r="AF1091" t="s">
        <v>102</v>
      </c>
      <c r="AG1091" t="s">
        <v>103</v>
      </c>
      <c r="AH1091" t="s">
        <v>103</v>
      </c>
      <c r="AI1091" t="s">
        <v>141</v>
      </c>
      <c r="AJ1091" t="s">
        <v>201</v>
      </c>
      <c r="AK1091" t="s">
        <v>310</v>
      </c>
      <c r="AL1091" t="s">
        <v>361</v>
      </c>
      <c r="AM1091" t="s">
        <v>361</v>
      </c>
      <c r="AO1091" t="s">
        <v>108</v>
      </c>
      <c r="AP1091" t="s">
        <v>144</v>
      </c>
      <c r="AQ1091" t="s">
        <v>145</v>
      </c>
      <c r="AR1091" t="s">
        <v>145</v>
      </c>
      <c r="AS1091" t="s">
        <v>547</v>
      </c>
      <c r="AT1091" t="s">
        <v>548</v>
      </c>
      <c r="AU1091" t="s">
        <v>113</v>
      </c>
      <c r="AV1091" t="s">
        <v>114</v>
      </c>
      <c r="AW1091" t="s">
        <v>115</v>
      </c>
      <c r="AX1091" t="s">
        <v>514</v>
      </c>
      <c r="AY1091" t="s">
        <v>117</v>
      </c>
      <c r="AZ1091" t="s">
        <v>118</v>
      </c>
      <c r="BA1091" t="s">
        <v>119</v>
      </c>
      <c r="BB1091" t="s">
        <v>192</v>
      </c>
      <c r="BC1091" t="s">
        <v>192</v>
      </c>
      <c r="BD1091" t="s">
        <v>192</v>
      </c>
      <c r="BE1091" t="s">
        <v>515</v>
      </c>
      <c r="BF1091" t="s">
        <v>515</v>
      </c>
      <c r="BG1091" t="s">
        <v>515</v>
      </c>
      <c r="BH1091" t="s">
        <v>515</v>
      </c>
      <c r="BI1091" t="s">
        <v>515</v>
      </c>
      <c r="BJ1091" t="s">
        <v>515</v>
      </c>
      <c r="BK1091">
        <v>26</v>
      </c>
      <c r="BL1091">
        <v>654</v>
      </c>
      <c r="BM1091">
        <v>700</v>
      </c>
      <c r="BN1091">
        <v>1248</v>
      </c>
      <c r="BO1091">
        <v>1</v>
      </c>
      <c r="BP1091">
        <v>4</v>
      </c>
      <c r="BQ1091">
        <v>27</v>
      </c>
      <c r="BR1091">
        <v>1</v>
      </c>
      <c r="BS1091">
        <v>8</v>
      </c>
      <c r="BT1091">
        <v>9</v>
      </c>
      <c r="BU1091">
        <v>26</v>
      </c>
      <c r="BV1091">
        <v>50</v>
      </c>
      <c r="BW1091">
        <v>18</v>
      </c>
      <c r="BX1091">
        <v>0</v>
      </c>
      <c r="BY1091">
        <v>0</v>
      </c>
      <c r="BZ1091">
        <v>0</v>
      </c>
      <c r="CA1091" t="s">
        <v>126</v>
      </c>
      <c r="CB1091">
        <v>2992935</v>
      </c>
      <c r="CC1091">
        <v>2993935</v>
      </c>
      <c r="CD1091" t="s">
        <v>201</v>
      </c>
    </row>
    <row r="1092" spans="1:82" hidden="1" x14ac:dyDescent="0.25">
      <c r="A1092" t="s">
        <v>80</v>
      </c>
      <c r="B1092" t="s">
        <v>81</v>
      </c>
      <c r="C1092" t="s">
        <v>82</v>
      </c>
      <c r="D1092" t="s">
        <v>83</v>
      </c>
      <c r="E1092" t="s">
        <v>84</v>
      </c>
      <c r="F1092" t="s">
        <v>85</v>
      </c>
      <c r="G1092" t="s">
        <v>86</v>
      </c>
      <c r="H1092" t="s">
        <v>86</v>
      </c>
      <c r="I1092" t="s">
        <v>86</v>
      </c>
      <c r="K1092" t="s">
        <v>516</v>
      </c>
      <c r="L1092" t="s">
        <v>576</v>
      </c>
      <c r="M1092">
        <v>0</v>
      </c>
      <c r="N1092" t="s">
        <v>89</v>
      </c>
      <c r="O1092" t="s">
        <v>90</v>
      </c>
      <c r="P1092" t="s">
        <v>91</v>
      </c>
      <c r="Q1092" t="s">
        <v>92</v>
      </c>
      <c r="R1092" t="s">
        <v>93</v>
      </c>
      <c r="S1092" t="s">
        <v>94</v>
      </c>
      <c r="T1092" t="s">
        <v>95</v>
      </c>
      <c r="U1092" t="s">
        <v>506</v>
      </c>
      <c r="V1092" t="s">
        <v>96</v>
      </c>
      <c r="W1092" t="s">
        <v>97</v>
      </c>
      <c r="X1092" t="s">
        <v>98</v>
      </c>
      <c r="Y1092" t="s">
        <v>98</v>
      </c>
      <c r="Z1092" t="s">
        <v>98</v>
      </c>
      <c r="AA1092" t="s">
        <v>507</v>
      </c>
      <c r="AB1092" t="s">
        <v>175</v>
      </c>
      <c r="AC1092" t="s">
        <v>549</v>
      </c>
      <c r="AD1092" t="s">
        <v>102</v>
      </c>
      <c r="AE1092" t="s">
        <v>102</v>
      </c>
      <c r="AF1092" t="s">
        <v>102</v>
      </c>
      <c r="AG1092" t="s">
        <v>103</v>
      </c>
      <c r="AH1092" t="s">
        <v>103</v>
      </c>
      <c r="AI1092" t="s">
        <v>141</v>
      </c>
      <c r="AJ1092" t="s">
        <v>201</v>
      </c>
      <c r="AK1092" t="s">
        <v>310</v>
      </c>
      <c r="AL1092" t="s">
        <v>550</v>
      </c>
      <c r="AM1092" t="s">
        <v>550</v>
      </c>
      <c r="AO1092" t="s">
        <v>108</v>
      </c>
      <c r="AP1092" t="s">
        <v>144</v>
      </c>
      <c r="AQ1092" t="s">
        <v>145</v>
      </c>
      <c r="AR1092" t="s">
        <v>145</v>
      </c>
      <c r="AS1092" t="s">
        <v>547</v>
      </c>
      <c r="AT1092" t="s">
        <v>548</v>
      </c>
      <c r="AU1092" t="s">
        <v>113</v>
      </c>
      <c r="AV1092" t="s">
        <v>114</v>
      </c>
      <c r="AW1092" t="s">
        <v>115</v>
      </c>
      <c r="AX1092" t="s">
        <v>514</v>
      </c>
      <c r="AY1092" t="s">
        <v>117</v>
      </c>
      <c r="AZ1092" t="s">
        <v>118</v>
      </c>
      <c r="BA1092" t="s">
        <v>119</v>
      </c>
      <c r="BB1092" t="s">
        <v>192</v>
      </c>
      <c r="BC1092" t="s">
        <v>192</v>
      </c>
      <c r="BD1092" t="s">
        <v>192</v>
      </c>
      <c r="BE1092" t="s">
        <v>515</v>
      </c>
      <c r="BF1092" t="s">
        <v>515</v>
      </c>
      <c r="BG1092" t="s">
        <v>515</v>
      </c>
      <c r="BH1092" t="s">
        <v>515</v>
      </c>
      <c r="BI1092" t="s">
        <v>515</v>
      </c>
      <c r="BJ1092" t="s">
        <v>515</v>
      </c>
      <c r="BK1092">
        <v>26</v>
      </c>
      <c r="BL1092">
        <v>654</v>
      </c>
      <c r="BM1092">
        <v>700</v>
      </c>
      <c r="BN1092">
        <v>1283</v>
      </c>
      <c r="BO1092">
        <v>1</v>
      </c>
      <c r="BP1092">
        <v>4</v>
      </c>
      <c r="BQ1092">
        <v>27</v>
      </c>
      <c r="BR1092">
        <v>1</v>
      </c>
      <c r="BS1092">
        <v>8</v>
      </c>
      <c r="BT1092">
        <v>9</v>
      </c>
      <c r="BU1092">
        <v>26</v>
      </c>
      <c r="BV1092">
        <v>50</v>
      </c>
      <c r="BW1092">
        <v>18</v>
      </c>
      <c r="BX1092">
        <v>0</v>
      </c>
      <c r="BY1092">
        <v>0</v>
      </c>
      <c r="BZ1092">
        <v>0</v>
      </c>
      <c r="CA1092" t="s">
        <v>126</v>
      </c>
      <c r="CB1092">
        <v>2992935</v>
      </c>
      <c r="CC1092">
        <v>2993935</v>
      </c>
      <c r="CD1092" t="s">
        <v>201</v>
      </c>
    </row>
    <row r="1093" spans="1:82" hidden="1" x14ac:dyDescent="0.25">
      <c r="A1093" t="s">
        <v>80</v>
      </c>
      <c r="B1093" t="s">
        <v>81</v>
      </c>
      <c r="C1093" t="s">
        <v>82</v>
      </c>
      <c r="D1093" t="s">
        <v>83</v>
      </c>
      <c r="E1093" t="s">
        <v>84</v>
      </c>
      <c r="F1093" t="s">
        <v>85</v>
      </c>
      <c r="G1093" t="s">
        <v>86</v>
      </c>
      <c r="H1093" t="s">
        <v>86</v>
      </c>
      <c r="I1093" t="s">
        <v>86</v>
      </c>
      <c r="K1093" t="s">
        <v>516</v>
      </c>
      <c r="L1093" t="s">
        <v>576</v>
      </c>
      <c r="M1093">
        <v>0</v>
      </c>
      <c r="N1093" t="s">
        <v>89</v>
      </c>
      <c r="O1093" t="s">
        <v>90</v>
      </c>
      <c r="P1093" t="s">
        <v>91</v>
      </c>
      <c r="Q1093" t="s">
        <v>92</v>
      </c>
      <c r="R1093" t="s">
        <v>93</v>
      </c>
      <c r="S1093" t="s">
        <v>94</v>
      </c>
      <c r="T1093" t="s">
        <v>95</v>
      </c>
      <c r="U1093" t="s">
        <v>506</v>
      </c>
      <c r="V1093" t="s">
        <v>96</v>
      </c>
      <c r="W1093" t="s">
        <v>97</v>
      </c>
      <c r="X1093" t="s">
        <v>98</v>
      </c>
      <c r="Y1093" t="s">
        <v>98</v>
      </c>
      <c r="Z1093" t="s">
        <v>98</v>
      </c>
      <c r="AA1093" t="s">
        <v>507</v>
      </c>
      <c r="AB1093" t="s">
        <v>175</v>
      </c>
      <c r="AC1093" t="s">
        <v>228</v>
      </c>
      <c r="AD1093" t="s">
        <v>102</v>
      </c>
      <c r="AE1093" t="s">
        <v>102</v>
      </c>
      <c r="AF1093" t="s">
        <v>102</v>
      </c>
      <c r="AG1093" t="s">
        <v>103</v>
      </c>
      <c r="AH1093" t="s">
        <v>103</v>
      </c>
      <c r="AI1093" t="s">
        <v>141</v>
      </c>
      <c r="AJ1093" t="s">
        <v>201</v>
      </c>
      <c r="AK1093" t="s">
        <v>310</v>
      </c>
      <c r="AL1093" t="s">
        <v>338</v>
      </c>
      <c r="AM1093" t="s">
        <v>338</v>
      </c>
      <c r="AO1093" t="s">
        <v>108</v>
      </c>
      <c r="AP1093" t="s">
        <v>144</v>
      </c>
      <c r="AQ1093" t="s">
        <v>145</v>
      </c>
      <c r="AR1093" t="s">
        <v>145</v>
      </c>
      <c r="AS1093" t="s">
        <v>547</v>
      </c>
      <c r="AT1093" t="s">
        <v>548</v>
      </c>
      <c r="AU1093" t="s">
        <v>113</v>
      </c>
      <c r="AV1093" t="s">
        <v>114</v>
      </c>
      <c r="AW1093" t="s">
        <v>115</v>
      </c>
      <c r="AX1093" t="s">
        <v>514</v>
      </c>
      <c r="AY1093" t="s">
        <v>117</v>
      </c>
      <c r="AZ1093" t="s">
        <v>118</v>
      </c>
      <c r="BA1093" t="s">
        <v>119</v>
      </c>
      <c r="BB1093" t="s">
        <v>192</v>
      </c>
      <c r="BC1093" t="s">
        <v>192</v>
      </c>
      <c r="BD1093" t="s">
        <v>192</v>
      </c>
      <c r="BE1093" t="s">
        <v>515</v>
      </c>
      <c r="BF1093" t="s">
        <v>515</v>
      </c>
      <c r="BG1093" t="s">
        <v>515</v>
      </c>
      <c r="BH1093" t="s">
        <v>515</v>
      </c>
      <c r="BI1093" t="s">
        <v>515</v>
      </c>
      <c r="BJ1093" t="s">
        <v>515</v>
      </c>
      <c r="BK1093">
        <v>26</v>
      </c>
      <c r="BL1093">
        <v>654</v>
      </c>
      <c r="BM1093">
        <v>700</v>
      </c>
      <c r="BN1093">
        <v>1242</v>
      </c>
      <c r="BO1093">
        <v>1</v>
      </c>
      <c r="BP1093">
        <v>4</v>
      </c>
      <c r="BQ1093">
        <v>27</v>
      </c>
      <c r="BR1093">
        <v>1</v>
      </c>
      <c r="BS1093">
        <v>8</v>
      </c>
      <c r="BT1093">
        <v>9</v>
      </c>
      <c r="BU1093">
        <v>26</v>
      </c>
      <c r="BV1093">
        <v>50</v>
      </c>
      <c r="BW1093">
        <v>18</v>
      </c>
      <c r="BX1093">
        <v>0</v>
      </c>
      <c r="BY1093">
        <v>0</v>
      </c>
      <c r="BZ1093">
        <v>0</v>
      </c>
      <c r="CA1093" t="s">
        <v>126</v>
      </c>
      <c r="CB1093">
        <v>2992935</v>
      </c>
      <c r="CC1093">
        <v>2993935</v>
      </c>
      <c r="CD1093" t="s">
        <v>201</v>
      </c>
    </row>
    <row r="1094" spans="1:82" hidden="1" x14ac:dyDescent="0.25">
      <c r="A1094" t="s">
        <v>80</v>
      </c>
      <c r="B1094" t="s">
        <v>81</v>
      </c>
      <c r="C1094" t="s">
        <v>82</v>
      </c>
      <c r="D1094" t="s">
        <v>83</v>
      </c>
      <c r="E1094" t="s">
        <v>84</v>
      </c>
      <c r="F1094" t="s">
        <v>85</v>
      </c>
      <c r="G1094" t="s">
        <v>86</v>
      </c>
      <c r="H1094" t="s">
        <v>86</v>
      </c>
      <c r="I1094" t="s">
        <v>86</v>
      </c>
      <c r="K1094" t="s">
        <v>516</v>
      </c>
      <c r="L1094" t="s">
        <v>576</v>
      </c>
      <c r="M1094">
        <v>0</v>
      </c>
      <c r="N1094" t="s">
        <v>89</v>
      </c>
      <c r="O1094" t="s">
        <v>90</v>
      </c>
      <c r="P1094" t="s">
        <v>91</v>
      </c>
      <c r="Q1094" t="s">
        <v>92</v>
      </c>
      <c r="R1094" t="s">
        <v>93</v>
      </c>
      <c r="S1094" t="s">
        <v>94</v>
      </c>
      <c r="T1094" t="s">
        <v>95</v>
      </c>
      <c r="U1094" t="s">
        <v>506</v>
      </c>
      <c r="V1094" t="s">
        <v>96</v>
      </c>
      <c r="W1094" t="s">
        <v>97</v>
      </c>
      <c r="X1094" t="s">
        <v>98</v>
      </c>
      <c r="Y1094" t="s">
        <v>98</v>
      </c>
      <c r="Z1094" t="s">
        <v>98</v>
      </c>
      <c r="AA1094" t="s">
        <v>507</v>
      </c>
      <c r="AB1094" t="s">
        <v>175</v>
      </c>
      <c r="AC1094" t="s">
        <v>588</v>
      </c>
      <c r="AD1094" t="s">
        <v>102</v>
      </c>
      <c r="AE1094" t="s">
        <v>102</v>
      </c>
      <c r="AF1094" t="s">
        <v>102</v>
      </c>
      <c r="AG1094" t="s">
        <v>103</v>
      </c>
      <c r="AH1094" t="s">
        <v>103</v>
      </c>
      <c r="AI1094" t="s">
        <v>141</v>
      </c>
      <c r="AJ1094" t="s">
        <v>201</v>
      </c>
      <c r="AK1094" t="s">
        <v>310</v>
      </c>
      <c r="AL1094" t="s">
        <v>321</v>
      </c>
      <c r="AM1094" t="s">
        <v>353</v>
      </c>
      <c r="AO1094" t="s">
        <v>108</v>
      </c>
      <c r="AP1094" t="s">
        <v>144</v>
      </c>
      <c r="AQ1094" t="s">
        <v>145</v>
      </c>
      <c r="AR1094" t="s">
        <v>145</v>
      </c>
      <c r="AS1094" t="s">
        <v>547</v>
      </c>
      <c r="AT1094" t="s">
        <v>548</v>
      </c>
      <c r="AU1094" t="s">
        <v>113</v>
      </c>
      <c r="AV1094" t="s">
        <v>114</v>
      </c>
      <c r="AW1094" t="s">
        <v>115</v>
      </c>
      <c r="AX1094" t="s">
        <v>514</v>
      </c>
      <c r="AY1094" t="s">
        <v>322</v>
      </c>
      <c r="AZ1094" t="s">
        <v>323</v>
      </c>
      <c r="BA1094" t="s">
        <v>119</v>
      </c>
      <c r="BB1094" t="s">
        <v>192</v>
      </c>
      <c r="BC1094" t="s">
        <v>192</v>
      </c>
      <c r="BD1094" t="s">
        <v>192</v>
      </c>
      <c r="BE1094" t="s">
        <v>515</v>
      </c>
      <c r="BF1094" t="s">
        <v>515</v>
      </c>
      <c r="BG1094" t="s">
        <v>515</v>
      </c>
      <c r="BH1094" t="s">
        <v>515</v>
      </c>
      <c r="BI1094" t="s">
        <v>515</v>
      </c>
      <c r="BJ1094" t="s">
        <v>515</v>
      </c>
      <c r="BK1094">
        <v>26</v>
      </c>
      <c r="BL1094">
        <v>654</v>
      </c>
      <c r="BM1094">
        <v>700</v>
      </c>
      <c r="BN1094">
        <v>738</v>
      </c>
      <c r="BO1094">
        <v>1</v>
      </c>
      <c r="BP1094">
        <v>4</v>
      </c>
      <c r="BQ1094">
        <v>27</v>
      </c>
      <c r="BR1094">
        <v>1</v>
      </c>
      <c r="BS1094">
        <v>8</v>
      </c>
      <c r="BT1094">
        <v>9</v>
      </c>
      <c r="BU1094">
        <v>26</v>
      </c>
      <c r="BV1094">
        <v>50</v>
      </c>
      <c r="BW1094">
        <v>18</v>
      </c>
      <c r="BX1094">
        <v>0</v>
      </c>
      <c r="BY1094">
        <v>0</v>
      </c>
      <c r="BZ1094">
        <v>0</v>
      </c>
      <c r="CA1094" t="s">
        <v>126</v>
      </c>
      <c r="CB1094">
        <v>2992935</v>
      </c>
      <c r="CC1094">
        <v>2993935</v>
      </c>
      <c r="CD1094" t="s">
        <v>201</v>
      </c>
    </row>
    <row r="1095" spans="1:82" hidden="1" x14ac:dyDescent="0.25">
      <c r="A1095" t="s">
        <v>80</v>
      </c>
      <c r="B1095" t="s">
        <v>81</v>
      </c>
      <c r="C1095" t="s">
        <v>82</v>
      </c>
      <c r="D1095" t="s">
        <v>83</v>
      </c>
      <c r="E1095" t="s">
        <v>84</v>
      </c>
      <c r="F1095" t="s">
        <v>85</v>
      </c>
      <c r="G1095" t="s">
        <v>86</v>
      </c>
      <c r="H1095" t="s">
        <v>86</v>
      </c>
      <c r="I1095" t="s">
        <v>86</v>
      </c>
      <c r="J1095" t="str">
        <f>VLOOKUP(I1095,'Resp Clean'!$A$1:B1101,2,FALSE)</f>
        <v>EMS MANAGEMENT</v>
      </c>
      <c r="K1095" t="s">
        <v>516</v>
      </c>
      <c r="L1095" t="s">
        <v>576</v>
      </c>
      <c r="M1095" s="4">
        <v>90180</v>
      </c>
      <c r="N1095" t="s">
        <v>89</v>
      </c>
      <c r="O1095" t="s">
        <v>90</v>
      </c>
      <c r="P1095" t="s">
        <v>91</v>
      </c>
      <c r="Q1095" t="s">
        <v>92</v>
      </c>
      <c r="R1095" t="s">
        <v>93</v>
      </c>
      <c r="S1095" t="s">
        <v>94</v>
      </c>
      <c r="T1095" t="s">
        <v>95</v>
      </c>
      <c r="U1095" t="s">
        <v>506</v>
      </c>
      <c r="V1095" t="s">
        <v>96</v>
      </c>
      <c r="W1095" t="s">
        <v>97</v>
      </c>
      <c r="X1095" t="s">
        <v>98</v>
      </c>
      <c r="Y1095" t="s">
        <v>98</v>
      </c>
      <c r="Z1095" t="s">
        <v>98</v>
      </c>
      <c r="AA1095" t="s">
        <v>507</v>
      </c>
      <c r="AB1095" t="s">
        <v>175</v>
      </c>
      <c r="AC1095" t="s">
        <v>551</v>
      </c>
      <c r="AD1095" t="s">
        <v>102</v>
      </c>
      <c r="AE1095" t="s">
        <v>102</v>
      </c>
      <c r="AF1095" t="s">
        <v>102</v>
      </c>
      <c r="AG1095" t="s">
        <v>103</v>
      </c>
      <c r="AH1095" t="s">
        <v>103</v>
      </c>
      <c r="AI1095" t="s">
        <v>141</v>
      </c>
      <c r="AJ1095" t="s">
        <v>201</v>
      </c>
      <c r="AK1095" t="s">
        <v>310</v>
      </c>
      <c r="AL1095" t="s">
        <v>311</v>
      </c>
      <c r="AM1095" t="s">
        <v>358</v>
      </c>
      <c r="AN1095" t="e">
        <f>VLOOKUP(AM1095,'Exp Bucket '!$B$1:C1319,2,FALSE)</f>
        <v>#N/A</v>
      </c>
      <c r="AO1095" t="s">
        <v>108</v>
      </c>
      <c r="AP1095" t="s">
        <v>144</v>
      </c>
      <c r="AQ1095" t="s">
        <v>145</v>
      </c>
      <c r="AR1095" t="s">
        <v>145</v>
      </c>
      <c r="AS1095" t="s">
        <v>547</v>
      </c>
      <c r="AT1095" t="s">
        <v>548</v>
      </c>
      <c r="AU1095" t="s">
        <v>113</v>
      </c>
      <c r="AV1095" t="s">
        <v>114</v>
      </c>
      <c r="AW1095" t="s">
        <v>115</v>
      </c>
      <c r="AX1095" t="s">
        <v>514</v>
      </c>
      <c r="AY1095" t="s">
        <v>117</v>
      </c>
      <c r="AZ1095" t="s">
        <v>118</v>
      </c>
      <c r="BA1095" t="s">
        <v>119</v>
      </c>
      <c r="BB1095" t="s">
        <v>103</v>
      </c>
      <c r="BC1095" t="s">
        <v>141</v>
      </c>
      <c r="BD1095" t="s">
        <v>141</v>
      </c>
      <c r="BE1095" t="s">
        <v>515</v>
      </c>
      <c r="BF1095" t="s">
        <v>515</v>
      </c>
      <c r="BG1095" t="s">
        <v>515</v>
      </c>
      <c r="BH1095" t="s">
        <v>515</v>
      </c>
      <c r="BI1095" t="s">
        <v>515</v>
      </c>
      <c r="BJ1095" t="s">
        <v>515</v>
      </c>
      <c r="BK1095">
        <v>26</v>
      </c>
      <c r="BL1095">
        <v>654</v>
      </c>
      <c r="BM1095">
        <v>700</v>
      </c>
      <c r="BN1095">
        <v>739</v>
      </c>
      <c r="BO1095">
        <v>1</v>
      </c>
      <c r="BP1095">
        <v>4</v>
      </c>
      <c r="BQ1095">
        <v>27</v>
      </c>
      <c r="BR1095">
        <v>1</v>
      </c>
      <c r="BS1095">
        <v>8</v>
      </c>
      <c r="BT1095">
        <v>9</v>
      </c>
      <c r="BU1095">
        <v>26</v>
      </c>
      <c r="BV1095">
        <v>50</v>
      </c>
      <c r="BW1095">
        <v>18</v>
      </c>
      <c r="BX1095">
        <v>0</v>
      </c>
      <c r="BY1095">
        <v>0</v>
      </c>
      <c r="BZ1095">
        <v>0</v>
      </c>
      <c r="CA1095" t="s">
        <v>126</v>
      </c>
      <c r="CB1095">
        <v>2992935</v>
      </c>
      <c r="CC1095">
        <v>2993935</v>
      </c>
      <c r="CD1095" t="s">
        <v>201</v>
      </c>
    </row>
    <row r="1096" spans="1:82" hidden="1" x14ac:dyDescent="0.25">
      <c r="A1096" t="s">
        <v>80</v>
      </c>
      <c r="B1096" t="s">
        <v>81</v>
      </c>
      <c r="C1096" t="s">
        <v>82</v>
      </c>
      <c r="D1096" t="s">
        <v>83</v>
      </c>
      <c r="E1096" t="s">
        <v>84</v>
      </c>
      <c r="F1096" t="s">
        <v>85</v>
      </c>
      <c r="G1096" t="s">
        <v>86</v>
      </c>
      <c r="H1096" t="s">
        <v>86</v>
      </c>
      <c r="I1096" t="s">
        <v>86</v>
      </c>
      <c r="J1096" t="str">
        <f>VLOOKUP(I1096,'Resp Clean'!$A$1:B1102,2,FALSE)</f>
        <v>EMS MANAGEMENT</v>
      </c>
      <c r="K1096" t="s">
        <v>516</v>
      </c>
      <c r="L1096" t="s">
        <v>576</v>
      </c>
      <c r="M1096" s="4">
        <v>2000</v>
      </c>
      <c r="N1096" t="s">
        <v>89</v>
      </c>
      <c r="O1096" t="s">
        <v>90</v>
      </c>
      <c r="P1096" t="s">
        <v>91</v>
      </c>
      <c r="Q1096" t="s">
        <v>92</v>
      </c>
      <c r="R1096" t="s">
        <v>93</v>
      </c>
      <c r="S1096" t="s">
        <v>94</v>
      </c>
      <c r="T1096" t="s">
        <v>95</v>
      </c>
      <c r="U1096" t="s">
        <v>506</v>
      </c>
      <c r="V1096" t="s">
        <v>96</v>
      </c>
      <c r="W1096" t="s">
        <v>97</v>
      </c>
      <c r="X1096" t="s">
        <v>98</v>
      </c>
      <c r="Y1096" t="s">
        <v>98</v>
      </c>
      <c r="Z1096" t="s">
        <v>98</v>
      </c>
      <c r="AA1096" t="s">
        <v>507</v>
      </c>
      <c r="AB1096" t="s">
        <v>175</v>
      </c>
      <c r="AC1096" t="s">
        <v>178</v>
      </c>
      <c r="AD1096" t="s">
        <v>102</v>
      </c>
      <c r="AE1096" t="s">
        <v>102</v>
      </c>
      <c r="AF1096" t="s">
        <v>102</v>
      </c>
      <c r="AG1096" t="s">
        <v>103</v>
      </c>
      <c r="AH1096" t="s">
        <v>103</v>
      </c>
      <c r="AI1096" t="s">
        <v>141</v>
      </c>
      <c r="AJ1096" t="s">
        <v>201</v>
      </c>
      <c r="AK1096" t="s">
        <v>310</v>
      </c>
      <c r="AL1096" t="s">
        <v>311</v>
      </c>
      <c r="AM1096" t="s">
        <v>327</v>
      </c>
      <c r="AN1096" t="e">
        <f>VLOOKUP(AM1096,'Exp Bucket '!$B$1:C1320,2,FALSE)</f>
        <v>#N/A</v>
      </c>
      <c r="AO1096" t="s">
        <v>108</v>
      </c>
      <c r="AP1096" t="s">
        <v>144</v>
      </c>
      <c r="AQ1096" t="s">
        <v>145</v>
      </c>
      <c r="AR1096" t="s">
        <v>145</v>
      </c>
      <c r="AS1096" t="s">
        <v>547</v>
      </c>
      <c r="AT1096" t="s">
        <v>548</v>
      </c>
      <c r="AU1096" t="s">
        <v>113</v>
      </c>
      <c r="AV1096" t="s">
        <v>114</v>
      </c>
      <c r="AW1096" t="s">
        <v>115</v>
      </c>
      <c r="AX1096" t="s">
        <v>514</v>
      </c>
      <c r="AY1096" t="s">
        <v>117</v>
      </c>
      <c r="AZ1096" t="s">
        <v>118</v>
      </c>
      <c r="BA1096" t="s">
        <v>119</v>
      </c>
      <c r="BB1096" t="s">
        <v>103</v>
      </c>
      <c r="BC1096" t="s">
        <v>141</v>
      </c>
      <c r="BD1096" t="s">
        <v>141</v>
      </c>
      <c r="BE1096" t="s">
        <v>515</v>
      </c>
      <c r="BF1096" t="s">
        <v>515</v>
      </c>
      <c r="BG1096" t="s">
        <v>515</v>
      </c>
      <c r="BH1096" t="s">
        <v>515</v>
      </c>
      <c r="BI1096" t="s">
        <v>515</v>
      </c>
      <c r="BJ1096" t="s">
        <v>515</v>
      </c>
      <c r="BK1096">
        <v>26</v>
      </c>
      <c r="BL1096">
        <v>654</v>
      </c>
      <c r="BM1096">
        <v>700</v>
      </c>
      <c r="BN1096">
        <v>739</v>
      </c>
      <c r="BO1096">
        <v>1</v>
      </c>
      <c r="BP1096">
        <v>4</v>
      </c>
      <c r="BQ1096">
        <v>27</v>
      </c>
      <c r="BR1096">
        <v>1</v>
      </c>
      <c r="BS1096">
        <v>8</v>
      </c>
      <c r="BT1096">
        <v>9</v>
      </c>
      <c r="BU1096">
        <v>26</v>
      </c>
      <c r="BV1096">
        <v>50</v>
      </c>
      <c r="BW1096">
        <v>18</v>
      </c>
      <c r="BX1096">
        <v>0</v>
      </c>
      <c r="BY1096">
        <v>0</v>
      </c>
      <c r="BZ1096">
        <v>0</v>
      </c>
      <c r="CA1096" t="s">
        <v>126</v>
      </c>
      <c r="CB1096">
        <v>2992935</v>
      </c>
      <c r="CC1096">
        <v>2993935</v>
      </c>
      <c r="CD1096" t="s">
        <v>201</v>
      </c>
    </row>
    <row r="1097" spans="1:82" hidden="1" x14ac:dyDescent="0.25">
      <c r="A1097" t="s">
        <v>80</v>
      </c>
      <c r="B1097" t="s">
        <v>81</v>
      </c>
      <c r="C1097" t="s">
        <v>82</v>
      </c>
      <c r="D1097" t="s">
        <v>83</v>
      </c>
      <c r="E1097" t="s">
        <v>84</v>
      </c>
      <c r="F1097" t="s">
        <v>85</v>
      </c>
      <c r="G1097" t="s">
        <v>86</v>
      </c>
      <c r="H1097" t="s">
        <v>86</v>
      </c>
      <c r="I1097" t="s">
        <v>86</v>
      </c>
      <c r="J1097" t="str">
        <f>VLOOKUP(I1097,'Resp Clean'!$A$1:B1103,2,FALSE)</f>
        <v>EMS MANAGEMENT</v>
      </c>
      <c r="K1097" t="s">
        <v>516</v>
      </c>
      <c r="L1097" t="s">
        <v>576</v>
      </c>
      <c r="M1097" s="4">
        <v>340871.26</v>
      </c>
      <c r="N1097" t="s">
        <v>89</v>
      </c>
      <c r="O1097" t="s">
        <v>90</v>
      </c>
      <c r="P1097" t="s">
        <v>91</v>
      </c>
      <c r="Q1097" t="s">
        <v>92</v>
      </c>
      <c r="R1097" t="s">
        <v>93</v>
      </c>
      <c r="S1097" t="s">
        <v>94</v>
      </c>
      <c r="T1097" t="s">
        <v>95</v>
      </c>
      <c r="U1097" t="s">
        <v>506</v>
      </c>
      <c r="V1097" t="s">
        <v>96</v>
      </c>
      <c r="W1097" t="s">
        <v>97</v>
      </c>
      <c r="X1097" t="s">
        <v>98</v>
      </c>
      <c r="Y1097" t="s">
        <v>98</v>
      </c>
      <c r="Z1097" t="s">
        <v>98</v>
      </c>
      <c r="AA1097" t="s">
        <v>507</v>
      </c>
      <c r="AB1097" t="s">
        <v>175</v>
      </c>
      <c r="AC1097" t="s">
        <v>378</v>
      </c>
      <c r="AD1097" t="s">
        <v>102</v>
      </c>
      <c r="AE1097" t="s">
        <v>102</v>
      </c>
      <c r="AF1097" t="s">
        <v>102</v>
      </c>
      <c r="AG1097" t="s">
        <v>103</v>
      </c>
      <c r="AH1097" t="s">
        <v>103</v>
      </c>
      <c r="AI1097" t="s">
        <v>141</v>
      </c>
      <c r="AJ1097" t="s">
        <v>373</v>
      </c>
      <c r="AK1097" t="s">
        <v>552</v>
      </c>
      <c r="AM1097" t="s">
        <v>552</v>
      </c>
      <c r="AN1097" t="e">
        <f>VLOOKUP(AM1097,'Exp Bucket '!$B$1:C1321,2,FALSE)</f>
        <v>#N/A</v>
      </c>
      <c r="AO1097" t="s">
        <v>108</v>
      </c>
      <c r="AP1097" t="s">
        <v>144</v>
      </c>
      <c r="AQ1097" t="s">
        <v>380</v>
      </c>
      <c r="AR1097" t="s">
        <v>381</v>
      </c>
      <c r="AS1097" t="s">
        <v>553</v>
      </c>
      <c r="AT1097" t="s">
        <v>553</v>
      </c>
      <c r="AU1097" t="s">
        <v>113</v>
      </c>
      <c r="AV1097" t="s">
        <v>114</v>
      </c>
      <c r="AW1097" t="s">
        <v>115</v>
      </c>
      <c r="AX1097" t="s">
        <v>514</v>
      </c>
      <c r="AY1097" t="s">
        <v>117</v>
      </c>
      <c r="AZ1097" t="s">
        <v>118</v>
      </c>
      <c r="BA1097" t="s">
        <v>119</v>
      </c>
      <c r="BB1097" t="s">
        <v>103</v>
      </c>
      <c r="BC1097" t="s">
        <v>141</v>
      </c>
      <c r="BD1097" t="s">
        <v>141</v>
      </c>
      <c r="BE1097" t="s">
        <v>515</v>
      </c>
      <c r="BF1097" t="s">
        <v>515</v>
      </c>
      <c r="BG1097" t="s">
        <v>515</v>
      </c>
      <c r="BH1097" t="s">
        <v>515</v>
      </c>
      <c r="BI1097" t="s">
        <v>515</v>
      </c>
      <c r="BJ1097" t="s">
        <v>515</v>
      </c>
      <c r="BK1097">
        <v>26</v>
      </c>
      <c r="BL1097">
        <v>614</v>
      </c>
      <c r="BM1097">
        <v>1011</v>
      </c>
      <c r="BN1097">
        <v>0</v>
      </c>
      <c r="BO1097">
        <v>1</v>
      </c>
      <c r="BP1097">
        <v>4</v>
      </c>
      <c r="BQ1097">
        <v>27</v>
      </c>
      <c r="BR1097">
        <v>1</v>
      </c>
      <c r="BS1097">
        <v>8</v>
      </c>
      <c r="BT1097">
        <v>16</v>
      </c>
      <c r="BU1097">
        <v>17</v>
      </c>
      <c r="BV1097">
        <v>82</v>
      </c>
      <c r="BW1097">
        <v>18</v>
      </c>
      <c r="BX1097">
        <v>0</v>
      </c>
      <c r="BY1097">
        <v>0</v>
      </c>
      <c r="BZ1097">
        <v>0</v>
      </c>
      <c r="CA1097" t="s">
        <v>126</v>
      </c>
      <c r="CB1097">
        <v>2992935</v>
      </c>
      <c r="CC1097">
        <v>2993935</v>
      </c>
      <c r="CD1097" t="s">
        <v>373</v>
      </c>
    </row>
    <row r="1098" spans="1:82" x14ac:dyDescent="0.25">
      <c r="A1098" t="s">
        <v>80</v>
      </c>
      <c r="B1098" t="s">
        <v>81</v>
      </c>
      <c r="C1098" t="s">
        <v>82</v>
      </c>
      <c r="D1098" t="s">
        <v>83</v>
      </c>
      <c r="E1098" t="s">
        <v>84</v>
      </c>
      <c r="F1098" t="s">
        <v>85</v>
      </c>
      <c r="G1098" t="s">
        <v>86</v>
      </c>
      <c r="H1098" t="s">
        <v>86</v>
      </c>
      <c r="I1098" t="s">
        <v>86</v>
      </c>
      <c r="J1098" t="str">
        <f>VLOOKUP(I1098,'Resp Clean'!$A$1:B1104,2,FALSE)</f>
        <v>EMS MANAGEMENT</v>
      </c>
      <c r="K1098" t="s">
        <v>516</v>
      </c>
      <c r="L1098" t="s">
        <v>576</v>
      </c>
      <c r="M1098" s="4">
        <v>58530398.130000003</v>
      </c>
      <c r="N1098" t="s">
        <v>89</v>
      </c>
      <c r="O1098" t="s">
        <v>90</v>
      </c>
      <c r="P1098" t="s">
        <v>91</v>
      </c>
      <c r="Q1098" t="s">
        <v>92</v>
      </c>
      <c r="R1098" t="s">
        <v>93</v>
      </c>
      <c r="S1098" t="s">
        <v>94</v>
      </c>
      <c r="T1098" t="s">
        <v>95</v>
      </c>
      <c r="U1098" t="s">
        <v>506</v>
      </c>
      <c r="V1098" t="s">
        <v>96</v>
      </c>
      <c r="W1098" t="s">
        <v>97</v>
      </c>
      <c r="X1098" t="s">
        <v>98</v>
      </c>
      <c r="Y1098" t="s">
        <v>98</v>
      </c>
      <c r="Z1098" t="s">
        <v>98</v>
      </c>
      <c r="AA1098" t="s">
        <v>507</v>
      </c>
      <c r="AB1098" t="s">
        <v>175</v>
      </c>
      <c r="AC1098" t="s">
        <v>383</v>
      </c>
      <c r="AD1098" t="s">
        <v>102</v>
      </c>
      <c r="AE1098" t="s">
        <v>102</v>
      </c>
      <c r="AF1098" t="s">
        <v>102</v>
      </c>
      <c r="AG1098" t="s">
        <v>103</v>
      </c>
      <c r="AH1098" t="s">
        <v>103</v>
      </c>
      <c r="AI1098" t="s">
        <v>141</v>
      </c>
      <c r="AJ1098" t="s">
        <v>373</v>
      </c>
      <c r="AK1098" t="s">
        <v>555</v>
      </c>
      <c r="AM1098" t="s">
        <v>555</v>
      </c>
      <c r="AN1098" t="str">
        <f>VLOOKUP(AM1098,'Exp Bucket '!$B$1:C1322,2,FALSE)</f>
        <v>FLEET SERVICES</v>
      </c>
      <c r="AO1098" t="s">
        <v>108</v>
      </c>
      <c r="AP1098" t="s">
        <v>144</v>
      </c>
      <c r="AQ1098" t="s">
        <v>380</v>
      </c>
      <c r="AR1098" t="s">
        <v>381</v>
      </c>
      <c r="AS1098" t="s">
        <v>556</v>
      </c>
      <c r="AT1098" t="s">
        <v>556</v>
      </c>
      <c r="AU1098" t="s">
        <v>113</v>
      </c>
      <c r="AV1098" t="s">
        <v>114</v>
      </c>
      <c r="AW1098" t="s">
        <v>115</v>
      </c>
      <c r="AX1098" t="s">
        <v>514</v>
      </c>
      <c r="AY1098" t="s">
        <v>117</v>
      </c>
      <c r="AZ1098" t="s">
        <v>118</v>
      </c>
      <c r="BA1098" t="s">
        <v>119</v>
      </c>
      <c r="BB1098" t="s">
        <v>103</v>
      </c>
      <c r="BC1098" t="s">
        <v>141</v>
      </c>
      <c r="BD1098" t="s">
        <v>141</v>
      </c>
      <c r="BE1098" t="s">
        <v>515</v>
      </c>
      <c r="BF1098" t="s">
        <v>515</v>
      </c>
      <c r="BG1098" t="s">
        <v>515</v>
      </c>
      <c r="BH1098" t="s">
        <v>515</v>
      </c>
      <c r="BI1098" t="s">
        <v>515</v>
      </c>
      <c r="BJ1098" t="s">
        <v>515</v>
      </c>
      <c r="BK1098">
        <v>26</v>
      </c>
      <c r="BL1098">
        <v>614</v>
      </c>
      <c r="BM1098">
        <v>1012</v>
      </c>
      <c r="BN1098">
        <v>0</v>
      </c>
      <c r="BO1098">
        <v>1</v>
      </c>
      <c r="BP1098">
        <v>4</v>
      </c>
      <c r="BQ1098">
        <v>28</v>
      </c>
      <c r="BR1098">
        <v>1</v>
      </c>
      <c r="BS1098">
        <v>8</v>
      </c>
      <c r="BT1098">
        <v>16</v>
      </c>
      <c r="BU1098">
        <v>17</v>
      </c>
      <c r="BV1098">
        <v>83</v>
      </c>
      <c r="BW1098">
        <v>18</v>
      </c>
      <c r="BX1098">
        <v>0</v>
      </c>
      <c r="BY1098">
        <v>0</v>
      </c>
      <c r="BZ1098">
        <v>0</v>
      </c>
      <c r="CA1098" t="s">
        <v>126</v>
      </c>
      <c r="CB1098">
        <v>2992935</v>
      </c>
      <c r="CC1098">
        <v>2993935</v>
      </c>
      <c r="CD1098" t="s">
        <v>373</v>
      </c>
    </row>
    <row r="1099" spans="1:82" hidden="1" x14ac:dyDescent="0.25">
      <c r="A1099" t="s">
        <v>80</v>
      </c>
      <c r="B1099" t="s">
        <v>81</v>
      </c>
      <c r="C1099" t="s">
        <v>82</v>
      </c>
      <c r="D1099" t="s">
        <v>83</v>
      </c>
      <c r="E1099" t="s">
        <v>84</v>
      </c>
      <c r="F1099" t="s">
        <v>85</v>
      </c>
      <c r="G1099" t="s">
        <v>86</v>
      </c>
      <c r="H1099" t="s">
        <v>86</v>
      </c>
      <c r="I1099" t="s">
        <v>86</v>
      </c>
      <c r="J1099" t="str">
        <f>VLOOKUP(I1099,'Resp Clean'!$A$1:B1105,2,FALSE)</f>
        <v>EMS MANAGEMENT</v>
      </c>
      <c r="K1099" t="s">
        <v>516</v>
      </c>
      <c r="L1099" t="s">
        <v>576</v>
      </c>
      <c r="M1099" s="4">
        <v>171073.32</v>
      </c>
      <c r="N1099" t="s">
        <v>89</v>
      </c>
      <c r="O1099" t="s">
        <v>90</v>
      </c>
      <c r="P1099" t="s">
        <v>91</v>
      </c>
      <c r="Q1099" t="s">
        <v>92</v>
      </c>
      <c r="R1099" t="s">
        <v>93</v>
      </c>
      <c r="S1099" t="s">
        <v>94</v>
      </c>
      <c r="T1099" t="s">
        <v>95</v>
      </c>
      <c r="U1099" t="s">
        <v>506</v>
      </c>
      <c r="V1099" t="s">
        <v>96</v>
      </c>
      <c r="W1099" t="s">
        <v>97</v>
      </c>
      <c r="X1099" t="s">
        <v>98</v>
      </c>
      <c r="Y1099" t="s">
        <v>98</v>
      </c>
      <c r="Z1099" t="s">
        <v>98</v>
      </c>
      <c r="AA1099" t="s">
        <v>507</v>
      </c>
      <c r="AB1099" t="s">
        <v>100</v>
      </c>
      <c r="AC1099" t="s">
        <v>101</v>
      </c>
      <c r="AD1099" t="s">
        <v>102</v>
      </c>
      <c r="AE1099" t="s">
        <v>102</v>
      </c>
      <c r="AF1099" t="s">
        <v>102</v>
      </c>
      <c r="AG1099" t="s">
        <v>103</v>
      </c>
      <c r="AH1099" t="s">
        <v>103</v>
      </c>
      <c r="AI1099" t="s">
        <v>141</v>
      </c>
      <c r="AJ1099" t="s">
        <v>373</v>
      </c>
      <c r="AK1099" t="s">
        <v>557</v>
      </c>
      <c r="AM1099" t="s">
        <v>557</v>
      </c>
      <c r="AN1099" t="e">
        <f>VLOOKUP(AM1099,'Exp Bucket '!$B$1:C1323,2,FALSE)</f>
        <v>#N/A</v>
      </c>
      <c r="AO1099" t="s">
        <v>108</v>
      </c>
      <c r="AP1099" t="s">
        <v>109</v>
      </c>
      <c r="AQ1099" t="s">
        <v>375</v>
      </c>
      <c r="AR1099" t="s">
        <v>558</v>
      </c>
      <c r="AS1099" t="s">
        <v>559</v>
      </c>
      <c r="AT1099" t="s">
        <v>559</v>
      </c>
      <c r="AU1099" t="s">
        <v>113</v>
      </c>
      <c r="AV1099" t="s">
        <v>114</v>
      </c>
      <c r="AW1099" t="s">
        <v>115</v>
      </c>
      <c r="AX1099" t="s">
        <v>514</v>
      </c>
      <c r="AY1099" t="s">
        <v>117</v>
      </c>
      <c r="AZ1099" t="s">
        <v>118</v>
      </c>
      <c r="BA1099" t="s">
        <v>119</v>
      </c>
      <c r="BB1099" t="s">
        <v>103</v>
      </c>
      <c r="BC1099" t="s">
        <v>141</v>
      </c>
      <c r="BD1099" t="s">
        <v>141</v>
      </c>
      <c r="BE1099" t="s">
        <v>515</v>
      </c>
      <c r="BF1099" t="s">
        <v>515</v>
      </c>
      <c r="BG1099" t="s">
        <v>515</v>
      </c>
      <c r="BH1099" t="s">
        <v>515</v>
      </c>
      <c r="BI1099" t="s">
        <v>515</v>
      </c>
      <c r="BJ1099" t="s">
        <v>515</v>
      </c>
      <c r="BK1099">
        <v>26</v>
      </c>
      <c r="BL1099">
        <v>614</v>
      </c>
      <c r="BM1099">
        <v>1009</v>
      </c>
      <c r="BN1099">
        <v>0</v>
      </c>
      <c r="BO1099">
        <v>1</v>
      </c>
      <c r="BP1099">
        <v>3</v>
      </c>
      <c r="BQ1099">
        <v>25</v>
      </c>
      <c r="BR1099">
        <v>1</v>
      </c>
      <c r="BS1099">
        <v>2</v>
      </c>
      <c r="BT1099">
        <v>7</v>
      </c>
      <c r="BU1099">
        <v>25</v>
      </c>
      <c r="BV1099">
        <v>67</v>
      </c>
      <c r="BW1099">
        <v>18</v>
      </c>
      <c r="BX1099">
        <v>0</v>
      </c>
      <c r="BY1099">
        <v>0</v>
      </c>
      <c r="BZ1099">
        <v>0</v>
      </c>
      <c r="CA1099" t="s">
        <v>126</v>
      </c>
      <c r="CB1099">
        <v>2992935</v>
      </c>
      <c r="CC1099">
        <v>2993935</v>
      </c>
      <c r="CD1099" t="s">
        <v>373</v>
      </c>
    </row>
    <row r="1100" spans="1:82" hidden="1" x14ac:dyDescent="0.25">
      <c r="A1100" t="s">
        <v>80</v>
      </c>
      <c r="B1100" t="s">
        <v>81</v>
      </c>
      <c r="C1100" t="s">
        <v>82</v>
      </c>
      <c r="D1100" t="s">
        <v>83</v>
      </c>
      <c r="E1100" t="s">
        <v>84</v>
      </c>
      <c r="F1100" t="s">
        <v>85</v>
      </c>
      <c r="G1100" t="s">
        <v>86</v>
      </c>
      <c r="H1100" t="s">
        <v>86</v>
      </c>
      <c r="I1100" t="s">
        <v>86</v>
      </c>
      <c r="K1100" t="s">
        <v>516</v>
      </c>
      <c r="L1100" t="s">
        <v>576</v>
      </c>
      <c r="M1100">
        <v>0</v>
      </c>
      <c r="N1100" t="s">
        <v>89</v>
      </c>
      <c r="O1100" t="s">
        <v>90</v>
      </c>
      <c r="P1100" t="s">
        <v>91</v>
      </c>
      <c r="Q1100" t="s">
        <v>92</v>
      </c>
      <c r="R1100" t="s">
        <v>93</v>
      </c>
      <c r="S1100" t="s">
        <v>94</v>
      </c>
      <c r="T1100" t="s">
        <v>95</v>
      </c>
      <c r="U1100" t="s">
        <v>506</v>
      </c>
      <c r="V1100" t="s">
        <v>96</v>
      </c>
      <c r="W1100" t="s">
        <v>97</v>
      </c>
      <c r="X1100" t="s">
        <v>98</v>
      </c>
      <c r="Y1100" t="s">
        <v>98</v>
      </c>
      <c r="Z1100" t="s">
        <v>98</v>
      </c>
      <c r="AA1100" t="s">
        <v>140</v>
      </c>
      <c r="AB1100" t="s">
        <v>140</v>
      </c>
      <c r="AC1100" t="s">
        <v>140</v>
      </c>
      <c r="AD1100" t="s">
        <v>102</v>
      </c>
      <c r="AE1100" t="s">
        <v>102</v>
      </c>
      <c r="AF1100" t="s">
        <v>102</v>
      </c>
      <c r="AG1100" t="s">
        <v>103</v>
      </c>
      <c r="AH1100" t="s">
        <v>103</v>
      </c>
      <c r="AI1100" t="s">
        <v>141</v>
      </c>
      <c r="AJ1100" t="s">
        <v>385</v>
      </c>
      <c r="AK1100" t="s">
        <v>386</v>
      </c>
      <c r="AM1100" t="s">
        <v>386</v>
      </c>
      <c r="AO1100" t="s">
        <v>108</v>
      </c>
      <c r="AP1100" t="s">
        <v>144</v>
      </c>
      <c r="AQ1100" t="s">
        <v>145</v>
      </c>
      <c r="AR1100" t="s">
        <v>145</v>
      </c>
      <c r="AS1100" t="s">
        <v>517</v>
      </c>
      <c r="AT1100" t="s">
        <v>517</v>
      </c>
      <c r="AU1100" t="s">
        <v>113</v>
      </c>
      <c r="AV1100" t="s">
        <v>114</v>
      </c>
      <c r="AW1100" t="s">
        <v>115</v>
      </c>
      <c r="AX1100" t="s">
        <v>514</v>
      </c>
      <c r="AY1100" t="s">
        <v>117</v>
      </c>
      <c r="AZ1100" t="s">
        <v>118</v>
      </c>
      <c r="BA1100" t="s">
        <v>119</v>
      </c>
      <c r="BB1100" t="s">
        <v>192</v>
      </c>
      <c r="BC1100" t="s">
        <v>192</v>
      </c>
      <c r="BD1100" t="s">
        <v>192</v>
      </c>
      <c r="BE1100" t="s">
        <v>515</v>
      </c>
      <c r="BF1100" t="s">
        <v>515</v>
      </c>
      <c r="BG1100" t="s">
        <v>515</v>
      </c>
      <c r="BH1100" t="s">
        <v>515</v>
      </c>
      <c r="BI1100" t="s">
        <v>515</v>
      </c>
      <c r="BJ1100" t="s">
        <v>515</v>
      </c>
      <c r="BK1100">
        <v>26</v>
      </c>
      <c r="BL1100">
        <v>619</v>
      </c>
      <c r="BM1100">
        <v>927</v>
      </c>
      <c r="BN1100">
        <v>0</v>
      </c>
      <c r="BO1100">
        <v>2</v>
      </c>
      <c r="BP1100">
        <v>22</v>
      </c>
      <c r="BQ1100">
        <v>0</v>
      </c>
      <c r="BR1100">
        <v>1</v>
      </c>
      <c r="BS1100">
        <v>8</v>
      </c>
      <c r="BT1100">
        <v>9</v>
      </c>
      <c r="BU1100">
        <v>26</v>
      </c>
      <c r="BV1100">
        <v>49</v>
      </c>
      <c r="BW1100">
        <v>18</v>
      </c>
      <c r="BX1100">
        <v>0</v>
      </c>
      <c r="BY1100">
        <v>0</v>
      </c>
      <c r="BZ1100">
        <v>0</v>
      </c>
      <c r="CA1100" t="s">
        <v>126</v>
      </c>
      <c r="CB1100">
        <v>2992935</v>
      </c>
      <c r="CC1100">
        <v>2993935</v>
      </c>
      <c r="CD1100" t="s">
        <v>385</v>
      </c>
    </row>
    <row r="1101" spans="1:82" hidden="1" x14ac:dyDescent="0.25">
      <c r="A1101" t="s">
        <v>80</v>
      </c>
      <c r="B1101" t="s">
        <v>81</v>
      </c>
      <c r="C1101" t="s">
        <v>82</v>
      </c>
      <c r="D1101" t="s">
        <v>83</v>
      </c>
      <c r="E1101" t="s">
        <v>84</v>
      </c>
      <c r="F1101" t="s">
        <v>85</v>
      </c>
      <c r="G1101" t="s">
        <v>86</v>
      </c>
      <c r="H1101" t="s">
        <v>86</v>
      </c>
      <c r="I1101" t="s">
        <v>86</v>
      </c>
      <c r="J1101" t="str">
        <f>VLOOKUP(I1101,'Resp Clean'!$A$1:B1107,2,FALSE)</f>
        <v>EMS MANAGEMENT</v>
      </c>
      <c r="K1101" t="s">
        <v>504</v>
      </c>
      <c r="L1101" t="s">
        <v>576</v>
      </c>
      <c r="M1101" s="4">
        <v>0</v>
      </c>
      <c r="N1101" t="s">
        <v>89</v>
      </c>
      <c r="O1101" t="s">
        <v>90</v>
      </c>
      <c r="P1101" t="s">
        <v>91</v>
      </c>
      <c r="Q1101" t="s">
        <v>92</v>
      </c>
      <c r="R1101" t="s">
        <v>93</v>
      </c>
      <c r="S1101" t="s">
        <v>94</v>
      </c>
      <c r="T1101" t="s">
        <v>95</v>
      </c>
      <c r="U1101" t="s">
        <v>506</v>
      </c>
      <c r="V1101" t="s">
        <v>96</v>
      </c>
      <c r="W1101" t="s">
        <v>97</v>
      </c>
      <c r="X1101" t="s">
        <v>98</v>
      </c>
      <c r="Y1101" t="s">
        <v>98</v>
      </c>
      <c r="Z1101" t="s">
        <v>98</v>
      </c>
      <c r="AA1101" t="s">
        <v>507</v>
      </c>
      <c r="AB1101" t="s">
        <v>175</v>
      </c>
      <c r="AC1101" t="s">
        <v>589</v>
      </c>
      <c r="AD1101" t="s">
        <v>102</v>
      </c>
      <c r="AE1101" t="s">
        <v>102</v>
      </c>
      <c r="AF1101" t="s">
        <v>102</v>
      </c>
      <c r="AG1101" t="s">
        <v>103</v>
      </c>
      <c r="AH1101" t="s">
        <v>104</v>
      </c>
      <c r="AI1101" t="s">
        <v>388</v>
      </c>
      <c r="AJ1101" t="s">
        <v>176</v>
      </c>
      <c r="AK1101" t="s">
        <v>411</v>
      </c>
      <c r="AL1101" t="s">
        <v>589</v>
      </c>
      <c r="AM1101" t="s">
        <v>589</v>
      </c>
      <c r="AN1101" t="e">
        <f>VLOOKUP(AM1101,'Exp Bucket '!$B$1:C1325,2,FALSE)</f>
        <v>#N/A</v>
      </c>
      <c r="AO1101" t="s">
        <v>108</v>
      </c>
      <c r="AP1101" t="s">
        <v>144</v>
      </c>
      <c r="AQ1101" t="s">
        <v>389</v>
      </c>
      <c r="AR1101" t="s">
        <v>389</v>
      </c>
      <c r="AS1101" t="s">
        <v>560</v>
      </c>
      <c r="AT1101" t="s">
        <v>561</v>
      </c>
      <c r="AU1101" t="s">
        <v>113</v>
      </c>
      <c r="AV1101" t="s">
        <v>114</v>
      </c>
      <c r="AW1101" t="s">
        <v>115</v>
      </c>
      <c r="AX1101" t="s">
        <v>514</v>
      </c>
      <c r="AY1101" t="s">
        <v>322</v>
      </c>
      <c r="AZ1101" t="s">
        <v>323</v>
      </c>
      <c r="BA1101" t="s">
        <v>119</v>
      </c>
      <c r="BB1101" t="s">
        <v>103</v>
      </c>
      <c r="BC1101" t="s">
        <v>388</v>
      </c>
      <c r="BD1101" t="s">
        <v>388</v>
      </c>
      <c r="BE1101" t="s">
        <v>515</v>
      </c>
      <c r="BF1101" t="s">
        <v>515</v>
      </c>
      <c r="BG1101" t="s">
        <v>515</v>
      </c>
      <c r="BH1101" t="s">
        <v>515</v>
      </c>
      <c r="BI1101" t="s">
        <v>515</v>
      </c>
      <c r="BJ1101" t="s">
        <v>515</v>
      </c>
      <c r="BK1101">
        <v>36</v>
      </c>
      <c r="BL1101">
        <v>602</v>
      </c>
      <c r="BM1101">
        <v>609</v>
      </c>
      <c r="BN1101">
        <v>1590</v>
      </c>
      <c r="BO1101">
        <v>1</v>
      </c>
      <c r="BP1101">
        <v>4</v>
      </c>
      <c r="BQ1101">
        <v>27</v>
      </c>
      <c r="BR1101">
        <v>1</v>
      </c>
      <c r="BS1101">
        <v>8</v>
      </c>
      <c r="BT1101">
        <v>10</v>
      </c>
      <c r="BU1101">
        <v>28</v>
      </c>
      <c r="BV1101">
        <v>54</v>
      </c>
      <c r="BW1101">
        <v>18</v>
      </c>
      <c r="BX1101">
        <v>0</v>
      </c>
      <c r="BY1101">
        <v>0</v>
      </c>
      <c r="BZ1101">
        <v>0</v>
      </c>
      <c r="CA1101" t="s">
        <v>126</v>
      </c>
      <c r="CB1101">
        <v>2992935</v>
      </c>
      <c r="CC1101">
        <v>2993935</v>
      </c>
      <c r="CD1101" t="s">
        <v>394</v>
      </c>
    </row>
    <row r="1102" spans="1:82" hidden="1" x14ac:dyDescent="0.25">
      <c r="A1102" t="s">
        <v>80</v>
      </c>
      <c r="B1102" t="s">
        <v>81</v>
      </c>
      <c r="C1102" t="s">
        <v>82</v>
      </c>
      <c r="D1102" t="s">
        <v>83</v>
      </c>
      <c r="E1102" t="s">
        <v>84</v>
      </c>
      <c r="F1102" t="s">
        <v>85</v>
      </c>
      <c r="G1102" t="s">
        <v>86</v>
      </c>
      <c r="H1102" t="s">
        <v>86</v>
      </c>
      <c r="I1102" t="s">
        <v>86</v>
      </c>
      <c r="J1102" t="str">
        <f>VLOOKUP(I1102,'Resp Clean'!$A$1:B1108,2,FALSE)</f>
        <v>EMS MANAGEMENT</v>
      </c>
      <c r="K1102" t="s">
        <v>504</v>
      </c>
      <c r="L1102" t="s">
        <v>576</v>
      </c>
      <c r="M1102" s="4">
        <v>0</v>
      </c>
      <c r="N1102" t="s">
        <v>89</v>
      </c>
      <c r="O1102" t="s">
        <v>90</v>
      </c>
      <c r="P1102" t="s">
        <v>91</v>
      </c>
      <c r="Q1102" t="s">
        <v>92</v>
      </c>
      <c r="R1102" t="s">
        <v>93</v>
      </c>
      <c r="S1102" t="s">
        <v>94</v>
      </c>
      <c r="T1102" t="s">
        <v>95</v>
      </c>
      <c r="U1102" t="s">
        <v>506</v>
      </c>
      <c r="V1102" t="s">
        <v>96</v>
      </c>
      <c r="W1102" t="s">
        <v>97</v>
      </c>
      <c r="X1102" t="s">
        <v>98</v>
      </c>
      <c r="Y1102" t="s">
        <v>98</v>
      </c>
      <c r="Z1102" t="s">
        <v>98</v>
      </c>
      <c r="AA1102" t="s">
        <v>507</v>
      </c>
      <c r="AB1102" t="s">
        <v>175</v>
      </c>
      <c r="AC1102" t="s">
        <v>418</v>
      </c>
      <c r="AD1102" t="s">
        <v>102</v>
      </c>
      <c r="AE1102" t="s">
        <v>102</v>
      </c>
      <c r="AF1102" t="s">
        <v>102</v>
      </c>
      <c r="AG1102" t="s">
        <v>103</v>
      </c>
      <c r="AH1102" t="s">
        <v>104</v>
      </c>
      <c r="AI1102" t="s">
        <v>388</v>
      </c>
      <c r="AJ1102" t="s">
        <v>176</v>
      </c>
      <c r="AK1102" t="s">
        <v>411</v>
      </c>
      <c r="AL1102" t="s">
        <v>418</v>
      </c>
      <c r="AM1102" t="s">
        <v>418</v>
      </c>
      <c r="AN1102" t="e">
        <f>VLOOKUP(AM1102,'Exp Bucket '!$B$1:C1326,2,FALSE)</f>
        <v>#N/A</v>
      </c>
      <c r="AO1102" t="s">
        <v>108</v>
      </c>
      <c r="AP1102" t="s">
        <v>144</v>
      </c>
      <c r="AQ1102" t="s">
        <v>389</v>
      </c>
      <c r="AR1102" t="s">
        <v>389</v>
      </c>
      <c r="AS1102" t="s">
        <v>560</v>
      </c>
      <c r="AT1102" t="s">
        <v>561</v>
      </c>
      <c r="AU1102" t="s">
        <v>113</v>
      </c>
      <c r="AV1102" t="s">
        <v>114</v>
      </c>
      <c r="AW1102" t="s">
        <v>115</v>
      </c>
      <c r="AX1102" t="s">
        <v>514</v>
      </c>
      <c r="AY1102" t="s">
        <v>322</v>
      </c>
      <c r="AZ1102" t="s">
        <v>323</v>
      </c>
      <c r="BA1102" t="s">
        <v>119</v>
      </c>
      <c r="BB1102" t="s">
        <v>103</v>
      </c>
      <c r="BC1102" t="s">
        <v>388</v>
      </c>
      <c r="BD1102" t="s">
        <v>388</v>
      </c>
      <c r="BE1102" t="s">
        <v>515</v>
      </c>
      <c r="BF1102" t="s">
        <v>515</v>
      </c>
      <c r="BG1102" t="s">
        <v>515</v>
      </c>
      <c r="BH1102" t="s">
        <v>515</v>
      </c>
      <c r="BI1102" t="s">
        <v>515</v>
      </c>
      <c r="BJ1102" t="s">
        <v>515</v>
      </c>
      <c r="BK1102">
        <v>36</v>
      </c>
      <c r="BL1102">
        <v>602</v>
      </c>
      <c r="BM1102">
        <v>609</v>
      </c>
      <c r="BN1102">
        <v>1585</v>
      </c>
      <c r="BO1102">
        <v>1</v>
      </c>
      <c r="BP1102">
        <v>4</v>
      </c>
      <c r="BQ1102">
        <v>27</v>
      </c>
      <c r="BR1102">
        <v>1</v>
      </c>
      <c r="BS1102">
        <v>8</v>
      </c>
      <c r="BT1102">
        <v>10</v>
      </c>
      <c r="BU1102">
        <v>28</v>
      </c>
      <c r="BV1102">
        <v>54</v>
      </c>
      <c r="BW1102">
        <v>18</v>
      </c>
      <c r="BX1102">
        <v>0</v>
      </c>
      <c r="BY1102">
        <v>0</v>
      </c>
      <c r="BZ1102">
        <v>0</v>
      </c>
      <c r="CA1102" t="s">
        <v>126</v>
      </c>
      <c r="CB1102">
        <v>2992935</v>
      </c>
      <c r="CC1102">
        <v>2993935</v>
      </c>
      <c r="CD1102" t="s">
        <v>394</v>
      </c>
    </row>
    <row r="1103" spans="1:82" hidden="1" x14ac:dyDescent="0.25">
      <c r="A1103" t="s">
        <v>80</v>
      </c>
      <c r="B1103" t="s">
        <v>81</v>
      </c>
      <c r="C1103" t="s">
        <v>82</v>
      </c>
      <c r="D1103" t="s">
        <v>83</v>
      </c>
      <c r="E1103" t="s">
        <v>84</v>
      </c>
      <c r="F1103" t="s">
        <v>85</v>
      </c>
      <c r="G1103" t="s">
        <v>86</v>
      </c>
      <c r="H1103" t="s">
        <v>86</v>
      </c>
      <c r="I1103" t="s">
        <v>86</v>
      </c>
      <c r="J1103" t="str">
        <f>VLOOKUP(I1103,'Resp Clean'!$A$1:B1109,2,FALSE)</f>
        <v>EMS MANAGEMENT</v>
      </c>
      <c r="K1103" t="s">
        <v>504</v>
      </c>
      <c r="L1103" t="s">
        <v>576</v>
      </c>
      <c r="M1103" s="4">
        <v>0</v>
      </c>
      <c r="N1103" t="s">
        <v>89</v>
      </c>
      <c r="O1103" t="s">
        <v>90</v>
      </c>
      <c r="P1103" t="s">
        <v>91</v>
      </c>
      <c r="Q1103" t="s">
        <v>92</v>
      </c>
      <c r="R1103" t="s">
        <v>93</v>
      </c>
      <c r="S1103" t="s">
        <v>94</v>
      </c>
      <c r="T1103" t="s">
        <v>95</v>
      </c>
      <c r="U1103" t="s">
        <v>506</v>
      </c>
      <c r="V1103" t="s">
        <v>96</v>
      </c>
      <c r="W1103" t="s">
        <v>97</v>
      </c>
      <c r="X1103" t="s">
        <v>98</v>
      </c>
      <c r="Y1103" t="s">
        <v>98</v>
      </c>
      <c r="Z1103" t="s">
        <v>98</v>
      </c>
      <c r="AA1103" t="s">
        <v>507</v>
      </c>
      <c r="AB1103" t="s">
        <v>175</v>
      </c>
      <c r="AC1103" t="s">
        <v>406</v>
      </c>
      <c r="AD1103" t="s">
        <v>102</v>
      </c>
      <c r="AE1103" t="s">
        <v>102</v>
      </c>
      <c r="AF1103" t="s">
        <v>102</v>
      </c>
      <c r="AG1103" t="s">
        <v>103</v>
      </c>
      <c r="AH1103" t="s">
        <v>104</v>
      </c>
      <c r="AI1103" t="s">
        <v>388</v>
      </c>
      <c r="AJ1103" t="s">
        <v>176</v>
      </c>
      <c r="AK1103" t="s">
        <v>406</v>
      </c>
      <c r="AM1103" t="s">
        <v>406</v>
      </c>
      <c r="AN1103" t="e">
        <f>VLOOKUP(AM1103,'Exp Bucket '!$B$1:C1327,2,FALSE)</f>
        <v>#N/A</v>
      </c>
      <c r="AO1103" t="s">
        <v>108</v>
      </c>
      <c r="AP1103" t="s">
        <v>144</v>
      </c>
      <c r="AQ1103" t="s">
        <v>389</v>
      </c>
      <c r="AR1103" t="s">
        <v>389</v>
      </c>
      <c r="AS1103" t="s">
        <v>560</v>
      </c>
      <c r="AT1103" t="s">
        <v>561</v>
      </c>
      <c r="AU1103" t="s">
        <v>113</v>
      </c>
      <c r="AV1103" t="s">
        <v>114</v>
      </c>
      <c r="AW1103" t="s">
        <v>115</v>
      </c>
      <c r="AX1103" t="s">
        <v>514</v>
      </c>
      <c r="AY1103" t="s">
        <v>117</v>
      </c>
      <c r="AZ1103" t="s">
        <v>118</v>
      </c>
      <c r="BA1103" t="s">
        <v>119</v>
      </c>
      <c r="BB1103" t="s">
        <v>103</v>
      </c>
      <c r="BC1103" t="s">
        <v>388</v>
      </c>
      <c r="BD1103" t="s">
        <v>388</v>
      </c>
      <c r="BE1103" t="s">
        <v>515</v>
      </c>
      <c r="BF1103" t="s">
        <v>515</v>
      </c>
      <c r="BG1103" t="s">
        <v>515</v>
      </c>
      <c r="BH1103" t="s">
        <v>515</v>
      </c>
      <c r="BI1103" t="s">
        <v>515</v>
      </c>
      <c r="BJ1103" t="s">
        <v>515</v>
      </c>
      <c r="BK1103">
        <v>36</v>
      </c>
      <c r="BL1103">
        <v>602</v>
      </c>
      <c r="BM1103">
        <v>1655</v>
      </c>
      <c r="BN1103">
        <v>0</v>
      </c>
      <c r="BO1103">
        <v>1</v>
      </c>
      <c r="BP1103">
        <v>4</v>
      </c>
      <c r="BQ1103">
        <v>27</v>
      </c>
      <c r="BR1103">
        <v>1</v>
      </c>
      <c r="BS1103">
        <v>8</v>
      </c>
      <c r="BT1103">
        <v>10</v>
      </c>
      <c r="BU1103">
        <v>28</v>
      </c>
      <c r="BV1103">
        <v>54</v>
      </c>
      <c r="BW1103">
        <v>18</v>
      </c>
      <c r="BX1103">
        <v>0</v>
      </c>
      <c r="BY1103">
        <v>0</v>
      </c>
      <c r="BZ1103">
        <v>0</v>
      </c>
      <c r="CA1103" t="s">
        <v>126</v>
      </c>
      <c r="CB1103">
        <v>2992935</v>
      </c>
      <c r="CC1103">
        <v>2993935</v>
      </c>
      <c r="CD1103" t="s">
        <v>394</v>
      </c>
    </row>
    <row r="1104" spans="1:82" hidden="1" x14ac:dyDescent="0.25">
      <c r="A1104" t="s">
        <v>80</v>
      </c>
      <c r="B1104" t="s">
        <v>81</v>
      </c>
      <c r="C1104" t="s">
        <v>82</v>
      </c>
      <c r="D1104" t="s">
        <v>83</v>
      </c>
      <c r="E1104" t="s">
        <v>84</v>
      </c>
      <c r="F1104" t="s">
        <v>85</v>
      </c>
      <c r="G1104" t="s">
        <v>86</v>
      </c>
      <c r="H1104" t="s">
        <v>86</v>
      </c>
      <c r="I1104" t="s">
        <v>86</v>
      </c>
      <c r="K1104" t="s">
        <v>504</v>
      </c>
      <c r="L1104" t="s">
        <v>576</v>
      </c>
      <c r="M1104">
        <v>0</v>
      </c>
      <c r="N1104" t="s">
        <v>89</v>
      </c>
      <c r="O1104" t="s">
        <v>90</v>
      </c>
      <c r="P1104" t="s">
        <v>91</v>
      </c>
      <c r="Q1104" t="s">
        <v>92</v>
      </c>
      <c r="R1104" t="s">
        <v>93</v>
      </c>
      <c r="S1104" t="s">
        <v>94</v>
      </c>
      <c r="T1104" t="s">
        <v>95</v>
      </c>
      <c r="U1104" t="s">
        <v>506</v>
      </c>
      <c r="V1104" t="s">
        <v>96</v>
      </c>
      <c r="W1104" t="s">
        <v>97</v>
      </c>
      <c r="X1104" t="s">
        <v>98</v>
      </c>
      <c r="Y1104" t="s">
        <v>98</v>
      </c>
      <c r="Z1104" t="s">
        <v>98</v>
      </c>
      <c r="AA1104" t="s">
        <v>507</v>
      </c>
      <c r="AB1104" t="s">
        <v>175</v>
      </c>
      <c r="AC1104" t="s">
        <v>228</v>
      </c>
      <c r="AD1104" t="s">
        <v>102</v>
      </c>
      <c r="AE1104" t="s">
        <v>102</v>
      </c>
      <c r="AF1104" t="s">
        <v>102</v>
      </c>
      <c r="AG1104" t="s">
        <v>103</v>
      </c>
      <c r="AH1104" t="s">
        <v>104</v>
      </c>
      <c r="AI1104" t="s">
        <v>388</v>
      </c>
      <c r="AJ1104" t="s">
        <v>176</v>
      </c>
      <c r="AK1104" t="s">
        <v>228</v>
      </c>
      <c r="AM1104" t="s">
        <v>228</v>
      </c>
      <c r="AO1104" t="s">
        <v>108</v>
      </c>
      <c r="AP1104" t="s">
        <v>144</v>
      </c>
      <c r="AQ1104" t="s">
        <v>389</v>
      </c>
      <c r="AR1104" t="s">
        <v>389</v>
      </c>
      <c r="AS1104" t="s">
        <v>560</v>
      </c>
      <c r="AT1104" t="s">
        <v>561</v>
      </c>
      <c r="AU1104" t="s">
        <v>113</v>
      </c>
      <c r="AV1104" t="s">
        <v>114</v>
      </c>
      <c r="AW1104" t="s">
        <v>115</v>
      </c>
      <c r="AX1104" t="s">
        <v>514</v>
      </c>
      <c r="AY1104" t="s">
        <v>117</v>
      </c>
      <c r="AZ1104" t="s">
        <v>118</v>
      </c>
      <c r="BA1104" t="s">
        <v>119</v>
      </c>
      <c r="BB1104" t="s">
        <v>192</v>
      </c>
      <c r="BC1104" t="s">
        <v>192</v>
      </c>
      <c r="BD1104" t="s">
        <v>192</v>
      </c>
      <c r="BE1104" t="s">
        <v>515</v>
      </c>
      <c r="BF1104" t="s">
        <v>515</v>
      </c>
      <c r="BG1104" t="s">
        <v>515</v>
      </c>
      <c r="BH1104" t="s">
        <v>515</v>
      </c>
      <c r="BI1104" t="s">
        <v>515</v>
      </c>
      <c r="BJ1104" t="s">
        <v>515</v>
      </c>
      <c r="BK1104">
        <v>36</v>
      </c>
      <c r="BL1104">
        <v>602</v>
      </c>
      <c r="BM1104">
        <v>1636</v>
      </c>
      <c r="BN1104">
        <v>0</v>
      </c>
      <c r="BO1104">
        <v>1</v>
      </c>
      <c r="BP1104">
        <v>4</v>
      </c>
      <c r="BQ1104">
        <v>27</v>
      </c>
      <c r="BR1104">
        <v>1</v>
      </c>
      <c r="BS1104">
        <v>8</v>
      </c>
      <c r="BT1104">
        <v>10</v>
      </c>
      <c r="BU1104">
        <v>28</v>
      </c>
      <c r="BV1104">
        <v>54</v>
      </c>
      <c r="BW1104">
        <v>18</v>
      </c>
      <c r="BX1104">
        <v>0</v>
      </c>
      <c r="BY1104">
        <v>0</v>
      </c>
      <c r="BZ1104">
        <v>0</v>
      </c>
      <c r="CA1104" t="s">
        <v>126</v>
      </c>
      <c r="CB1104">
        <v>2992935</v>
      </c>
      <c r="CC1104">
        <v>2993935</v>
      </c>
      <c r="CD1104" t="s">
        <v>394</v>
      </c>
    </row>
    <row r="1105" spans="1:82" hidden="1" x14ac:dyDescent="0.25">
      <c r="A1105" t="s">
        <v>80</v>
      </c>
      <c r="B1105" t="s">
        <v>81</v>
      </c>
      <c r="C1105" t="s">
        <v>82</v>
      </c>
      <c r="D1105" t="s">
        <v>83</v>
      </c>
      <c r="E1105" t="s">
        <v>84</v>
      </c>
      <c r="F1105" t="s">
        <v>85</v>
      </c>
      <c r="G1105" t="s">
        <v>86</v>
      </c>
      <c r="H1105" t="s">
        <v>86</v>
      </c>
      <c r="I1105" t="s">
        <v>86</v>
      </c>
      <c r="K1105" t="s">
        <v>504</v>
      </c>
      <c r="L1105" t="s">
        <v>576</v>
      </c>
      <c r="M1105">
        <v>0</v>
      </c>
      <c r="N1105" t="s">
        <v>89</v>
      </c>
      <c r="O1105" t="s">
        <v>90</v>
      </c>
      <c r="P1105" t="s">
        <v>91</v>
      </c>
      <c r="Q1105" t="s">
        <v>92</v>
      </c>
      <c r="R1105" t="s">
        <v>93</v>
      </c>
      <c r="S1105" t="s">
        <v>94</v>
      </c>
      <c r="T1105" t="s">
        <v>95</v>
      </c>
      <c r="U1105" t="s">
        <v>506</v>
      </c>
      <c r="V1105" t="s">
        <v>96</v>
      </c>
      <c r="W1105" t="s">
        <v>97</v>
      </c>
      <c r="X1105" t="s">
        <v>98</v>
      </c>
      <c r="Y1105" t="s">
        <v>98</v>
      </c>
      <c r="Z1105" t="s">
        <v>98</v>
      </c>
      <c r="AA1105" t="s">
        <v>507</v>
      </c>
      <c r="AB1105" t="s">
        <v>175</v>
      </c>
      <c r="AC1105" t="s">
        <v>412</v>
      </c>
      <c r="AD1105" t="s">
        <v>102</v>
      </c>
      <c r="AE1105" t="s">
        <v>102</v>
      </c>
      <c r="AF1105" t="s">
        <v>102</v>
      </c>
      <c r="AG1105" t="s">
        <v>103</v>
      </c>
      <c r="AH1105" t="s">
        <v>104</v>
      </c>
      <c r="AI1105" t="s">
        <v>388</v>
      </c>
      <c r="AJ1105" t="s">
        <v>176</v>
      </c>
      <c r="AK1105" t="s">
        <v>411</v>
      </c>
      <c r="AL1105" t="s">
        <v>412</v>
      </c>
      <c r="AM1105" t="s">
        <v>412</v>
      </c>
      <c r="AO1105" t="s">
        <v>108</v>
      </c>
      <c r="AP1105" t="s">
        <v>144</v>
      </c>
      <c r="AQ1105" t="s">
        <v>389</v>
      </c>
      <c r="AR1105" t="s">
        <v>389</v>
      </c>
      <c r="AS1105" t="s">
        <v>560</v>
      </c>
      <c r="AT1105" t="s">
        <v>561</v>
      </c>
      <c r="AU1105" t="s">
        <v>113</v>
      </c>
      <c r="AV1105" t="s">
        <v>114</v>
      </c>
      <c r="AW1105" t="s">
        <v>115</v>
      </c>
      <c r="AX1105" t="s">
        <v>514</v>
      </c>
      <c r="AY1105" t="s">
        <v>322</v>
      </c>
      <c r="AZ1105" t="s">
        <v>323</v>
      </c>
      <c r="BA1105" t="s">
        <v>119</v>
      </c>
      <c r="BB1105" t="s">
        <v>192</v>
      </c>
      <c r="BC1105" t="s">
        <v>192</v>
      </c>
      <c r="BD1105" t="s">
        <v>192</v>
      </c>
      <c r="BE1105" t="s">
        <v>515</v>
      </c>
      <c r="BF1105" t="s">
        <v>515</v>
      </c>
      <c r="BG1105" t="s">
        <v>515</v>
      </c>
      <c r="BH1105" t="s">
        <v>515</v>
      </c>
      <c r="BI1105" t="s">
        <v>515</v>
      </c>
      <c r="BJ1105" t="s">
        <v>515</v>
      </c>
      <c r="BK1105">
        <v>36</v>
      </c>
      <c r="BL1105">
        <v>602</v>
      </c>
      <c r="BM1105">
        <v>609</v>
      </c>
      <c r="BN1105">
        <v>1584</v>
      </c>
      <c r="BO1105">
        <v>1</v>
      </c>
      <c r="BP1105">
        <v>4</v>
      </c>
      <c r="BQ1105">
        <v>27</v>
      </c>
      <c r="BR1105">
        <v>1</v>
      </c>
      <c r="BS1105">
        <v>8</v>
      </c>
      <c r="BT1105">
        <v>10</v>
      </c>
      <c r="BU1105">
        <v>28</v>
      </c>
      <c r="BV1105">
        <v>54</v>
      </c>
      <c r="BW1105">
        <v>18</v>
      </c>
      <c r="BX1105">
        <v>0</v>
      </c>
      <c r="BY1105">
        <v>0</v>
      </c>
      <c r="BZ1105">
        <v>0</v>
      </c>
      <c r="CA1105" t="s">
        <v>126</v>
      </c>
      <c r="CB1105">
        <v>2992935</v>
      </c>
      <c r="CC1105">
        <v>2993935</v>
      </c>
      <c r="CD1105" t="s">
        <v>394</v>
      </c>
    </row>
    <row r="1106" spans="1:82" hidden="1" x14ac:dyDescent="0.25">
      <c r="A1106" t="s">
        <v>80</v>
      </c>
      <c r="B1106" t="s">
        <v>81</v>
      </c>
      <c r="C1106" t="s">
        <v>82</v>
      </c>
      <c r="D1106" t="s">
        <v>83</v>
      </c>
      <c r="E1106" t="s">
        <v>84</v>
      </c>
      <c r="F1106" t="s">
        <v>85</v>
      </c>
      <c r="G1106" t="s">
        <v>86</v>
      </c>
      <c r="H1106" t="s">
        <v>86</v>
      </c>
      <c r="I1106" t="s">
        <v>86</v>
      </c>
      <c r="J1106" t="str">
        <f>VLOOKUP(I1106,'Resp Clean'!$A$1:B1112,2,FALSE)</f>
        <v>EMS MANAGEMENT</v>
      </c>
      <c r="K1106" t="s">
        <v>504</v>
      </c>
      <c r="L1106" t="s">
        <v>576</v>
      </c>
      <c r="M1106" s="4">
        <v>0</v>
      </c>
      <c r="N1106" t="s">
        <v>89</v>
      </c>
      <c r="O1106" t="s">
        <v>90</v>
      </c>
      <c r="P1106" t="s">
        <v>91</v>
      </c>
      <c r="Q1106" t="s">
        <v>92</v>
      </c>
      <c r="R1106" t="s">
        <v>93</v>
      </c>
      <c r="S1106" t="s">
        <v>94</v>
      </c>
      <c r="T1106" t="s">
        <v>95</v>
      </c>
      <c r="U1106" t="s">
        <v>506</v>
      </c>
      <c r="V1106" t="s">
        <v>96</v>
      </c>
      <c r="W1106" t="s">
        <v>97</v>
      </c>
      <c r="X1106" t="s">
        <v>98</v>
      </c>
      <c r="Y1106" t="s">
        <v>98</v>
      </c>
      <c r="Z1106" t="s">
        <v>98</v>
      </c>
      <c r="AA1106" t="s">
        <v>507</v>
      </c>
      <c r="AB1106" t="s">
        <v>175</v>
      </c>
      <c r="AC1106" t="s">
        <v>233</v>
      </c>
      <c r="AD1106" t="s">
        <v>102</v>
      </c>
      <c r="AE1106" t="s">
        <v>102</v>
      </c>
      <c r="AF1106" t="s">
        <v>102</v>
      </c>
      <c r="AG1106" t="s">
        <v>103</v>
      </c>
      <c r="AH1106" t="s">
        <v>104</v>
      </c>
      <c r="AI1106" t="s">
        <v>388</v>
      </c>
      <c r="AJ1106" t="s">
        <v>176</v>
      </c>
      <c r="AK1106" t="s">
        <v>233</v>
      </c>
      <c r="AM1106" t="s">
        <v>233</v>
      </c>
      <c r="AN1106" t="e">
        <f>VLOOKUP(AM1106,'Exp Bucket '!$B$1:C1330,2,FALSE)</f>
        <v>#N/A</v>
      </c>
      <c r="AO1106" t="s">
        <v>108</v>
      </c>
      <c r="AP1106" t="s">
        <v>144</v>
      </c>
      <c r="AQ1106" t="s">
        <v>389</v>
      </c>
      <c r="AR1106" t="s">
        <v>389</v>
      </c>
      <c r="AS1106" t="s">
        <v>560</v>
      </c>
      <c r="AT1106" t="s">
        <v>561</v>
      </c>
      <c r="AU1106" t="s">
        <v>113</v>
      </c>
      <c r="AV1106" t="s">
        <v>114</v>
      </c>
      <c r="AW1106" t="s">
        <v>115</v>
      </c>
      <c r="AX1106" t="s">
        <v>514</v>
      </c>
      <c r="AY1106" t="s">
        <v>117</v>
      </c>
      <c r="AZ1106" t="s">
        <v>118</v>
      </c>
      <c r="BA1106" t="s">
        <v>119</v>
      </c>
      <c r="BB1106" t="s">
        <v>103</v>
      </c>
      <c r="BC1106" t="s">
        <v>388</v>
      </c>
      <c r="BD1106" t="s">
        <v>388</v>
      </c>
      <c r="BE1106" t="s">
        <v>515</v>
      </c>
      <c r="BF1106" t="s">
        <v>515</v>
      </c>
      <c r="BG1106" t="s">
        <v>515</v>
      </c>
      <c r="BH1106" t="s">
        <v>515</v>
      </c>
      <c r="BI1106" t="s">
        <v>515</v>
      </c>
      <c r="BJ1106" t="s">
        <v>515</v>
      </c>
      <c r="BK1106">
        <v>36</v>
      </c>
      <c r="BL1106">
        <v>602</v>
      </c>
      <c r="BM1106">
        <v>1657</v>
      </c>
      <c r="BN1106">
        <v>0</v>
      </c>
      <c r="BO1106">
        <v>1</v>
      </c>
      <c r="BP1106">
        <v>4</v>
      </c>
      <c r="BQ1106">
        <v>27</v>
      </c>
      <c r="BR1106">
        <v>1</v>
      </c>
      <c r="BS1106">
        <v>8</v>
      </c>
      <c r="BT1106">
        <v>10</v>
      </c>
      <c r="BU1106">
        <v>28</v>
      </c>
      <c r="BV1106">
        <v>54</v>
      </c>
      <c r="BW1106">
        <v>18</v>
      </c>
      <c r="BX1106">
        <v>0</v>
      </c>
      <c r="BY1106">
        <v>0</v>
      </c>
      <c r="BZ1106">
        <v>0</v>
      </c>
      <c r="CA1106" t="s">
        <v>126</v>
      </c>
      <c r="CB1106">
        <v>2992935</v>
      </c>
      <c r="CC1106">
        <v>2993935</v>
      </c>
      <c r="CD1106" t="s">
        <v>394</v>
      </c>
    </row>
    <row r="1107" spans="1:82" hidden="1" x14ac:dyDescent="0.25">
      <c r="A1107" t="s">
        <v>80</v>
      </c>
      <c r="B1107" t="s">
        <v>81</v>
      </c>
      <c r="C1107" t="s">
        <v>82</v>
      </c>
      <c r="D1107" t="s">
        <v>83</v>
      </c>
      <c r="E1107" t="s">
        <v>84</v>
      </c>
      <c r="F1107" t="s">
        <v>85</v>
      </c>
      <c r="G1107" t="s">
        <v>86</v>
      </c>
      <c r="H1107" t="s">
        <v>86</v>
      </c>
      <c r="I1107" t="s">
        <v>86</v>
      </c>
      <c r="K1107" t="s">
        <v>504</v>
      </c>
      <c r="L1107" t="s">
        <v>576</v>
      </c>
      <c r="M1107">
        <v>0</v>
      </c>
      <c r="N1107" t="s">
        <v>89</v>
      </c>
      <c r="O1107" t="s">
        <v>90</v>
      </c>
      <c r="P1107" t="s">
        <v>91</v>
      </c>
      <c r="Q1107" t="s">
        <v>92</v>
      </c>
      <c r="R1107" t="s">
        <v>93</v>
      </c>
      <c r="S1107" t="s">
        <v>94</v>
      </c>
      <c r="T1107" t="s">
        <v>95</v>
      </c>
      <c r="U1107" t="s">
        <v>506</v>
      </c>
      <c r="V1107" t="s">
        <v>96</v>
      </c>
      <c r="W1107" t="s">
        <v>97</v>
      </c>
      <c r="X1107" t="s">
        <v>98</v>
      </c>
      <c r="Y1107" t="s">
        <v>98</v>
      </c>
      <c r="Z1107" t="s">
        <v>98</v>
      </c>
      <c r="AA1107" t="s">
        <v>507</v>
      </c>
      <c r="AB1107" t="s">
        <v>175</v>
      </c>
      <c r="AC1107" t="s">
        <v>399</v>
      </c>
      <c r="AD1107" t="s">
        <v>102</v>
      </c>
      <c r="AE1107" t="s">
        <v>102</v>
      </c>
      <c r="AF1107" t="s">
        <v>102</v>
      </c>
      <c r="AG1107" t="s">
        <v>103</v>
      </c>
      <c r="AH1107" t="s">
        <v>104</v>
      </c>
      <c r="AI1107" t="s">
        <v>388</v>
      </c>
      <c r="AJ1107" t="s">
        <v>176</v>
      </c>
      <c r="AK1107" t="s">
        <v>177</v>
      </c>
      <c r="AL1107" t="s">
        <v>399</v>
      </c>
      <c r="AM1107" t="s">
        <v>399</v>
      </c>
      <c r="AO1107" t="s">
        <v>108</v>
      </c>
      <c r="AP1107" t="s">
        <v>144</v>
      </c>
      <c r="AQ1107" t="s">
        <v>389</v>
      </c>
      <c r="AR1107" t="s">
        <v>389</v>
      </c>
      <c r="AS1107" t="s">
        <v>560</v>
      </c>
      <c r="AT1107" t="s">
        <v>561</v>
      </c>
      <c r="AU1107" t="s">
        <v>113</v>
      </c>
      <c r="AV1107" t="s">
        <v>114</v>
      </c>
      <c r="AW1107" t="s">
        <v>115</v>
      </c>
      <c r="AX1107" t="s">
        <v>514</v>
      </c>
      <c r="AY1107" t="s">
        <v>117</v>
      </c>
      <c r="AZ1107" t="s">
        <v>118</v>
      </c>
      <c r="BA1107" t="s">
        <v>119</v>
      </c>
      <c r="BB1107" t="s">
        <v>192</v>
      </c>
      <c r="BC1107" t="s">
        <v>192</v>
      </c>
      <c r="BD1107" t="s">
        <v>192</v>
      </c>
      <c r="BE1107" t="s">
        <v>515</v>
      </c>
      <c r="BF1107" t="s">
        <v>515</v>
      </c>
      <c r="BG1107" t="s">
        <v>515</v>
      </c>
      <c r="BH1107" t="s">
        <v>515</v>
      </c>
      <c r="BI1107" t="s">
        <v>515</v>
      </c>
      <c r="BJ1107" t="s">
        <v>515</v>
      </c>
      <c r="BK1107">
        <v>36</v>
      </c>
      <c r="BL1107">
        <v>602</v>
      </c>
      <c r="BM1107">
        <v>608</v>
      </c>
      <c r="BN1107">
        <v>1581</v>
      </c>
      <c r="BO1107">
        <v>1</v>
      </c>
      <c r="BP1107">
        <v>4</v>
      </c>
      <c r="BQ1107">
        <v>27</v>
      </c>
      <c r="BR1107">
        <v>1</v>
      </c>
      <c r="BS1107">
        <v>8</v>
      </c>
      <c r="BT1107">
        <v>10</v>
      </c>
      <c r="BU1107">
        <v>28</v>
      </c>
      <c r="BV1107">
        <v>54</v>
      </c>
      <c r="BW1107">
        <v>18</v>
      </c>
      <c r="BX1107">
        <v>0</v>
      </c>
      <c r="BY1107">
        <v>0</v>
      </c>
      <c r="BZ1107">
        <v>0</v>
      </c>
      <c r="CA1107" t="s">
        <v>126</v>
      </c>
      <c r="CB1107">
        <v>2992935</v>
      </c>
      <c r="CC1107">
        <v>2993935</v>
      </c>
      <c r="CD1107" t="s">
        <v>394</v>
      </c>
    </row>
    <row r="1108" spans="1:82" hidden="1" x14ac:dyDescent="0.25">
      <c r="A1108" t="s">
        <v>80</v>
      </c>
      <c r="B1108" t="s">
        <v>81</v>
      </c>
      <c r="C1108" t="s">
        <v>82</v>
      </c>
      <c r="D1108" t="s">
        <v>83</v>
      </c>
      <c r="E1108" t="s">
        <v>84</v>
      </c>
      <c r="F1108" t="s">
        <v>85</v>
      </c>
      <c r="G1108" t="s">
        <v>86</v>
      </c>
      <c r="H1108" t="s">
        <v>86</v>
      </c>
      <c r="I1108" t="s">
        <v>86</v>
      </c>
      <c r="K1108" t="s">
        <v>504</v>
      </c>
      <c r="L1108" t="s">
        <v>576</v>
      </c>
      <c r="M1108">
        <v>0</v>
      </c>
      <c r="N1108" t="s">
        <v>89</v>
      </c>
      <c r="O1108" t="s">
        <v>90</v>
      </c>
      <c r="P1108" t="s">
        <v>91</v>
      </c>
      <c r="Q1108" t="s">
        <v>92</v>
      </c>
      <c r="R1108" t="s">
        <v>93</v>
      </c>
      <c r="S1108" t="s">
        <v>94</v>
      </c>
      <c r="T1108" t="s">
        <v>95</v>
      </c>
      <c r="U1108" t="s">
        <v>506</v>
      </c>
      <c r="V1108" t="s">
        <v>96</v>
      </c>
      <c r="W1108" t="s">
        <v>97</v>
      </c>
      <c r="X1108" t="s">
        <v>98</v>
      </c>
      <c r="Y1108" t="s">
        <v>98</v>
      </c>
      <c r="Z1108" t="s">
        <v>98</v>
      </c>
      <c r="AA1108" t="s">
        <v>507</v>
      </c>
      <c r="AB1108" t="s">
        <v>175</v>
      </c>
      <c r="AC1108" t="s">
        <v>178</v>
      </c>
      <c r="AD1108" t="s">
        <v>102</v>
      </c>
      <c r="AE1108" t="s">
        <v>102</v>
      </c>
      <c r="AF1108" t="s">
        <v>102</v>
      </c>
      <c r="AG1108" t="s">
        <v>103</v>
      </c>
      <c r="AH1108" t="s">
        <v>104</v>
      </c>
      <c r="AI1108" t="s">
        <v>388</v>
      </c>
      <c r="AJ1108" t="s">
        <v>176</v>
      </c>
      <c r="AK1108" t="s">
        <v>177</v>
      </c>
      <c r="AL1108" t="s">
        <v>178</v>
      </c>
      <c r="AM1108" t="s">
        <v>178</v>
      </c>
      <c r="AO1108" t="s">
        <v>108</v>
      </c>
      <c r="AP1108" t="s">
        <v>144</v>
      </c>
      <c r="AQ1108" t="s">
        <v>389</v>
      </c>
      <c r="AR1108" t="s">
        <v>389</v>
      </c>
      <c r="AS1108" t="s">
        <v>560</v>
      </c>
      <c r="AT1108" t="s">
        <v>561</v>
      </c>
      <c r="AU1108" t="s">
        <v>113</v>
      </c>
      <c r="AV1108" t="s">
        <v>114</v>
      </c>
      <c r="AW1108" t="s">
        <v>115</v>
      </c>
      <c r="AX1108" t="s">
        <v>514</v>
      </c>
      <c r="AY1108" t="s">
        <v>117</v>
      </c>
      <c r="AZ1108" t="s">
        <v>118</v>
      </c>
      <c r="BA1108" t="s">
        <v>119</v>
      </c>
      <c r="BB1108" t="s">
        <v>192</v>
      </c>
      <c r="BC1108" t="s">
        <v>192</v>
      </c>
      <c r="BD1108" t="s">
        <v>192</v>
      </c>
      <c r="BE1108" t="s">
        <v>515</v>
      </c>
      <c r="BF1108" t="s">
        <v>515</v>
      </c>
      <c r="BG1108" t="s">
        <v>515</v>
      </c>
      <c r="BH1108" t="s">
        <v>515</v>
      </c>
      <c r="BI1108" t="s">
        <v>515</v>
      </c>
      <c r="BJ1108" t="s">
        <v>515</v>
      </c>
      <c r="BK1108">
        <v>36</v>
      </c>
      <c r="BL1108">
        <v>602</v>
      </c>
      <c r="BM1108">
        <v>608</v>
      </c>
      <c r="BN1108">
        <v>1580</v>
      </c>
      <c r="BO1108">
        <v>1</v>
      </c>
      <c r="BP1108">
        <v>4</v>
      </c>
      <c r="BQ1108">
        <v>27</v>
      </c>
      <c r="BR1108">
        <v>1</v>
      </c>
      <c r="BS1108">
        <v>8</v>
      </c>
      <c r="BT1108">
        <v>10</v>
      </c>
      <c r="BU1108">
        <v>28</v>
      </c>
      <c r="BV1108">
        <v>54</v>
      </c>
      <c r="BW1108">
        <v>18</v>
      </c>
      <c r="BX1108">
        <v>0</v>
      </c>
      <c r="BY1108">
        <v>0</v>
      </c>
      <c r="BZ1108">
        <v>0</v>
      </c>
      <c r="CA1108" t="s">
        <v>126</v>
      </c>
      <c r="CB1108">
        <v>2992935</v>
      </c>
      <c r="CC1108">
        <v>2993935</v>
      </c>
      <c r="CD1108" t="s">
        <v>394</v>
      </c>
    </row>
    <row r="1109" spans="1:82" x14ac:dyDescent="0.25">
      <c r="A1109" t="s">
        <v>80</v>
      </c>
      <c r="B1109" t="s">
        <v>81</v>
      </c>
      <c r="C1109" t="s">
        <v>82</v>
      </c>
      <c r="D1109" t="s">
        <v>83</v>
      </c>
      <c r="E1109" t="s">
        <v>84</v>
      </c>
      <c r="F1109" t="s">
        <v>85</v>
      </c>
      <c r="G1109" t="s">
        <v>86</v>
      </c>
      <c r="H1109" t="s">
        <v>86</v>
      </c>
      <c r="I1109" t="s">
        <v>86</v>
      </c>
      <c r="J1109" t="str">
        <f>VLOOKUP(I1109,'Resp Clean'!$A$1:B1115,2,FALSE)</f>
        <v>EMS MANAGEMENT</v>
      </c>
      <c r="K1109" t="s">
        <v>504</v>
      </c>
      <c r="L1109" t="s">
        <v>576</v>
      </c>
      <c r="M1109" s="4">
        <v>1929564</v>
      </c>
      <c r="N1109" t="s">
        <v>89</v>
      </c>
      <c r="O1109" t="s">
        <v>90</v>
      </c>
      <c r="P1109" t="s">
        <v>91</v>
      </c>
      <c r="Q1109" t="s">
        <v>92</v>
      </c>
      <c r="R1109" t="s">
        <v>93</v>
      </c>
      <c r="S1109" t="s">
        <v>94</v>
      </c>
      <c r="T1109" t="s">
        <v>95</v>
      </c>
      <c r="U1109" t="s">
        <v>506</v>
      </c>
      <c r="V1109" t="s">
        <v>96</v>
      </c>
      <c r="W1109" t="s">
        <v>97</v>
      </c>
      <c r="X1109" t="s">
        <v>98</v>
      </c>
      <c r="Y1109" t="s">
        <v>98</v>
      </c>
      <c r="Z1109" t="s">
        <v>98</v>
      </c>
      <c r="AA1109" t="s">
        <v>507</v>
      </c>
      <c r="AB1109" t="s">
        <v>175</v>
      </c>
      <c r="AC1109" t="s">
        <v>222</v>
      </c>
      <c r="AD1109" t="s">
        <v>102</v>
      </c>
      <c r="AE1109" t="s">
        <v>102</v>
      </c>
      <c r="AF1109" t="s">
        <v>102</v>
      </c>
      <c r="AG1109" t="s">
        <v>103</v>
      </c>
      <c r="AH1109" t="s">
        <v>104</v>
      </c>
      <c r="AI1109" t="s">
        <v>388</v>
      </c>
      <c r="AJ1109" t="s">
        <v>176</v>
      </c>
      <c r="AK1109" t="s">
        <v>222</v>
      </c>
      <c r="AM1109" t="s">
        <v>222</v>
      </c>
      <c r="AN1109" t="str">
        <f>VLOOKUP(AM1109,'Exp Bucket '!$B$1:C1333,2,FALSE)</f>
        <v>MEDICAL EQUIPMENT</v>
      </c>
      <c r="AO1109" t="s">
        <v>108</v>
      </c>
      <c r="AP1109" t="s">
        <v>144</v>
      </c>
      <c r="AQ1109" t="s">
        <v>389</v>
      </c>
      <c r="AR1109" t="s">
        <v>389</v>
      </c>
      <c r="AS1109" t="s">
        <v>560</v>
      </c>
      <c r="AT1109" t="s">
        <v>561</v>
      </c>
      <c r="AU1109" t="s">
        <v>113</v>
      </c>
      <c r="AV1109" t="s">
        <v>114</v>
      </c>
      <c r="AW1109" t="s">
        <v>115</v>
      </c>
      <c r="AX1109" t="s">
        <v>514</v>
      </c>
      <c r="AY1109" t="s">
        <v>117</v>
      </c>
      <c r="AZ1109" t="s">
        <v>118</v>
      </c>
      <c r="BA1109" t="s">
        <v>119</v>
      </c>
      <c r="BB1109" t="s">
        <v>103</v>
      </c>
      <c r="BC1109" t="s">
        <v>388</v>
      </c>
      <c r="BD1109" t="s">
        <v>388</v>
      </c>
      <c r="BE1109" t="s">
        <v>515</v>
      </c>
      <c r="BF1109" t="s">
        <v>515</v>
      </c>
      <c r="BG1109" t="s">
        <v>515</v>
      </c>
      <c r="BH1109" t="s">
        <v>515</v>
      </c>
      <c r="BI1109" t="s">
        <v>515</v>
      </c>
      <c r="BJ1109" t="s">
        <v>515</v>
      </c>
      <c r="BK1109">
        <v>36</v>
      </c>
      <c r="BL1109">
        <v>602</v>
      </c>
      <c r="BM1109">
        <v>1639</v>
      </c>
      <c r="BN1109">
        <v>0</v>
      </c>
      <c r="BO1109">
        <v>1</v>
      </c>
      <c r="BP1109">
        <v>4</v>
      </c>
      <c r="BQ1109">
        <v>27</v>
      </c>
      <c r="BR1109">
        <v>1</v>
      </c>
      <c r="BS1109">
        <v>8</v>
      </c>
      <c r="BT1109">
        <v>10</v>
      </c>
      <c r="BU1109">
        <v>28</v>
      </c>
      <c r="BV1109">
        <v>54</v>
      </c>
      <c r="BW1109">
        <v>18</v>
      </c>
      <c r="BX1109">
        <v>0</v>
      </c>
      <c r="BY1109">
        <v>0</v>
      </c>
      <c r="BZ1109">
        <v>0</v>
      </c>
      <c r="CA1109" t="s">
        <v>126</v>
      </c>
      <c r="CB1109">
        <v>2992935</v>
      </c>
      <c r="CC1109">
        <v>2993935</v>
      </c>
      <c r="CD1109" t="s">
        <v>394</v>
      </c>
    </row>
    <row r="1110" spans="1:82" hidden="1" x14ac:dyDescent="0.25">
      <c r="A1110" t="s">
        <v>80</v>
      </c>
      <c r="B1110" t="s">
        <v>81</v>
      </c>
      <c r="C1110" t="s">
        <v>82</v>
      </c>
      <c r="D1110" t="s">
        <v>83</v>
      </c>
      <c r="E1110" t="s">
        <v>84</v>
      </c>
      <c r="F1110" t="s">
        <v>85</v>
      </c>
      <c r="G1110" t="s">
        <v>86</v>
      </c>
      <c r="H1110" t="s">
        <v>86</v>
      </c>
      <c r="I1110" t="s">
        <v>86</v>
      </c>
      <c r="J1110" t="str">
        <f>VLOOKUP(I1110,'Resp Clean'!$A$1:B1116,2,FALSE)</f>
        <v>EMS MANAGEMENT</v>
      </c>
      <c r="K1110" t="s">
        <v>504</v>
      </c>
      <c r="L1110" t="s">
        <v>576</v>
      </c>
      <c r="M1110" s="4">
        <v>25575.3</v>
      </c>
      <c r="N1110" t="s">
        <v>89</v>
      </c>
      <c r="O1110" t="s">
        <v>90</v>
      </c>
      <c r="P1110" t="s">
        <v>91</v>
      </c>
      <c r="Q1110" t="s">
        <v>92</v>
      </c>
      <c r="R1110" t="s">
        <v>93</v>
      </c>
      <c r="S1110" t="s">
        <v>94</v>
      </c>
      <c r="T1110" t="s">
        <v>95</v>
      </c>
      <c r="U1110" t="s">
        <v>506</v>
      </c>
      <c r="V1110" t="s">
        <v>96</v>
      </c>
      <c r="W1110" t="s">
        <v>97</v>
      </c>
      <c r="X1110" t="s">
        <v>98</v>
      </c>
      <c r="Y1110" t="s">
        <v>98</v>
      </c>
      <c r="Z1110" t="s">
        <v>98</v>
      </c>
      <c r="AA1110" t="s">
        <v>507</v>
      </c>
      <c r="AB1110" t="s">
        <v>175</v>
      </c>
      <c r="AC1110" t="s">
        <v>562</v>
      </c>
      <c r="AD1110" t="s">
        <v>102</v>
      </c>
      <c r="AE1110" t="s">
        <v>102</v>
      </c>
      <c r="AF1110" t="s">
        <v>102</v>
      </c>
      <c r="AG1110" t="s">
        <v>103</v>
      </c>
      <c r="AH1110" t="s">
        <v>104</v>
      </c>
      <c r="AI1110" t="s">
        <v>388</v>
      </c>
      <c r="AJ1110" t="s">
        <v>176</v>
      </c>
      <c r="AK1110" t="s">
        <v>562</v>
      </c>
      <c r="AM1110" t="s">
        <v>562</v>
      </c>
      <c r="AN1110" t="e">
        <f>VLOOKUP(AM1110,'Exp Bucket '!$B$1:C1334,2,FALSE)</f>
        <v>#N/A</v>
      </c>
      <c r="AO1110" t="s">
        <v>108</v>
      </c>
      <c r="AP1110" t="s">
        <v>144</v>
      </c>
      <c r="AQ1110" t="s">
        <v>389</v>
      </c>
      <c r="AR1110" t="s">
        <v>389</v>
      </c>
      <c r="AS1110" t="s">
        <v>560</v>
      </c>
      <c r="AT1110" t="s">
        <v>561</v>
      </c>
      <c r="AU1110" t="s">
        <v>113</v>
      </c>
      <c r="AV1110" t="s">
        <v>114</v>
      </c>
      <c r="AW1110" t="s">
        <v>115</v>
      </c>
      <c r="AX1110" t="s">
        <v>514</v>
      </c>
      <c r="AY1110" t="s">
        <v>117</v>
      </c>
      <c r="AZ1110" t="s">
        <v>118</v>
      </c>
      <c r="BA1110" t="s">
        <v>119</v>
      </c>
      <c r="BB1110" t="s">
        <v>103</v>
      </c>
      <c r="BC1110" t="s">
        <v>388</v>
      </c>
      <c r="BD1110" t="s">
        <v>388</v>
      </c>
      <c r="BE1110" t="s">
        <v>515</v>
      </c>
      <c r="BF1110" t="s">
        <v>515</v>
      </c>
      <c r="BG1110" t="s">
        <v>515</v>
      </c>
      <c r="BH1110" t="s">
        <v>515</v>
      </c>
      <c r="BI1110" t="s">
        <v>515</v>
      </c>
      <c r="BJ1110" t="s">
        <v>515</v>
      </c>
      <c r="BK1110">
        <v>36</v>
      </c>
      <c r="BL1110">
        <v>602</v>
      </c>
      <c r="BM1110">
        <v>1640</v>
      </c>
      <c r="BN1110">
        <v>0</v>
      </c>
      <c r="BO1110">
        <v>1</v>
      </c>
      <c r="BP1110">
        <v>4</v>
      </c>
      <c r="BQ1110">
        <v>27</v>
      </c>
      <c r="BR1110">
        <v>1</v>
      </c>
      <c r="BS1110">
        <v>8</v>
      </c>
      <c r="BT1110">
        <v>10</v>
      </c>
      <c r="BU1110">
        <v>28</v>
      </c>
      <c r="BV1110">
        <v>54</v>
      </c>
      <c r="BW1110">
        <v>18</v>
      </c>
      <c r="BX1110">
        <v>0</v>
      </c>
      <c r="BY1110">
        <v>0</v>
      </c>
      <c r="BZ1110">
        <v>0</v>
      </c>
      <c r="CA1110" t="s">
        <v>126</v>
      </c>
      <c r="CB1110">
        <v>2992935</v>
      </c>
      <c r="CC1110">
        <v>2993935</v>
      </c>
      <c r="CD1110" t="s">
        <v>394</v>
      </c>
    </row>
    <row r="1111" spans="1:82" hidden="1" x14ac:dyDescent="0.25">
      <c r="A1111" t="s">
        <v>80</v>
      </c>
      <c r="B1111" t="s">
        <v>81</v>
      </c>
      <c r="C1111" t="s">
        <v>82</v>
      </c>
      <c r="D1111" t="s">
        <v>83</v>
      </c>
      <c r="E1111" t="s">
        <v>84</v>
      </c>
      <c r="F1111" t="s">
        <v>85</v>
      </c>
      <c r="G1111" t="s">
        <v>86</v>
      </c>
      <c r="H1111" t="s">
        <v>86</v>
      </c>
      <c r="I1111" t="s">
        <v>86</v>
      </c>
      <c r="K1111" t="s">
        <v>504</v>
      </c>
      <c r="L1111" t="s">
        <v>576</v>
      </c>
      <c r="M1111">
        <v>0</v>
      </c>
      <c r="N1111" t="s">
        <v>89</v>
      </c>
      <c r="O1111" t="s">
        <v>90</v>
      </c>
      <c r="P1111" t="s">
        <v>91</v>
      </c>
      <c r="Q1111" t="s">
        <v>92</v>
      </c>
      <c r="R1111" t="s">
        <v>93</v>
      </c>
      <c r="S1111" t="s">
        <v>94</v>
      </c>
      <c r="T1111" t="s">
        <v>95</v>
      </c>
      <c r="U1111" t="s">
        <v>506</v>
      </c>
      <c r="V1111" t="s">
        <v>96</v>
      </c>
      <c r="W1111" t="s">
        <v>97</v>
      </c>
      <c r="X1111" t="s">
        <v>98</v>
      </c>
      <c r="Y1111" t="s">
        <v>98</v>
      </c>
      <c r="Z1111" t="s">
        <v>98</v>
      </c>
      <c r="AA1111" t="s">
        <v>507</v>
      </c>
      <c r="AB1111" t="s">
        <v>175</v>
      </c>
      <c r="AC1111" t="s">
        <v>409</v>
      </c>
      <c r="AD1111" t="s">
        <v>102</v>
      </c>
      <c r="AE1111" t="s">
        <v>102</v>
      </c>
      <c r="AF1111" t="s">
        <v>102</v>
      </c>
      <c r="AG1111" t="s">
        <v>103</v>
      </c>
      <c r="AH1111" t="s">
        <v>104</v>
      </c>
      <c r="AI1111" t="s">
        <v>388</v>
      </c>
      <c r="AJ1111" t="s">
        <v>176</v>
      </c>
      <c r="AK1111" t="s">
        <v>409</v>
      </c>
      <c r="AM1111" t="s">
        <v>409</v>
      </c>
      <c r="AO1111" t="s">
        <v>108</v>
      </c>
      <c r="AP1111" t="s">
        <v>144</v>
      </c>
      <c r="AQ1111" t="s">
        <v>389</v>
      </c>
      <c r="AR1111" t="s">
        <v>389</v>
      </c>
      <c r="AS1111" t="s">
        <v>560</v>
      </c>
      <c r="AT1111" t="s">
        <v>561</v>
      </c>
      <c r="AU1111" t="s">
        <v>113</v>
      </c>
      <c r="AV1111" t="s">
        <v>114</v>
      </c>
      <c r="AW1111" t="s">
        <v>115</v>
      </c>
      <c r="AX1111" t="s">
        <v>514</v>
      </c>
      <c r="AY1111" t="s">
        <v>117</v>
      </c>
      <c r="AZ1111" t="s">
        <v>118</v>
      </c>
      <c r="BA1111" t="s">
        <v>119</v>
      </c>
      <c r="BB1111" t="s">
        <v>192</v>
      </c>
      <c r="BC1111" t="s">
        <v>192</v>
      </c>
      <c r="BD1111" t="s">
        <v>192</v>
      </c>
      <c r="BE1111" t="s">
        <v>515</v>
      </c>
      <c r="BF1111" t="s">
        <v>515</v>
      </c>
      <c r="BG1111" t="s">
        <v>515</v>
      </c>
      <c r="BH1111" t="s">
        <v>515</v>
      </c>
      <c r="BI1111" t="s">
        <v>515</v>
      </c>
      <c r="BJ1111" t="s">
        <v>515</v>
      </c>
      <c r="BK1111">
        <v>36</v>
      </c>
      <c r="BL1111">
        <v>602</v>
      </c>
      <c r="BM1111">
        <v>1646</v>
      </c>
      <c r="BN1111">
        <v>0</v>
      </c>
      <c r="BO1111">
        <v>1</v>
      </c>
      <c r="BP1111">
        <v>4</v>
      </c>
      <c r="BQ1111">
        <v>27</v>
      </c>
      <c r="BR1111">
        <v>1</v>
      </c>
      <c r="BS1111">
        <v>8</v>
      </c>
      <c r="BT1111">
        <v>10</v>
      </c>
      <c r="BU1111">
        <v>28</v>
      </c>
      <c r="BV1111">
        <v>54</v>
      </c>
      <c r="BW1111">
        <v>18</v>
      </c>
      <c r="BX1111">
        <v>0</v>
      </c>
      <c r="BY1111">
        <v>0</v>
      </c>
      <c r="BZ1111">
        <v>0</v>
      </c>
      <c r="CA1111" t="s">
        <v>126</v>
      </c>
      <c r="CB1111">
        <v>2992935</v>
      </c>
      <c r="CC1111">
        <v>2993935</v>
      </c>
      <c r="CD1111" t="s">
        <v>394</v>
      </c>
    </row>
    <row r="1112" spans="1:82" hidden="1" x14ac:dyDescent="0.25">
      <c r="A1112" t="s">
        <v>80</v>
      </c>
      <c r="B1112" t="s">
        <v>81</v>
      </c>
      <c r="C1112" t="s">
        <v>82</v>
      </c>
      <c r="D1112" t="s">
        <v>83</v>
      </c>
      <c r="E1112" t="s">
        <v>84</v>
      </c>
      <c r="F1112" t="s">
        <v>85</v>
      </c>
      <c r="G1112" t="s">
        <v>86</v>
      </c>
      <c r="H1112" t="s">
        <v>86</v>
      </c>
      <c r="I1112" t="s">
        <v>86</v>
      </c>
      <c r="J1112" t="str">
        <f>VLOOKUP(I1112,'Resp Clean'!$A$1:B1118,2,FALSE)</f>
        <v>EMS MANAGEMENT</v>
      </c>
      <c r="K1112" t="s">
        <v>504</v>
      </c>
      <c r="L1112" t="s">
        <v>576</v>
      </c>
      <c r="M1112" s="4">
        <v>0</v>
      </c>
      <c r="N1112" t="s">
        <v>89</v>
      </c>
      <c r="O1112" t="s">
        <v>90</v>
      </c>
      <c r="P1112" t="s">
        <v>91</v>
      </c>
      <c r="Q1112" t="s">
        <v>92</v>
      </c>
      <c r="R1112" t="s">
        <v>93</v>
      </c>
      <c r="S1112" t="s">
        <v>94</v>
      </c>
      <c r="T1112" t="s">
        <v>95</v>
      </c>
      <c r="U1112" t="s">
        <v>506</v>
      </c>
      <c r="V1112" t="s">
        <v>96</v>
      </c>
      <c r="W1112" t="s">
        <v>97</v>
      </c>
      <c r="X1112" t="s">
        <v>98</v>
      </c>
      <c r="Y1112" t="s">
        <v>98</v>
      </c>
      <c r="Z1112" t="s">
        <v>98</v>
      </c>
      <c r="AA1112" t="s">
        <v>507</v>
      </c>
      <c r="AB1112" t="s">
        <v>175</v>
      </c>
      <c r="AC1112" t="s">
        <v>551</v>
      </c>
      <c r="AD1112" t="s">
        <v>102</v>
      </c>
      <c r="AE1112" t="s">
        <v>102</v>
      </c>
      <c r="AF1112" t="s">
        <v>102</v>
      </c>
      <c r="AG1112" t="s">
        <v>103</v>
      </c>
      <c r="AH1112" t="s">
        <v>104</v>
      </c>
      <c r="AI1112" t="s">
        <v>388</v>
      </c>
      <c r="AJ1112" t="s">
        <v>176</v>
      </c>
      <c r="AK1112" t="s">
        <v>177</v>
      </c>
      <c r="AL1112" t="s">
        <v>551</v>
      </c>
      <c r="AM1112" t="s">
        <v>551</v>
      </c>
      <c r="AN1112" t="e">
        <f>VLOOKUP(AM1112,'Exp Bucket '!$B$1:C1336,2,FALSE)</f>
        <v>#N/A</v>
      </c>
      <c r="AO1112" t="s">
        <v>108</v>
      </c>
      <c r="AP1112" t="s">
        <v>144</v>
      </c>
      <c r="AQ1112" t="s">
        <v>389</v>
      </c>
      <c r="AR1112" t="s">
        <v>389</v>
      </c>
      <c r="AS1112" t="s">
        <v>560</v>
      </c>
      <c r="AT1112" t="s">
        <v>561</v>
      </c>
      <c r="AU1112" t="s">
        <v>113</v>
      </c>
      <c r="AV1112" t="s">
        <v>114</v>
      </c>
      <c r="AW1112" t="s">
        <v>115</v>
      </c>
      <c r="AX1112" t="s">
        <v>514</v>
      </c>
      <c r="AY1112" t="s">
        <v>117</v>
      </c>
      <c r="AZ1112" t="s">
        <v>118</v>
      </c>
      <c r="BA1112" t="s">
        <v>119</v>
      </c>
      <c r="BB1112" t="s">
        <v>103</v>
      </c>
      <c r="BC1112" t="s">
        <v>388</v>
      </c>
      <c r="BD1112" t="s">
        <v>388</v>
      </c>
      <c r="BE1112" t="s">
        <v>515</v>
      </c>
      <c r="BF1112" t="s">
        <v>515</v>
      </c>
      <c r="BG1112" t="s">
        <v>515</v>
      </c>
      <c r="BH1112" t="s">
        <v>515</v>
      </c>
      <c r="BI1112" t="s">
        <v>515</v>
      </c>
      <c r="BJ1112" t="s">
        <v>515</v>
      </c>
      <c r="BK1112">
        <v>36</v>
      </c>
      <c r="BL1112">
        <v>602</v>
      </c>
      <c r="BM1112">
        <v>608</v>
      </c>
      <c r="BN1112">
        <v>1579</v>
      </c>
      <c r="BO1112">
        <v>1</v>
      </c>
      <c r="BP1112">
        <v>4</v>
      </c>
      <c r="BQ1112">
        <v>27</v>
      </c>
      <c r="BR1112">
        <v>1</v>
      </c>
      <c r="BS1112">
        <v>8</v>
      </c>
      <c r="BT1112">
        <v>10</v>
      </c>
      <c r="BU1112">
        <v>28</v>
      </c>
      <c r="BV1112">
        <v>54</v>
      </c>
      <c r="BW1112">
        <v>18</v>
      </c>
      <c r="BX1112">
        <v>0</v>
      </c>
      <c r="BY1112">
        <v>0</v>
      </c>
      <c r="BZ1112">
        <v>0</v>
      </c>
      <c r="CA1112" t="s">
        <v>126</v>
      </c>
      <c r="CB1112">
        <v>2992935</v>
      </c>
      <c r="CC1112">
        <v>2993935</v>
      </c>
      <c r="CD1112" t="s">
        <v>394</v>
      </c>
    </row>
    <row r="1113" spans="1:82" hidden="1" x14ac:dyDescent="0.25">
      <c r="A1113" t="s">
        <v>80</v>
      </c>
      <c r="B1113" t="s">
        <v>81</v>
      </c>
      <c r="C1113" t="s">
        <v>82</v>
      </c>
      <c r="D1113" t="s">
        <v>83</v>
      </c>
      <c r="E1113" t="s">
        <v>84</v>
      </c>
      <c r="F1113" t="s">
        <v>85</v>
      </c>
      <c r="G1113" t="s">
        <v>86</v>
      </c>
      <c r="H1113" t="s">
        <v>86</v>
      </c>
      <c r="I1113" t="s">
        <v>86</v>
      </c>
      <c r="J1113" t="str">
        <f>VLOOKUP(I1113,'Resp Clean'!$A$1:B1119,2,FALSE)</f>
        <v>EMS MANAGEMENT</v>
      </c>
      <c r="K1113" t="s">
        <v>504</v>
      </c>
      <c r="L1113" t="s">
        <v>576</v>
      </c>
      <c r="M1113" s="4">
        <v>0</v>
      </c>
      <c r="N1113" t="s">
        <v>89</v>
      </c>
      <c r="O1113" t="s">
        <v>90</v>
      </c>
      <c r="P1113" t="s">
        <v>91</v>
      </c>
      <c r="Q1113" t="s">
        <v>92</v>
      </c>
      <c r="R1113" t="s">
        <v>93</v>
      </c>
      <c r="S1113" t="s">
        <v>94</v>
      </c>
      <c r="T1113" t="s">
        <v>95</v>
      </c>
      <c r="U1113" t="s">
        <v>506</v>
      </c>
      <c r="V1113" t="s">
        <v>96</v>
      </c>
      <c r="W1113" t="s">
        <v>97</v>
      </c>
      <c r="X1113" t="s">
        <v>98</v>
      </c>
      <c r="Y1113" t="s">
        <v>98</v>
      </c>
      <c r="Z1113" t="s">
        <v>98</v>
      </c>
      <c r="AA1113" t="s">
        <v>507</v>
      </c>
      <c r="AB1113" t="s">
        <v>175</v>
      </c>
      <c r="AC1113" t="s">
        <v>416</v>
      </c>
      <c r="AD1113" t="s">
        <v>102</v>
      </c>
      <c r="AE1113" t="s">
        <v>102</v>
      </c>
      <c r="AF1113" t="s">
        <v>102</v>
      </c>
      <c r="AG1113" t="s">
        <v>103</v>
      </c>
      <c r="AH1113" t="s">
        <v>104</v>
      </c>
      <c r="AI1113" t="s">
        <v>388</v>
      </c>
      <c r="AJ1113" t="s">
        <v>176</v>
      </c>
      <c r="AK1113" t="s">
        <v>411</v>
      </c>
      <c r="AL1113" t="s">
        <v>416</v>
      </c>
      <c r="AM1113" t="s">
        <v>416</v>
      </c>
      <c r="AN1113" t="e">
        <f>VLOOKUP(AM1113,'Exp Bucket '!$B$1:C1337,2,FALSE)</f>
        <v>#N/A</v>
      </c>
      <c r="AO1113" t="s">
        <v>108</v>
      </c>
      <c r="AP1113" t="s">
        <v>144</v>
      </c>
      <c r="AQ1113" t="s">
        <v>389</v>
      </c>
      <c r="AR1113" t="s">
        <v>389</v>
      </c>
      <c r="AS1113" t="s">
        <v>560</v>
      </c>
      <c r="AT1113" t="s">
        <v>561</v>
      </c>
      <c r="AU1113" t="s">
        <v>113</v>
      </c>
      <c r="AV1113" t="s">
        <v>114</v>
      </c>
      <c r="AW1113" t="s">
        <v>115</v>
      </c>
      <c r="AX1113" t="s">
        <v>514</v>
      </c>
      <c r="AY1113" t="s">
        <v>322</v>
      </c>
      <c r="AZ1113" t="s">
        <v>323</v>
      </c>
      <c r="BA1113" t="s">
        <v>119</v>
      </c>
      <c r="BB1113" t="s">
        <v>103</v>
      </c>
      <c r="BC1113" t="s">
        <v>388</v>
      </c>
      <c r="BD1113" t="s">
        <v>388</v>
      </c>
      <c r="BE1113" t="s">
        <v>515</v>
      </c>
      <c r="BF1113" t="s">
        <v>515</v>
      </c>
      <c r="BG1113" t="s">
        <v>515</v>
      </c>
      <c r="BH1113" t="s">
        <v>515</v>
      </c>
      <c r="BI1113" t="s">
        <v>515</v>
      </c>
      <c r="BJ1113" t="s">
        <v>515</v>
      </c>
      <c r="BK1113">
        <v>36</v>
      </c>
      <c r="BL1113">
        <v>602</v>
      </c>
      <c r="BM1113">
        <v>609</v>
      </c>
      <c r="BN1113">
        <v>1589</v>
      </c>
      <c r="BO1113">
        <v>1</v>
      </c>
      <c r="BP1113">
        <v>4</v>
      </c>
      <c r="BQ1113">
        <v>27</v>
      </c>
      <c r="BR1113">
        <v>1</v>
      </c>
      <c r="BS1113">
        <v>8</v>
      </c>
      <c r="BT1113">
        <v>10</v>
      </c>
      <c r="BU1113">
        <v>28</v>
      </c>
      <c r="BV1113">
        <v>54</v>
      </c>
      <c r="BW1113">
        <v>18</v>
      </c>
      <c r="BX1113">
        <v>0</v>
      </c>
      <c r="BY1113">
        <v>0</v>
      </c>
      <c r="BZ1113">
        <v>0</v>
      </c>
      <c r="CA1113" t="s">
        <v>126</v>
      </c>
      <c r="CB1113">
        <v>2992935</v>
      </c>
      <c r="CC1113">
        <v>2993935</v>
      </c>
      <c r="CD1113" t="s">
        <v>394</v>
      </c>
    </row>
    <row r="1114" spans="1:82" hidden="1" x14ac:dyDescent="0.25">
      <c r="A1114" t="s">
        <v>80</v>
      </c>
      <c r="B1114" t="s">
        <v>81</v>
      </c>
      <c r="C1114" t="s">
        <v>82</v>
      </c>
      <c r="D1114" t="s">
        <v>83</v>
      </c>
      <c r="E1114" t="s">
        <v>84</v>
      </c>
      <c r="F1114" t="s">
        <v>85</v>
      </c>
      <c r="G1114" t="s">
        <v>86</v>
      </c>
      <c r="H1114" t="s">
        <v>86</v>
      </c>
      <c r="I1114" t="s">
        <v>86</v>
      </c>
      <c r="J1114" t="str">
        <f>VLOOKUP(I1114,'Resp Clean'!$A$1:B1120,2,FALSE)</f>
        <v>EMS MANAGEMENT</v>
      </c>
      <c r="K1114" t="s">
        <v>504</v>
      </c>
      <c r="L1114" t="s">
        <v>576</v>
      </c>
      <c r="M1114" s="4">
        <v>4377.21</v>
      </c>
      <c r="N1114" t="s">
        <v>89</v>
      </c>
      <c r="O1114" t="s">
        <v>90</v>
      </c>
      <c r="P1114" t="s">
        <v>91</v>
      </c>
      <c r="Q1114" t="s">
        <v>153</v>
      </c>
      <c r="R1114" t="s">
        <v>93</v>
      </c>
      <c r="S1114" t="s">
        <v>94</v>
      </c>
      <c r="T1114" t="s">
        <v>95</v>
      </c>
      <c r="U1114" t="s">
        <v>506</v>
      </c>
      <c r="V1114" t="s">
        <v>96</v>
      </c>
      <c r="W1114" t="s">
        <v>97</v>
      </c>
      <c r="X1114" t="s">
        <v>98</v>
      </c>
      <c r="Y1114" t="s">
        <v>98</v>
      </c>
      <c r="Z1114" t="s">
        <v>98</v>
      </c>
      <c r="AA1114" t="s">
        <v>507</v>
      </c>
      <c r="AB1114" t="s">
        <v>175</v>
      </c>
      <c r="AC1114" t="s">
        <v>178</v>
      </c>
      <c r="AD1114" t="s">
        <v>102</v>
      </c>
      <c r="AE1114" t="s">
        <v>102</v>
      </c>
      <c r="AF1114" t="s">
        <v>102</v>
      </c>
      <c r="AG1114" t="s">
        <v>103</v>
      </c>
      <c r="AH1114" t="s">
        <v>104</v>
      </c>
      <c r="AI1114" t="s">
        <v>388</v>
      </c>
      <c r="AJ1114" t="s">
        <v>176</v>
      </c>
      <c r="AK1114" t="s">
        <v>395</v>
      </c>
      <c r="AM1114" t="s">
        <v>395</v>
      </c>
      <c r="AN1114" t="e">
        <f>VLOOKUP(AM1114,'Exp Bucket '!$B$1:C1338,2,FALSE)</f>
        <v>#N/A</v>
      </c>
      <c r="AO1114" t="s">
        <v>108</v>
      </c>
      <c r="AP1114" t="s">
        <v>144</v>
      </c>
      <c r="AQ1114" t="s">
        <v>380</v>
      </c>
      <c r="AR1114" t="s">
        <v>397</v>
      </c>
      <c r="AS1114" t="s">
        <v>563</v>
      </c>
      <c r="AT1114" t="s">
        <v>563</v>
      </c>
      <c r="AU1114" t="s">
        <v>113</v>
      </c>
      <c r="AV1114" t="s">
        <v>114</v>
      </c>
      <c r="AW1114" t="s">
        <v>115</v>
      </c>
      <c r="AX1114" t="s">
        <v>514</v>
      </c>
      <c r="AY1114" t="s">
        <v>117</v>
      </c>
      <c r="AZ1114" t="s">
        <v>118</v>
      </c>
      <c r="BA1114" t="s">
        <v>119</v>
      </c>
      <c r="BB1114" t="s">
        <v>104</v>
      </c>
      <c r="BC1114" t="s">
        <v>388</v>
      </c>
      <c r="BD1114" t="s">
        <v>388</v>
      </c>
      <c r="BE1114" t="s">
        <v>515</v>
      </c>
      <c r="BF1114" t="s">
        <v>515</v>
      </c>
      <c r="BG1114" t="s">
        <v>515</v>
      </c>
      <c r="BH1114" t="s">
        <v>515</v>
      </c>
      <c r="BI1114" t="s">
        <v>515</v>
      </c>
      <c r="BJ1114" t="s">
        <v>515</v>
      </c>
      <c r="BK1114">
        <v>36</v>
      </c>
      <c r="BL1114">
        <v>602</v>
      </c>
      <c r="BM1114">
        <v>1591</v>
      </c>
      <c r="BN1114">
        <v>0</v>
      </c>
      <c r="BO1114">
        <v>1</v>
      </c>
      <c r="BP1114">
        <v>4</v>
      </c>
      <c r="BQ1114">
        <v>27</v>
      </c>
      <c r="BR1114">
        <v>1</v>
      </c>
      <c r="BS1114">
        <v>8</v>
      </c>
      <c r="BT1114">
        <v>16</v>
      </c>
      <c r="BU1114">
        <v>40</v>
      </c>
      <c r="BV1114">
        <v>80</v>
      </c>
      <c r="BW1114">
        <v>18</v>
      </c>
      <c r="BX1114">
        <v>0</v>
      </c>
      <c r="BY1114">
        <v>0</v>
      </c>
      <c r="BZ1114">
        <v>0</v>
      </c>
      <c r="CA1114" t="s">
        <v>126</v>
      </c>
      <c r="CB1114">
        <v>2992935</v>
      </c>
      <c r="CC1114">
        <v>2993935</v>
      </c>
      <c r="CD1114" t="s">
        <v>394</v>
      </c>
    </row>
    <row r="1115" spans="1:82" hidden="1" x14ac:dyDescent="0.25">
      <c r="A1115" t="s">
        <v>80</v>
      </c>
      <c r="B1115" t="s">
        <v>81</v>
      </c>
      <c r="C1115" t="s">
        <v>82</v>
      </c>
      <c r="D1115" t="s">
        <v>83</v>
      </c>
      <c r="E1115" t="s">
        <v>84</v>
      </c>
      <c r="F1115" t="s">
        <v>85</v>
      </c>
      <c r="G1115" t="s">
        <v>86</v>
      </c>
      <c r="H1115" t="s">
        <v>86</v>
      </c>
      <c r="I1115" t="s">
        <v>86</v>
      </c>
      <c r="J1115" t="str">
        <f>VLOOKUP(I1115,'Resp Clean'!$A$1:B1121,2,FALSE)</f>
        <v>EMS MANAGEMENT</v>
      </c>
      <c r="K1115" t="s">
        <v>504</v>
      </c>
      <c r="L1115" t="s">
        <v>576</v>
      </c>
      <c r="M1115" s="4">
        <v>15901868.23</v>
      </c>
      <c r="N1115" t="s">
        <v>89</v>
      </c>
      <c r="O1115" t="s">
        <v>90</v>
      </c>
      <c r="P1115" t="s">
        <v>91</v>
      </c>
      <c r="Q1115" t="s">
        <v>92</v>
      </c>
      <c r="R1115" t="s">
        <v>93</v>
      </c>
      <c r="S1115" t="s">
        <v>94</v>
      </c>
      <c r="T1115" t="s">
        <v>95</v>
      </c>
      <c r="U1115" t="s">
        <v>506</v>
      </c>
      <c r="V1115" t="s">
        <v>96</v>
      </c>
      <c r="W1115" t="s">
        <v>97</v>
      </c>
      <c r="X1115" t="s">
        <v>98</v>
      </c>
      <c r="Y1115" t="s">
        <v>98</v>
      </c>
      <c r="Z1115" t="s">
        <v>98</v>
      </c>
      <c r="AA1115" t="s">
        <v>507</v>
      </c>
      <c r="AB1115" t="s">
        <v>175</v>
      </c>
      <c r="AC1115" t="s">
        <v>178</v>
      </c>
      <c r="AD1115" t="s">
        <v>102</v>
      </c>
      <c r="AE1115" t="s">
        <v>102</v>
      </c>
      <c r="AF1115" t="s">
        <v>102</v>
      </c>
      <c r="AG1115" t="s">
        <v>103</v>
      </c>
      <c r="AH1115" t="s">
        <v>104</v>
      </c>
      <c r="AI1115" t="s">
        <v>388</v>
      </c>
      <c r="AJ1115" t="s">
        <v>176</v>
      </c>
      <c r="AK1115" t="s">
        <v>395</v>
      </c>
      <c r="AM1115" t="s">
        <v>395</v>
      </c>
      <c r="AN1115" t="e">
        <f>VLOOKUP(AM1115,'Exp Bucket '!$B$1:C1339,2,FALSE)</f>
        <v>#N/A</v>
      </c>
      <c r="AO1115" t="s">
        <v>108</v>
      </c>
      <c r="AP1115" t="s">
        <v>144</v>
      </c>
      <c r="AQ1115" t="s">
        <v>380</v>
      </c>
      <c r="AR1115" t="s">
        <v>397</v>
      </c>
      <c r="AS1115" t="s">
        <v>563</v>
      </c>
      <c r="AT1115" t="s">
        <v>563</v>
      </c>
      <c r="AU1115" t="s">
        <v>113</v>
      </c>
      <c r="AV1115" t="s">
        <v>114</v>
      </c>
      <c r="AW1115" t="s">
        <v>115</v>
      </c>
      <c r="AX1115" t="s">
        <v>514</v>
      </c>
      <c r="AY1115" t="s">
        <v>117</v>
      </c>
      <c r="AZ1115" t="s">
        <v>118</v>
      </c>
      <c r="BA1115" t="s">
        <v>119</v>
      </c>
      <c r="BB1115" t="s">
        <v>104</v>
      </c>
      <c r="BC1115" t="s">
        <v>388</v>
      </c>
      <c r="BD1115" t="s">
        <v>388</v>
      </c>
      <c r="BE1115" t="s">
        <v>515</v>
      </c>
      <c r="BF1115" t="s">
        <v>515</v>
      </c>
      <c r="BG1115" t="s">
        <v>515</v>
      </c>
      <c r="BH1115" t="s">
        <v>515</v>
      </c>
      <c r="BI1115" t="s">
        <v>515</v>
      </c>
      <c r="BJ1115" t="s">
        <v>515</v>
      </c>
      <c r="BK1115">
        <v>36</v>
      </c>
      <c r="BL1115">
        <v>602</v>
      </c>
      <c r="BM1115">
        <v>1591</v>
      </c>
      <c r="BN1115">
        <v>0</v>
      </c>
      <c r="BO1115">
        <v>1</v>
      </c>
      <c r="BP1115">
        <v>4</v>
      </c>
      <c r="BQ1115">
        <v>27</v>
      </c>
      <c r="BR1115">
        <v>1</v>
      </c>
      <c r="BS1115">
        <v>8</v>
      </c>
      <c r="BT1115">
        <v>16</v>
      </c>
      <c r="BU1115">
        <v>40</v>
      </c>
      <c r="BV1115">
        <v>80</v>
      </c>
      <c r="BW1115">
        <v>18</v>
      </c>
      <c r="BX1115">
        <v>0</v>
      </c>
      <c r="BY1115">
        <v>0</v>
      </c>
      <c r="BZ1115">
        <v>0</v>
      </c>
      <c r="CA1115" t="s">
        <v>126</v>
      </c>
      <c r="CB1115">
        <v>2992935</v>
      </c>
      <c r="CC1115">
        <v>2993935</v>
      </c>
      <c r="CD1115" t="s">
        <v>394</v>
      </c>
    </row>
    <row r="1116" spans="1:82" hidden="1" x14ac:dyDescent="0.25">
      <c r="A1116" t="s">
        <v>80</v>
      </c>
      <c r="B1116" t="s">
        <v>81</v>
      </c>
      <c r="C1116" t="s">
        <v>82</v>
      </c>
      <c r="D1116" t="s">
        <v>83</v>
      </c>
      <c r="E1116" t="s">
        <v>84</v>
      </c>
      <c r="F1116" t="s">
        <v>85</v>
      </c>
      <c r="G1116" t="s">
        <v>86</v>
      </c>
      <c r="H1116" t="s">
        <v>86</v>
      </c>
      <c r="I1116" t="s">
        <v>86</v>
      </c>
      <c r="J1116" t="str">
        <f>VLOOKUP(I1116,'Resp Clean'!$A$1:B1122,2,FALSE)</f>
        <v>EMS MANAGEMENT</v>
      </c>
      <c r="K1116" t="s">
        <v>504</v>
      </c>
      <c r="L1116" t="s">
        <v>576</v>
      </c>
      <c r="M1116" s="4">
        <v>1073964.99</v>
      </c>
      <c r="N1116" t="s">
        <v>89</v>
      </c>
      <c r="O1116" t="s">
        <v>90</v>
      </c>
      <c r="P1116" t="s">
        <v>91</v>
      </c>
      <c r="Q1116" t="s">
        <v>92</v>
      </c>
      <c r="R1116" t="s">
        <v>93</v>
      </c>
      <c r="S1116" t="s">
        <v>94</v>
      </c>
      <c r="T1116" t="s">
        <v>95</v>
      </c>
      <c r="U1116" t="s">
        <v>506</v>
      </c>
      <c r="V1116" t="s">
        <v>96</v>
      </c>
      <c r="W1116" t="s">
        <v>97</v>
      </c>
      <c r="X1116" t="s">
        <v>98</v>
      </c>
      <c r="Y1116" t="s">
        <v>98</v>
      </c>
      <c r="Z1116" t="s">
        <v>98</v>
      </c>
      <c r="AA1116" t="s">
        <v>507</v>
      </c>
      <c r="AB1116" t="s">
        <v>175</v>
      </c>
      <c r="AC1116" t="s">
        <v>378</v>
      </c>
      <c r="AD1116" t="s">
        <v>102</v>
      </c>
      <c r="AE1116" t="s">
        <v>102</v>
      </c>
      <c r="AF1116" t="s">
        <v>102</v>
      </c>
      <c r="AG1116" t="s">
        <v>103</v>
      </c>
      <c r="AH1116" t="s">
        <v>104</v>
      </c>
      <c r="AI1116" t="s">
        <v>388</v>
      </c>
      <c r="AJ1116" t="s">
        <v>176</v>
      </c>
      <c r="AK1116" t="s">
        <v>395</v>
      </c>
      <c r="AM1116" t="s">
        <v>395</v>
      </c>
      <c r="AN1116" t="e">
        <f>VLOOKUP(AM1116,'Exp Bucket '!$B$1:C1340,2,FALSE)</f>
        <v>#N/A</v>
      </c>
      <c r="AO1116" t="s">
        <v>108</v>
      </c>
      <c r="AP1116" t="s">
        <v>144</v>
      </c>
      <c r="AQ1116" t="s">
        <v>380</v>
      </c>
      <c r="AR1116" t="s">
        <v>397</v>
      </c>
      <c r="AS1116" t="s">
        <v>563</v>
      </c>
      <c r="AT1116" t="s">
        <v>563</v>
      </c>
      <c r="AU1116" t="s">
        <v>113</v>
      </c>
      <c r="AV1116" t="s">
        <v>114</v>
      </c>
      <c r="AW1116" t="s">
        <v>115</v>
      </c>
      <c r="AX1116" t="s">
        <v>514</v>
      </c>
      <c r="AY1116" t="s">
        <v>117</v>
      </c>
      <c r="AZ1116" t="s">
        <v>118</v>
      </c>
      <c r="BA1116" t="s">
        <v>119</v>
      </c>
      <c r="BB1116" t="s">
        <v>104</v>
      </c>
      <c r="BC1116" t="s">
        <v>388</v>
      </c>
      <c r="BD1116" t="s">
        <v>388</v>
      </c>
      <c r="BE1116" t="s">
        <v>515</v>
      </c>
      <c r="BF1116" t="s">
        <v>515</v>
      </c>
      <c r="BG1116" t="s">
        <v>515</v>
      </c>
      <c r="BH1116" t="s">
        <v>515</v>
      </c>
      <c r="BI1116" t="s">
        <v>515</v>
      </c>
      <c r="BJ1116" t="s">
        <v>515</v>
      </c>
      <c r="BK1116">
        <v>36</v>
      </c>
      <c r="BL1116">
        <v>602</v>
      </c>
      <c r="BM1116">
        <v>1591</v>
      </c>
      <c r="BN1116">
        <v>0</v>
      </c>
      <c r="BO1116">
        <v>1</v>
      </c>
      <c r="BP1116">
        <v>4</v>
      </c>
      <c r="BQ1116">
        <v>27</v>
      </c>
      <c r="BR1116">
        <v>1</v>
      </c>
      <c r="BS1116">
        <v>8</v>
      </c>
      <c r="BT1116">
        <v>16</v>
      </c>
      <c r="BU1116">
        <v>40</v>
      </c>
      <c r="BV1116">
        <v>80</v>
      </c>
      <c r="BW1116">
        <v>18</v>
      </c>
      <c r="BX1116">
        <v>0</v>
      </c>
      <c r="BY1116">
        <v>0</v>
      </c>
      <c r="BZ1116">
        <v>0</v>
      </c>
      <c r="CA1116" t="s">
        <v>126</v>
      </c>
      <c r="CB1116">
        <v>2992935</v>
      </c>
      <c r="CC1116">
        <v>2993935</v>
      </c>
      <c r="CD1116" t="s">
        <v>394</v>
      </c>
    </row>
    <row r="1117" spans="1:82" hidden="1" x14ac:dyDescent="0.25">
      <c r="A1117" t="s">
        <v>80</v>
      </c>
      <c r="B1117" t="s">
        <v>81</v>
      </c>
      <c r="C1117" t="s">
        <v>82</v>
      </c>
      <c r="D1117" t="s">
        <v>83</v>
      </c>
      <c r="E1117" t="s">
        <v>84</v>
      </c>
      <c r="F1117" t="s">
        <v>85</v>
      </c>
      <c r="G1117" t="s">
        <v>86</v>
      </c>
      <c r="H1117" t="s">
        <v>86</v>
      </c>
      <c r="I1117" t="s">
        <v>86</v>
      </c>
      <c r="J1117" t="str">
        <f>VLOOKUP(I1117,'Resp Clean'!$A$1:B1123,2,FALSE)</f>
        <v>EMS MANAGEMENT</v>
      </c>
      <c r="K1117" t="s">
        <v>504</v>
      </c>
      <c r="L1117" t="s">
        <v>576</v>
      </c>
      <c r="M1117" s="4">
        <v>34949738.200000003</v>
      </c>
      <c r="N1117" t="s">
        <v>89</v>
      </c>
      <c r="O1117" t="s">
        <v>90</v>
      </c>
      <c r="P1117" t="s">
        <v>91</v>
      </c>
      <c r="Q1117" t="s">
        <v>92</v>
      </c>
      <c r="R1117" t="s">
        <v>93</v>
      </c>
      <c r="S1117" t="s">
        <v>94</v>
      </c>
      <c r="T1117" t="s">
        <v>95</v>
      </c>
      <c r="U1117" t="s">
        <v>506</v>
      </c>
      <c r="V1117" t="s">
        <v>96</v>
      </c>
      <c r="W1117" t="s">
        <v>97</v>
      </c>
      <c r="X1117" t="s">
        <v>98</v>
      </c>
      <c r="Y1117" t="s">
        <v>98</v>
      </c>
      <c r="Z1117" t="s">
        <v>98</v>
      </c>
      <c r="AA1117" t="s">
        <v>507</v>
      </c>
      <c r="AB1117" t="s">
        <v>175</v>
      </c>
      <c r="AC1117" t="s">
        <v>222</v>
      </c>
      <c r="AD1117" t="s">
        <v>102</v>
      </c>
      <c r="AE1117" t="s">
        <v>102</v>
      </c>
      <c r="AF1117" t="s">
        <v>102</v>
      </c>
      <c r="AG1117" t="s">
        <v>103</v>
      </c>
      <c r="AH1117" t="s">
        <v>104</v>
      </c>
      <c r="AI1117" t="s">
        <v>388</v>
      </c>
      <c r="AJ1117" t="s">
        <v>176</v>
      </c>
      <c r="AK1117" t="s">
        <v>395</v>
      </c>
      <c r="AM1117" t="s">
        <v>395</v>
      </c>
      <c r="AN1117" t="e">
        <f>VLOOKUP(AM1117,'Exp Bucket '!$B$1:C1341,2,FALSE)</f>
        <v>#N/A</v>
      </c>
      <c r="AO1117" t="s">
        <v>108</v>
      </c>
      <c r="AP1117" t="s">
        <v>144</v>
      </c>
      <c r="AQ1117" t="s">
        <v>380</v>
      </c>
      <c r="AR1117" t="s">
        <v>397</v>
      </c>
      <c r="AS1117" t="s">
        <v>563</v>
      </c>
      <c r="AT1117" t="s">
        <v>563</v>
      </c>
      <c r="AU1117" t="s">
        <v>113</v>
      </c>
      <c r="AV1117" t="s">
        <v>114</v>
      </c>
      <c r="AW1117" t="s">
        <v>115</v>
      </c>
      <c r="AX1117" t="s">
        <v>514</v>
      </c>
      <c r="AY1117" t="s">
        <v>117</v>
      </c>
      <c r="AZ1117" t="s">
        <v>118</v>
      </c>
      <c r="BA1117" t="s">
        <v>119</v>
      </c>
      <c r="BB1117" t="s">
        <v>104</v>
      </c>
      <c r="BC1117" t="s">
        <v>388</v>
      </c>
      <c r="BD1117" t="s">
        <v>388</v>
      </c>
      <c r="BE1117" t="s">
        <v>515</v>
      </c>
      <c r="BF1117" t="s">
        <v>515</v>
      </c>
      <c r="BG1117" t="s">
        <v>515</v>
      </c>
      <c r="BH1117" t="s">
        <v>515</v>
      </c>
      <c r="BI1117" t="s">
        <v>515</v>
      </c>
      <c r="BJ1117" t="s">
        <v>515</v>
      </c>
      <c r="BK1117">
        <v>36</v>
      </c>
      <c r="BL1117">
        <v>602</v>
      </c>
      <c r="BM1117">
        <v>1591</v>
      </c>
      <c r="BN1117">
        <v>0</v>
      </c>
      <c r="BO1117">
        <v>1</v>
      </c>
      <c r="BP1117">
        <v>4</v>
      </c>
      <c r="BQ1117">
        <v>27</v>
      </c>
      <c r="BR1117">
        <v>1</v>
      </c>
      <c r="BS1117">
        <v>8</v>
      </c>
      <c r="BT1117">
        <v>16</v>
      </c>
      <c r="BU1117">
        <v>40</v>
      </c>
      <c r="BV1117">
        <v>80</v>
      </c>
      <c r="BW1117">
        <v>18</v>
      </c>
      <c r="BX1117">
        <v>0</v>
      </c>
      <c r="BY1117">
        <v>0</v>
      </c>
      <c r="BZ1117">
        <v>0</v>
      </c>
      <c r="CA1117" t="s">
        <v>126</v>
      </c>
      <c r="CB1117">
        <v>2992935</v>
      </c>
      <c r="CC1117">
        <v>2993935</v>
      </c>
      <c r="CD1117" t="s">
        <v>394</v>
      </c>
    </row>
    <row r="1118" spans="1:82" hidden="1" x14ac:dyDescent="0.25">
      <c r="A1118" t="s">
        <v>80</v>
      </c>
      <c r="B1118" t="s">
        <v>81</v>
      </c>
      <c r="C1118" t="s">
        <v>82</v>
      </c>
      <c r="D1118" t="s">
        <v>83</v>
      </c>
      <c r="E1118" t="s">
        <v>84</v>
      </c>
      <c r="F1118" t="s">
        <v>85</v>
      </c>
      <c r="G1118" t="s">
        <v>86</v>
      </c>
      <c r="H1118" t="s">
        <v>86</v>
      </c>
      <c r="I1118" t="s">
        <v>86</v>
      </c>
      <c r="J1118" t="str">
        <f>VLOOKUP(I1118,'Resp Clean'!$A$1:B1124,2,FALSE)</f>
        <v>EMS MANAGEMENT</v>
      </c>
      <c r="K1118" t="s">
        <v>504</v>
      </c>
      <c r="L1118" t="s">
        <v>576</v>
      </c>
      <c r="M1118" s="4">
        <v>17387.52</v>
      </c>
      <c r="N1118" t="s">
        <v>89</v>
      </c>
      <c r="O1118" t="s">
        <v>90</v>
      </c>
      <c r="P1118" t="s">
        <v>91</v>
      </c>
      <c r="Q1118" t="s">
        <v>92</v>
      </c>
      <c r="R1118" t="s">
        <v>93</v>
      </c>
      <c r="S1118" t="s">
        <v>94</v>
      </c>
      <c r="T1118" t="s">
        <v>95</v>
      </c>
      <c r="U1118" t="s">
        <v>506</v>
      </c>
      <c r="V1118" t="s">
        <v>96</v>
      </c>
      <c r="W1118" t="s">
        <v>97</v>
      </c>
      <c r="X1118" t="s">
        <v>98</v>
      </c>
      <c r="Y1118" t="s">
        <v>98</v>
      </c>
      <c r="Z1118" t="s">
        <v>98</v>
      </c>
      <c r="AA1118" t="s">
        <v>507</v>
      </c>
      <c r="AB1118" t="s">
        <v>175</v>
      </c>
      <c r="AC1118" t="s">
        <v>590</v>
      </c>
      <c r="AD1118" t="s">
        <v>102</v>
      </c>
      <c r="AE1118" t="s">
        <v>102</v>
      </c>
      <c r="AF1118" t="s">
        <v>102</v>
      </c>
      <c r="AG1118" t="s">
        <v>103</v>
      </c>
      <c r="AH1118" t="s">
        <v>104</v>
      </c>
      <c r="AI1118" t="s">
        <v>388</v>
      </c>
      <c r="AJ1118" t="s">
        <v>176</v>
      </c>
      <c r="AK1118" t="s">
        <v>591</v>
      </c>
      <c r="AL1118" t="s">
        <v>592</v>
      </c>
      <c r="AM1118" t="s">
        <v>592</v>
      </c>
      <c r="AN1118" t="e">
        <f>VLOOKUP(AM1118,'Exp Bucket '!$B$1:C1342,2,FALSE)</f>
        <v>#N/A</v>
      </c>
      <c r="AO1118" t="s">
        <v>108</v>
      </c>
      <c r="AP1118" t="s">
        <v>144</v>
      </c>
      <c r="AQ1118" t="s">
        <v>389</v>
      </c>
      <c r="AR1118" t="s">
        <v>389</v>
      </c>
      <c r="AS1118" t="s">
        <v>560</v>
      </c>
      <c r="AT1118" t="s">
        <v>561</v>
      </c>
      <c r="AU1118" t="s">
        <v>113</v>
      </c>
      <c r="AV1118" t="s">
        <v>114</v>
      </c>
      <c r="AW1118" t="s">
        <v>115</v>
      </c>
      <c r="AX1118" t="s">
        <v>514</v>
      </c>
      <c r="AY1118" t="s">
        <v>322</v>
      </c>
      <c r="AZ1118" t="s">
        <v>323</v>
      </c>
      <c r="BA1118" t="s">
        <v>119</v>
      </c>
      <c r="BB1118" t="s">
        <v>103</v>
      </c>
      <c r="BC1118" t="s">
        <v>388</v>
      </c>
      <c r="BD1118" t="s">
        <v>388</v>
      </c>
      <c r="BE1118" t="s">
        <v>515</v>
      </c>
      <c r="BF1118" t="s">
        <v>515</v>
      </c>
      <c r="BG1118" t="s">
        <v>515</v>
      </c>
      <c r="BH1118" t="s">
        <v>515</v>
      </c>
      <c r="BI1118" t="s">
        <v>515</v>
      </c>
      <c r="BJ1118" t="s">
        <v>515</v>
      </c>
      <c r="BK1118">
        <v>36</v>
      </c>
      <c r="BL1118">
        <v>602</v>
      </c>
      <c r="BM1118">
        <v>606</v>
      </c>
      <c r="BN1118">
        <v>1598</v>
      </c>
      <c r="BO1118">
        <v>1</v>
      </c>
      <c r="BP1118">
        <v>4</v>
      </c>
      <c r="BQ1118">
        <v>27</v>
      </c>
      <c r="BR1118">
        <v>1</v>
      </c>
      <c r="BS1118">
        <v>8</v>
      </c>
      <c r="BT1118">
        <v>10</v>
      </c>
      <c r="BU1118">
        <v>28</v>
      </c>
      <c r="BV1118">
        <v>54</v>
      </c>
      <c r="BW1118">
        <v>18</v>
      </c>
      <c r="BX1118">
        <v>0</v>
      </c>
      <c r="BY1118">
        <v>0</v>
      </c>
      <c r="BZ1118">
        <v>0</v>
      </c>
      <c r="CA1118" t="s">
        <v>126</v>
      </c>
      <c r="CB1118">
        <v>2992935</v>
      </c>
      <c r="CC1118">
        <v>2993935</v>
      </c>
      <c r="CD1118" t="s">
        <v>394</v>
      </c>
    </row>
    <row r="1119" spans="1:82" hidden="1" x14ac:dyDescent="0.25">
      <c r="A1119" t="s">
        <v>80</v>
      </c>
      <c r="B1119" t="s">
        <v>81</v>
      </c>
      <c r="C1119" t="s">
        <v>82</v>
      </c>
      <c r="D1119" t="s">
        <v>83</v>
      </c>
      <c r="E1119" t="s">
        <v>84</v>
      </c>
      <c r="F1119" t="s">
        <v>85</v>
      </c>
      <c r="G1119" t="s">
        <v>86</v>
      </c>
      <c r="H1119" t="s">
        <v>86</v>
      </c>
      <c r="I1119" t="s">
        <v>86</v>
      </c>
      <c r="J1119" t="str">
        <f>VLOOKUP(I1119,'Resp Clean'!$A$1:B1125,2,FALSE)</f>
        <v>EMS MANAGEMENT</v>
      </c>
      <c r="K1119" t="s">
        <v>504</v>
      </c>
      <c r="L1119" t="s">
        <v>576</v>
      </c>
      <c r="M1119" s="4">
        <v>385250</v>
      </c>
      <c r="N1119" t="s">
        <v>89</v>
      </c>
      <c r="O1119" t="s">
        <v>90</v>
      </c>
      <c r="P1119" t="s">
        <v>91</v>
      </c>
      <c r="Q1119" t="s">
        <v>92</v>
      </c>
      <c r="R1119" t="s">
        <v>93</v>
      </c>
      <c r="S1119" t="s">
        <v>94</v>
      </c>
      <c r="T1119" t="s">
        <v>95</v>
      </c>
      <c r="U1119" t="s">
        <v>506</v>
      </c>
      <c r="V1119" t="s">
        <v>96</v>
      </c>
      <c r="W1119" t="s">
        <v>97</v>
      </c>
      <c r="X1119" t="s">
        <v>98</v>
      </c>
      <c r="Y1119" t="s">
        <v>98</v>
      </c>
      <c r="Z1119" t="s">
        <v>98</v>
      </c>
      <c r="AA1119" t="s">
        <v>507</v>
      </c>
      <c r="AB1119" t="s">
        <v>175</v>
      </c>
      <c r="AC1119" t="s">
        <v>549</v>
      </c>
      <c r="AD1119" t="s">
        <v>102</v>
      </c>
      <c r="AE1119" t="s">
        <v>102</v>
      </c>
      <c r="AF1119" t="s">
        <v>102</v>
      </c>
      <c r="AG1119" t="s">
        <v>103</v>
      </c>
      <c r="AH1119" t="s">
        <v>104</v>
      </c>
      <c r="AI1119" t="s">
        <v>388</v>
      </c>
      <c r="AJ1119" t="s">
        <v>176</v>
      </c>
      <c r="AK1119" t="s">
        <v>549</v>
      </c>
      <c r="AM1119" t="s">
        <v>549</v>
      </c>
      <c r="AN1119" t="e">
        <f>VLOOKUP(AM1119,'Exp Bucket '!$B$1:C1343,2,FALSE)</f>
        <v>#N/A</v>
      </c>
      <c r="AO1119" t="s">
        <v>108</v>
      </c>
      <c r="AP1119" t="s">
        <v>144</v>
      </c>
      <c r="AQ1119" t="s">
        <v>389</v>
      </c>
      <c r="AR1119" t="s">
        <v>389</v>
      </c>
      <c r="AS1119" t="s">
        <v>560</v>
      </c>
      <c r="AT1119" t="s">
        <v>561</v>
      </c>
      <c r="AU1119" t="s">
        <v>113</v>
      </c>
      <c r="AV1119" t="s">
        <v>114</v>
      </c>
      <c r="AW1119" t="s">
        <v>115</v>
      </c>
      <c r="AX1119" t="s">
        <v>514</v>
      </c>
      <c r="AY1119" t="s">
        <v>117</v>
      </c>
      <c r="AZ1119" t="s">
        <v>118</v>
      </c>
      <c r="BA1119" t="s">
        <v>119</v>
      </c>
      <c r="BB1119" t="s">
        <v>103</v>
      </c>
      <c r="BC1119" t="s">
        <v>388</v>
      </c>
      <c r="BD1119" t="s">
        <v>388</v>
      </c>
      <c r="BE1119" t="s">
        <v>515</v>
      </c>
      <c r="BF1119" t="s">
        <v>515</v>
      </c>
      <c r="BG1119" t="s">
        <v>515</v>
      </c>
      <c r="BH1119" t="s">
        <v>515</v>
      </c>
      <c r="BI1119" t="s">
        <v>515</v>
      </c>
      <c r="BJ1119" t="s">
        <v>515</v>
      </c>
      <c r="BK1119">
        <v>36</v>
      </c>
      <c r="BL1119">
        <v>602</v>
      </c>
      <c r="BM1119">
        <v>1621</v>
      </c>
      <c r="BN1119">
        <v>0</v>
      </c>
      <c r="BO1119">
        <v>1</v>
      </c>
      <c r="BP1119">
        <v>4</v>
      </c>
      <c r="BQ1119">
        <v>27</v>
      </c>
      <c r="BR1119">
        <v>1</v>
      </c>
      <c r="BS1119">
        <v>8</v>
      </c>
      <c r="BT1119">
        <v>10</v>
      </c>
      <c r="BU1119">
        <v>28</v>
      </c>
      <c r="BV1119">
        <v>54</v>
      </c>
      <c r="BW1119">
        <v>18</v>
      </c>
      <c r="BX1119">
        <v>0</v>
      </c>
      <c r="BY1119">
        <v>0</v>
      </c>
      <c r="BZ1119">
        <v>0</v>
      </c>
      <c r="CA1119" t="s">
        <v>126</v>
      </c>
      <c r="CB1119">
        <v>2992935</v>
      </c>
      <c r="CC1119">
        <v>2993935</v>
      </c>
      <c r="CD1119" t="s">
        <v>394</v>
      </c>
    </row>
    <row r="1120" spans="1:82" hidden="1" x14ac:dyDescent="0.25">
      <c r="A1120" t="s">
        <v>80</v>
      </c>
      <c r="B1120" t="s">
        <v>81</v>
      </c>
      <c r="C1120" t="s">
        <v>82</v>
      </c>
      <c r="D1120" t="s">
        <v>83</v>
      </c>
      <c r="E1120" t="s">
        <v>84</v>
      </c>
      <c r="F1120" t="s">
        <v>85</v>
      </c>
      <c r="G1120" t="s">
        <v>86</v>
      </c>
      <c r="H1120" t="s">
        <v>86</v>
      </c>
      <c r="I1120" t="s">
        <v>86</v>
      </c>
      <c r="K1120" t="s">
        <v>504</v>
      </c>
      <c r="L1120" t="s">
        <v>576</v>
      </c>
      <c r="M1120">
        <v>0</v>
      </c>
      <c r="N1120" t="s">
        <v>89</v>
      </c>
      <c r="O1120" t="s">
        <v>90</v>
      </c>
      <c r="P1120" t="s">
        <v>91</v>
      </c>
      <c r="Q1120" t="s">
        <v>92</v>
      </c>
      <c r="R1120" t="s">
        <v>93</v>
      </c>
      <c r="S1120" t="s">
        <v>94</v>
      </c>
      <c r="T1120" t="s">
        <v>95</v>
      </c>
      <c r="U1120" t="s">
        <v>506</v>
      </c>
      <c r="V1120" t="s">
        <v>96</v>
      </c>
      <c r="W1120" t="s">
        <v>97</v>
      </c>
      <c r="X1120" t="s">
        <v>98</v>
      </c>
      <c r="Y1120" t="s">
        <v>98</v>
      </c>
      <c r="Z1120" t="s">
        <v>98</v>
      </c>
      <c r="AA1120" t="s">
        <v>507</v>
      </c>
      <c r="AB1120" t="s">
        <v>175</v>
      </c>
      <c r="AC1120" t="s">
        <v>401</v>
      </c>
      <c r="AD1120" t="s">
        <v>102</v>
      </c>
      <c r="AE1120" t="s">
        <v>102</v>
      </c>
      <c r="AF1120" t="s">
        <v>102</v>
      </c>
      <c r="AG1120" t="s">
        <v>103</v>
      </c>
      <c r="AH1120" t="s">
        <v>104</v>
      </c>
      <c r="AI1120" t="s">
        <v>388</v>
      </c>
      <c r="AJ1120" t="s">
        <v>176</v>
      </c>
      <c r="AK1120" t="s">
        <v>402</v>
      </c>
      <c r="AL1120" t="s">
        <v>403</v>
      </c>
      <c r="AM1120" t="s">
        <v>403</v>
      </c>
      <c r="AO1120" t="s">
        <v>108</v>
      </c>
      <c r="AP1120" t="s">
        <v>144</v>
      </c>
      <c r="AQ1120" t="s">
        <v>389</v>
      </c>
      <c r="AR1120" t="s">
        <v>389</v>
      </c>
      <c r="AS1120" t="s">
        <v>560</v>
      </c>
      <c r="AT1120" t="s">
        <v>561</v>
      </c>
      <c r="AU1120" t="s">
        <v>113</v>
      </c>
      <c r="AV1120" t="s">
        <v>114</v>
      </c>
      <c r="AW1120" t="s">
        <v>115</v>
      </c>
      <c r="AX1120" t="s">
        <v>514</v>
      </c>
      <c r="AY1120" t="s">
        <v>322</v>
      </c>
      <c r="AZ1120" t="s">
        <v>323</v>
      </c>
      <c r="BA1120" t="s">
        <v>119</v>
      </c>
      <c r="BB1120" t="s">
        <v>192</v>
      </c>
      <c r="BC1120" t="s">
        <v>192</v>
      </c>
      <c r="BD1120" t="s">
        <v>192</v>
      </c>
      <c r="BE1120" t="s">
        <v>515</v>
      </c>
      <c r="BF1120" t="s">
        <v>515</v>
      </c>
      <c r="BG1120" t="s">
        <v>515</v>
      </c>
      <c r="BH1120" t="s">
        <v>515</v>
      </c>
      <c r="BI1120" t="s">
        <v>515</v>
      </c>
      <c r="BJ1120" t="s">
        <v>515</v>
      </c>
      <c r="BK1120">
        <v>36</v>
      </c>
      <c r="BL1120">
        <v>602</v>
      </c>
      <c r="BM1120">
        <v>605</v>
      </c>
      <c r="BN1120">
        <v>1632</v>
      </c>
      <c r="BO1120">
        <v>1</v>
      </c>
      <c r="BP1120">
        <v>4</v>
      </c>
      <c r="BQ1120">
        <v>27</v>
      </c>
      <c r="BR1120">
        <v>1</v>
      </c>
      <c r="BS1120">
        <v>8</v>
      </c>
      <c r="BT1120">
        <v>10</v>
      </c>
      <c r="BU1120">
        <v>28</v>
      </c>
      <c r="BV1120">
        <v>54</v>
      </c>
      <c r="BW1120">
        <v>18</v>
      </c>
      <c r="BX1120">
        <v>0</v>
      </c>
      <c r="BY1120">
        <v>0</v>
      </c>
      <c r="BZ1120">
        <v>0</v>
      </c>
      <c r="CA1120" t="s">
        <v>126</v>
      </c>
      <c r="CB1120">
        <v>2992935</v>
      </c>
      <c r="CC1120">
        <v>2993935</v>
      </c>
      <c r="CD1120" t="s">
        <v>394</v>
      </c>
    </row>
    <row r="1121" spans="1:82" hidden="1" x14ac:dyDescent="0.25">
      <c r="A1121" t="s">
        <v>80</v>
      </c>
      <c r="B1121" t="s">
        <v>81</v>
      </c>
      <c r="C1121" t="s">
        <v>82</v>
      </c>
      <c r="D1121" t="s">
        <v>83</v>
      </c>
      <c r="E1121" t="s">
        <v>84</v>
      </c>
      <c r="F1121" t="s">
        <v>85</v>
      </c>
      <c r="G1121" t="s">
        <v>86</v>
      </c>
      <c r="H1121" t="s">
        <v>86</v>
      </c>
      <c r="I1121" t="s">
        <v>86</v>
      </c>
      <c r="J1121" t="str">
        <f>VLOOKUP(I1121,'Resp Clean'!$A$1:B1127,2,FALSE)</f>
        <v>EMS MANAGEMENT</v>
      </c>
      <c r="K1121" t="s">
        <v>516</v>
      </c>
      <c r="L1121" t="s">
        <v>576</v>
      </c>
      <c r="M1121" s="4">
        <v>13997.5</v>
      </c>
      <c r="N1121" t="s">
        <v>89</v>
      </c>
      <c r="O1121" t="s">
        <v>90</v>
      </c>
      <c r="P1121" t="s">
        <v>91</v>
      </c>
      <c r="Q1121" t="s">
        <v>92</v>
      </c>
      <c r="R1121" t="s">
        <v>93</v>
      </c>
      <c r="S1121" t="s">
        <v>94</v>
      </c>
      <c r="T1121" t="s">
        <v>95</v>
      </c>
      <c r="U1121" t="s">
        <v>506</v>
      </c>
      <c r="V1121" t="s">
        <v>96</v>
      </c>
      <c r="W1121" t="s">
        <v>97</v>
      </c>
      <c r="X1121" t="s">
        <v>98</v>
      </c>
      <c r="Y1121" t="s">
        <v>98</v>
      </c>
      <c r="Z1121" t="s">
        <v>98</v>
      </c>
      <c r="AA1121" t="s">
        <v>507</v>
      </c>
      <c r="AB1121" t="s">
        <v>100</v>
      </c>
      <c r="AC1121" t="s">
        <v>101</v>
      </c>
      <c r="AD1121" t="s">
        <v>102</v>
      </c>
      <c r="AE1121" t="s">
        <v>102</v>
      </c>
      <c r="AF1121" t="s">
        <v>102</v>
      </c>
      <c r="AG1121" t="s">
        <v>103</v>
      </c>
      <c r="AH1121" t="s">
        <v>103</v>
      </c>
      <c r="AI1121" t="s">
        <v>141</v>
      </c>
      <c r="AJ1121" t="s">
        <v>420</v>
      </c>
      <c r="AK1121" t="s">
        <v>567</v>
      </c>
      <c r="AM1121" t="s">
        <v>567</v>
      </c>
      <c r="AN1121" t="e">
        <f>VLOOKUP(AM1121,'Exp Bucket '!$B$1:C1345,2,FALSE)</f>
        <v>#N/A</v>
      </c>
      <c r="AO1121" t="s">
        <v>108</v>
      </c>
      <c r="AP1121" t="s">
        <v>144</v>
      </c>
      <c r="AQ1121" t="s">
        <v>145</v>
      </c>
      <c r="AR1121" t="s">
        <v>145</v>
      </c>
      <c r="AS1121" t="s">
        <v>566</v>
      </c>
      <c r="AT1121" t="s">
        <v>566</v>
      </c>
      <c r="AU1121" t="s">
        <v>113</v>
      </c>
      <c r="AV1121" t="s">
        <v>114</v>
      </c>
      <c r="AW1121" t="s">
        <v>115</v>
      </c>
      <c r="AX1121" t="s">
        <v>514</v>
      </c>
      <c r="AY1121" t="s">
        <v>117</v>
      </c>
      <c r="AZ1121" t="s">
        <v>118</v>
      </c>
      <c r="BA1121" t="s">
        <v>119</v>
      </c>
      <c r="BB1121" t="s">
        <v>103</v>
      </c>
      <c r="BC1121" t="s">
        <v>141</v>
      </c>
      <c r="BD1121" t="s">
        <v>141</v>
      </c>
      <c r="BE1121" t="s">
        <v>515</v>
      </c>
      <c r="BF1121" t="s">
        <v>515</v>
      </c>
      <c r="BG1121" t="s">
        <v>515</v>
      </c>
      <c r="BH1121" t="s">
        <v>515</v>
      </c>
      <c r="BI1121" t="s">
        <v>515</v>
      </c>
      <c r="BJ1121" t="s">
        <v>515</v>
      </c>
      <c r="BK1121">
        <v>26</v>
      </c>
      <c r="BL1121">
        <v>615</v>
      </c>
      <c r="BM1121">
        <v>1019</v>
      </c>
      <c r="BN1121">
        <v>0</v>
      </c>
      <c r="BO1121">
        <v>1</v>
      </c>
      <c r="BP1121">
        <v>3</v>
      </c>
      <c r="BQ1121">
        <v>25</v>
      </c>
      <c r="BR1121">
        <v>1</v>
      </c>
      <c r="BS1121">
        <v>8</v>
      </c>
      <c r="BT1121">
        <v>9</v>
      </c>
      <c r="BU1121">
        <v>26</v>
      </c>
      <c r="BV1121">
        <v>51</v>
      </c>
      <c r="BW1121">
        <v>18</v>
      </c>
      <c r="BX1121">
        <v>0</v>
      </c>
      <c r="BY1121">
        <v>0</v>
      </c>
      <c r="BZ1121">
        <v>0</v>
      </c>
      <c r="CA1121" t="s">
        <v>126</v>
      </c>
      <c r="CB1121">
        <v>2992935</v>
      </c>
      <c r="CC1121">
        <v>2993935</v>
      </c>
      <c r="CD1121" t="s">
        <v>420</v>
      </c>
    </row>
    <row r="1122" spans="1:82" hidden="1" x14ac:dyDescent="0.25">
      <c r="A1122" t="s">
        <v>80</v>
      </c>
      <c r="B1122" t="s">
        <v>81</v>
      </c>
      <c r="C1122" t="s">
        <v>82</v>
      </c>
      <c r="D1122" t="s">
        <v>83</v>
      </c>
      <c r="E1122" t="s">
        <v>84</v>
      </c>
      <c r="F1122" t="s">
        <v>85</v>
      </c>
      <c r="G1122" t="s">
        <v>86</v>
      </c>
      <c r="H1122" t="s">
        <v>86</v>
      </c>
      <c r="I1122" t="s">
        <v>86</v>
      </c>
      <c r="J1122" t="str">
        <f>VLOOKUP(I1122,'Resp Clean'!$A$1:B1128,2,FALSE)</f>
        <v>EMS MANAGEMENT</v>
      </c>
      <c r="K1122" t="s">
        <v>516</v>
      </c>
      <c r="L1122" t="s">
        <v>576</v>
      </c>
      <c r="M1122" s="4">
        <v>88020</v>
      </c>
      <c r="N1122" t="s">
        <v>89</v>
      </c>
      <c r="O1122" t="s">
        <v>90</v>
      </c>
      <c r="P1122" t="s">
        <v>91</v>
      </c>
      <c r="Q1122" t="s">
        <v>92</v>
      </c>
      <c r="R1122" t="s">
        <v>93</v>
      </c>
      <c r="S1122" t="s">
        <v>94</v>
      </c>
      <c r="T1122" t="s">
        <v>95</v>
      </c>
      <c r="U1122" t="s">
        <v>506</v>
      </c>
      <c r="V1122" t="s">
        <v>96</v>
      </c>
      <c r="W1122" t="s">
        <v>97</v>
      </c>
      <c r="X1122" t="s">
        <v>98</v>
      </c>
      <c r="Y1122" t="s">
        <v>98</v>
      </c>
      <c r="Z1122" t="s">
        <v>98</v>
      </c>
      <c r="AA1122" t="s">
        <v>507</v>
      </c>
      <c r="AB1122" t="s">
        <v>100</v>
      </c>
      <c r="AC1122" t="s">
        <v>101</v>
      </c>
      <c r="AD1122" t="s">
        <v>102</v>
      </c>
      <c r="AE1122" t="s">
        <v>102</v>
      </c>
      <c r="AF1122" t="s">
        <v>102</v>
      </c>
      <c r="AG1122" t="s">
        <v>103</v>
      </c>
      <c r="AH1122" t="s">
        <v>103</v>
      </c>
      <c r="AI1122" t="s">
        <v>141</v>
      </c>
      <c r="AJ1122" t="s">
        <v>420</v>
      </c>
      <c r="AK1122" t="s">
        <v>421</v>
      </c>
      <c r="AM1122" t="s">
        <v>421</v>
      </c>
      <c r="AN1122" t="e">
        <f>VLOOKUP(AM1122,'Exp Bucket '!$B$1:C1346,2,FALSE)</f>
        <v>#N/A</v>
      </c>
      <c r="AO1122" t="s">
        <v>108</v>
      </c>
      <c r="AP1122" t="s">
        <v>144</v>
      </c>
      <c r="AQ1122" t="s">
        <v>145</v>
      </c>
      <c r="AR1122" t="s">
        <v>145</v>
      </c>
      <c r="AS1122" t="s">
        <v>566</v>
      </c>
      <c r="AT1122" t="s">
        <v>566</v>
      </c>
      <c r="AU1122" t="s">
        <v>113</v>
      </c>
      <c r="AV1122" t="s">
        <v>114</v>
      </c>
      <c r="AW1122" t="s">
        <v>115</v>
      </c>
      <c r="AX1122" t="s">
        <v>514</v>
      </c>
      <c r="AY1122" t="s">
        <v>117</v>
      </c>
      <c r="AZ1122" t="s">
        <v>118</v>
      </c>
      <c r="BA1122" t="s">
        <v>119</v>
      </c>
      <c r="BB1122" t="s">
        <v>103</v>
      </c>
      <c r="BC1122" t="s">
        <v>141</v>
      </c>
      <c r="BD1122" t="s">
        <v>141</v>
      </c>
      <c r="BE1122" t="s">
        <v>515</v>
      </c>
      <c r="BF1122" t="s">
        <v>515</v>
      </c>
      <c r="BG1122" t="s">
        <v>515</v>
      </c>
      <c r="BH1122" t="s">
        <v>515</v>
      </c>
      <c r="BI1122" t="s">
        <v>515</v>
      </c>
      <c r="BJ1122" t="s">
        <v>515</v>
      </c>
      <c r="BK1122">
        <v>26</v>
      </c>
      <c r="BL1122">
        <v>615</v>
      </c>
      <c r="BM1122">
        <v>1014</v>
      </c>
      <c r="BN1122">
        <v>0</v>
      </c>
      <c r="BO1122">
        <v>1</v>
      </c>
      <c r="BP1122">
        <v>3</v>
      </c>
      <c r="BQ1122">
        <v>25</v>
      </c>
      <c r="BR1122">
        <v>1</v>
      </c>
      <c r="BS1122">
        <v>8</v>
      </c>
      <c r="BT1122">
        <v>9</v>
      </c>
      <c r="BU1122">
        <v>26</v>
      </c>
      <c r="BV1122">
        <v>51</v>
      </c>
      <c r="BW1122">
        <v>18</v>
      </c>
      <c r="BX1122">
        <v>0</v>
      </c>
      <c r="BY1122">
        <v>0</v>
      </c>
      <c r="BZ1122">
        <v>0</v>
      </c>
      <c r="CA1122" t="s">
        <v>126</v>
      </c>
      <c r="CB1122">
        <v>2992935</v>
      </c>
      <c r="CC1122">
        <v>2993935</v>
      </c>
      <c r="CD1122" t="s">
        <v>420</v>
      </c>
    </row>
    <row r="1123" spans="1:82" hidden="1" x14ac:dyDescent="0.25">
      <c r="A1123" t="s">
        <v>80</v>
      </c>
      <c r="B1123" t="s">
        <v>81</v>
      </c>
      <c r="C1123" t="s">
        <v>82</v>
      </c>
      <c r="D1123" t="s">
        <v>83</v>
      </c>
      <c r="E1123" t="s">
        <v>84</v>
      </c>
      <c r="F1123" t="s">
        <v>85</v>
      </c>
      <c r="G1123" t="s">
        <v>86</v>
      </c>
      <c r="H1123" t="s">
        <v>86</v>
      </c>
      <c r="I1123" t="s">
        <v>86</v>
      </c>
      <c r="J1123" t="str">
        <f>VLOOKUP(I1123,'Resp Clean'!$A$1:B1129,2,FALSE)</f>
        <v>EMS MANAGEMENT</v>
      </c>
      <c r="K1123" t="s">
        <v>516</v>
      </c>
      <c r="L1123" t="s">
        <v>576</v>
      </c>
      <c r="M1123" s="4">
        <v>43980</v>
      </c>
      <c r="N1123" t="s">
        <v>89</v>
      </c>
      <c r="O1123" t="s">
        <v>90</v>
      </c>
      <c r="P1123" t="s">
        <v>91</v>
      </c>
      <c r="Q1123" t="s">
        <v>92</v>
      </c>
      <c r="R1123" t="s">
        <v>93</v>
      </c>
      <c r="S1123" t="s">
        <v>94</v>
      </c>
      <c r="T1123" t="s">
        <v>95</v>
      </c>
      <c r="U1123" t="s">
        <v>506</v>
      </c>
      <c r="V1123" t="s">
        <v>96</v>
      </c>
      <c r="W1123" t="s">
        <v>97</v>
      </c>
      <c r="X1123" t="s">
        <v>98</v>
      </c>
      <c r="Y1123" t="s">
        <v>98</v>
      </c>
      <c r="Z1123" t="s">
        <v>98</v>
      </c>
      <c r="AA1123" t="s">
        <v>507</v>
      </c>
      <c r="AB1123" t="s">
        <v>100</v>
      </c>
      <c r="AC1123" t="s">
        <v>101</v>
      </c>
      <c r="AD1123" t="s">
        <v>102</v>
      </c>
      <c r="AE1123" t="s">
        <v>102</v>
      </c>
      <c r="AF1123" t="s">
        <v>102</v>
      </c>
      <c r="AG1123" t="s">
        <v>103</v>
      </c>
      <c r="AH1123" t="s">
        <v>103</v>
      </c>
      <c r="AI1123" t="s">
        <v>141</v>
      </c>
      <c r="AJ1123" t="s">
        <v>420</v>
      </c>
      <c r="AK1123" t="s">
        <v>423</v>
      </c>
      <c r="AM1123" t="s">
        <v>423</v>
      </c>
      <c r="AN1123" t="e">
        <f>VLOOKUP(AM1123,'Exp Bucket '!$B$1:C1347,2,FALSE)</f>
        <v>#N/A</v>
      </c>
      <c r="AO1123" t="s">
        <v>108</v>
      </c>
      <c r="AP1123" t="s">
        <v>144</v>
      </c>
      <c r="AQ1123" t="s">
        <v>145</v>
      </c>
      <c r="AR1123" t="s">
        <v>145</v>
      </c>
      <c r="AS1123" t="s">
        <v>566</v>
      </c>
      <c r="AT1123" t="s">
        <v>566</v>
      </c>
      <c r="AU1123" t="s">
        <v>113</v>
      </c>
      <c r="AV1123" t="s">
        <v>114</v>
      </c>
      <c r="AW1123" t="s">
        <v>115</v>
      </c>
      <c r="AX1123" t="s">
        <v>514</v>
      </c>
      <c r="AY1123" t="s">
        <v>117</v>
      </c>
      <c r="AZ1123" t="s">
        <v>118</v>
      </c>
      <c r="BA1123" t="s">
        <v>119</v>
      </c>
      <c r="BB1123" t="s">
        <v>103</v>
      </c>
      <c r="BC1123" t="s">
        <v>141</v>
      </c>
      <c r="BD1123" t="s">
        <v>141</v>
      </c>
      <c r="BE1123" t="s">
        <v>515</v>
      </c>
      <c r="BF1123" t="s">
        <v>515</v>
      </c>
      <c r="BG1123" t="s">
        <v>515</v>
      </c>
      <c r="BH1123" t="s">
        <v>515</v>
      </c>
      <c r="BI1123" t="s">
        <v>515</v>
      </c>
      <c r="BJ1123" t="s">
        <v>515</v>
      </c>
      <c r="BK1123">
        <v>26</v>
      </c>
      <c r="BL1123">
        <v>615</v>
      </c>
      <c r="BM1123">
        <v>1024</v>
      </c>
      <c r="BN1123">
        <v>0</v>
      </c>
      <c r="BO1123">
        <v>1</v>
      </c>
      <c r="BP1123">
        <v>3</v>
      </c>
      <c r="BQ1123">
        <v>25</v>
      </c>
      <c r="BR1123">
        <v>1</v>
      </c>
      <c r="BS1123">
        <v>8</v>
      </c>
      <c r="BT1123">
        <v>9</v>
      </c>
      <c r="BU1123">
        <v>26</v>
      </c>
      <c r="BV1123">
        <v>51</v>
      </c>
      <c r="BW1123">
        <v>18</v>
      </c>
      <c r="BX1123">
        <v>0</v>
      </c>
      <c r="BY1123">
        <v>0</v>
      </c>
      <c r="BZ1123">
        <v>0</v>
      </c>
      <c r="CA1123" t="s">
        <v>126</v>
      </c>
      <c r="CB1123">
        <v>2992935</v>
      </c>
      <c r="CC1123">
        <v>2993935</v>
      </c>
      <c r="CD1123" t="s">
        <v>420</v>
      </c>
    </row>
    <row r="1124" spans="1:82" hidden="1" x14ac:dyDescent="0.25">
      <c r="A1124" t="s">
        <v>80</v>
      </c>
      <c r="B1124" t="s">
        <v>81</v>
      </c>
      <c r="C1124" t="s">
        <v>82</v>
      </c>
      <c r="D1124" t="s">
        <v>83</v>
      </c>
      <c r="E1124" t="s">
        <v>84</v>
      </c>
      <c r="F1124" t="s">
        <v>85</v>
      </c>
      <c r="G1124" t="s">
        <v>86</v>
      </c>
      <c r="H1124" t="s">
        <v>86</v>
      </c>
      <c r="I1124" t="s">
        <v>86</v>
      </c>
      <c r="J1124" t="str">
        <f>VLOOKUP(I1124,'Resp Clean'!$A$1:B1130,2,FALSE)</f>
        <v>EMS MANAGEMENT</v>
      </c>
      <c r="K1124" t="s">
        <v>516</v>
      </c>
      <c r="L1124" t="s">
        <v>576</v>
      </c>
      <c r="M1124" s="4">
        <v>3200</v>
      </c>
      <c r="N1124" t="s">
        <v>89</v>
      </c>
      <c r="O1124" t="s">
        <v>90</v>
      </c>
      <c r="P1124" t="s">
        <v>91</v>
      </c>
      <c r="Q1124" t="s">
        <v>92</v>
      </c>
      <c r="R1124" t="s">
        <v>93</v>
      </c>
      <c r="S1124" t="s">
        <v>94</v>
      </c>
      <c r="T1124" t="s">
        <v>95</v>
      </c>
      <c r="U1124" t="s">
        <v>506</v>
      </c>
      <c r="V1124" t="s">
        <v>96</v>
      </c>
      <c r="W1124" t="s">
        <v>97</v>
      </c>
      <c r="X1124" t="s">
        <v>98</v>
      </c>
      <c r="Y1124" t="s">
        <v>98</v>
      </c>
      <c r="Z1124" t="s">
        <v>98</v>
      </c>
      <c r="AA1124" t="s">
        <v>507</v>
      </c>
      <c r="AB1124" t="s">
        <v>100</v>
      </c>
      <c r="AC1124" t="s">
        <v>101</v>
      </c>
      <c r="AD1124" t="s">
        <v>102</v>
      </c>
      <c r="AE1124" t="s">
        <v>102</v>
      </c>
      <c r="AF1124" t="s">
        <v>102</v>
      </c>
      <c r="AG1124" t="s">
        <v>103</v>
      </c>
      <c r="AH1124" t="s">
        <v>103</v>
      </c>
      <c r="AI1124" t="s">
        <v>141</v>
      </c>
      <c r="AJ1124" t="s">
        <v>420</v>
      </c>
      <c r="AK1124" t="s">
        <v>425</v>
      </c>
      <c r="AL1124" t="s">
        <v>426</v>
      </c>
      <c r="AM1124" t="s">
        <v>426</v>
      </c>
      <c r="AN1124" t="e">
        <f>VLOOKUP(AM1124,'Exp Bucket '!$B$1:C1348,2,FALSE)</f>
        <v>#N/A</v>
      </c>
      <c r="AO1124" t="s">
        <v>108</v>
      </c>
      <c r="AP1124" t="s">
        <v>144</v>
      </c>
      <c r="AQ1124" t="s">
        <v>145</v>
      </c>
      <c r="AR1124" t="s">
        <v>145</v>
      </c>
      <c r="AS1124" t="s">
        <v>566</v>
      </c>
      <c r="AT1124" t="s">
        <v>566</v>
      </c>
      <c r="AU1124" t="s">
        <v>113</v>
      </c>
      <c r="AV1124" t="s">
        <v>114</v>
      </c>
      <c r="AW1124" t="s">
        <v>115</v>
      </c>
      <c r="AX1124" t="s">
        <v>514</v>
      </c>
      <c r="AY1124" t="s">
        <v>117</v>
      </c>
      <c r="AZ1124" t="s">
        <v>118</v>
      </c>
      <c r="BA1124" t="s">
        <v>119</v>
      </c>
      <c r="BB1124" t="s">
        <v>103</v>
      </c>
      <c r="BC1124" t="s">
        <v>141</v>
      </c>
      <c r="BD1124" t="s">
        <v>141</v>
      </c>
      <c r="BE1124" t="s">
        <v>515</v>
      </c>
      <c r="BF1124" t="s">
        <v>515</v>
      </c>
      <c r="BG1124" t="s">
        <v>515</v>
      </c>
      <c r="BH1124" t="s">
        <v>515</v>
      </c>
      <c r="BI1124" t="s">
        <v>515</v>
      </c>
      <c r="BJ1124" t="s">
        <v>515</v>
      </c>
      <c r="BK1124">
        <v>26</v>
      </c>
      <c r="BL1124">
        <v>615</v>
      </c>
      <c r="BM1124">
        <v>689</v>
      </c>
      <c r="BN1124">
        <v>988</v>
      </c>
      <c r="BO1124">
        <v>1</v>
      </c>
      <c r="BP1124">
        <v>3</v>
      </c>
      <c r="BQ1124">
        <v>25</v>
      </c>
      <c r="BR1124">
        <v>1</v>
      </c>
      <c r="BS1124">
        <v>8</v>
      </c>
      <c r="BT1124">
        <v>9</v>
      </c>
      <c r="BU1124">
        <v>26</v>
      </c>
      <c r="BV1124">
        <v>51</v>
      </c>
      <c r="BW1124">
        <v>18</v>
      </c>
      <c r="BX1124">
        <v>0</v>
      </c>
      <c r="BY1124">
        <v>0</v>
      </c>
      <c r="BZ1124">
        <v>0</v>
      </c>
      <c r="CA1124" t="s">
        <v>126</v>
      </c>
      <c r="CB1124">
        <v>2992935</v>
      </c>
      <c r="CC1124">
        <v>2993935</v>
      </c>
      <c r="CD1124" t="s">
        <v>420</v>
      </c>
    </row>
    <row r="1125" spans="1:82" x14ac:dyDescent="0.25">
      <c r="A1125" t="s">
        <v>80</v>
      </c>
      <c r="B1125" t="s">
        <v>81</v>
      </c>
      <c r="C1125" t="s">
        <v>82</v>
      </c>
      <c r="D1125" t="s">
        <v>83</v>
      </c>
      <c r="E1125" t="s">
        <v>84</v>
      </c>
      <c r="F1125" t="s">
        <v>85</v>
      </c>
      <c r="G1125" t="s">
        <v>86</v>
      </c>
      <c r="H1125" t="s">
        <v>86</v>
      </c>
      <c r="I1125" t="s">
        <v>86</v>
      </c>
      <c r="J1125" t="str">
        <f>VLOOKUP(I1125,'Resp Clean'!$A$1:B1131,2,FALSE)</f>
        <v>EMS MANAGEMENT</v>
      </c>
      <c r="K1125" t="s">
        <v>516</v>
      </c>
      <c r="L1125" t="s">
        <v>576</v>
      </c>
      <c r="M1125" s="4">
        <v>185333.79</v>
      </c>
      <c r="N1125" t="s">
        <v>89</v>
      </c>
      <c r="O1125" t="s">
        <v>90</v>
      </c>
      <c r="P1125" t="s">
        <v>91</v>
      </c>
      <c r="Q1125" t="s">
        <v>92</v>
      </c>
      <c r="R1125" t="s">
        <v>93</v>
      </c>
      <c r="S1125" t="s">
        <v>94</v>
      </c>
      <c r="T1125" t="s">
        <v>95</v>
      </c>
      <c r="U1125" t="s">
        <v>506</v>
      </c>
      <c r="V1125" t="s">
        <v>96</v>
      </c>
      <c r="W1125" t="s">
        <v>97</v>
      </c>
      <c r="X1125" t="s">
        <v>98</v>
      </c>
      <c r="Y1125" t="s">
        <v>98</v>
      </c>
      <c r="Z1125" t="s">
        <v>98</v>
      </c>
      <c r="AA1125" t="s">
        <v>140</v>
      </c>
      <c r="AB1125" t="s">
        <v>140</v>
      </c>
      <c r="AC1125" t="s">
        <v>140</v>
      </c>
      <c r="AD1125" t="s">
        <v>102</v>
      </c>
      <c r="AE1125" t="s">
        <v>102</v>
      </c>
      <c r="AF1125" t="s">
        <v>102</v>
      </c>
      <c r="AG1125" t="s">
        <v>103</v>
      </c>
      <c r="AH1125" t="s">
        <v>103</v>
      </c>
      <c r="AI1125" t="s">
        <v>427</v>
      </c>
      <c r="AJ1125" t="s">
        <v>428</v>
      </c>
      <c r="AK1125" t="s">
        <v>568</v>
      </c>
      <c r="AL1125" t="s">
        <v>430</v>
      </c>
      <c r="AM1125" t="s">
        <v>569</v>
      </c>
      <c r="AN1125" t="str">
        <f>VLOOKUP(AM1125,'Exp Bucket '!$B$1:C1349,2,FALSE)</f>
        <v>COMPENSATION OF EMPLOYEES</v>
      </c>
      <c r="AO1125" t="s">
        <v>108</v>
      </c>
      <c r="AP1125" t="s">
        <v>144</v>
      </c>
      <c r="AQ1125" t="s">
        <v>145</v>
      </c>
      <c r="AR1125" t="s">
        <v>145</v>
      </c>
      <c r="AS1125" t="s">
        <v>517</v>
      </c>
      <c r="AT1125" t="s">
        <v>517</v>
      </c>
      <c r="AU1125" t="s">
        <v>113</v>
      </c>
      <c r="AV1125" t="s">
        <v>114</v>
      </c>
      <c r="AW1125" t="s">
        <v>115</v>
      </c>
      <c r="AX1125" t="s">
        <v>514</v>
      </c>
      <c r="AY1125" t="s">
        <v>117</v>
      </c>
      <c r="AZ1125" t="s">
        <v>118</v>
      </c>
      <c r="BA1125" t="s">
        <v>119</v>
      </c>
      <c r="BB1125" t="s">
        <v>103</v>
      </c>
      <c r="BC1125" t="s">
        <v>427</v>
      </c>
      <c r="BD1125" t="s">
        <v>427</v>
      </c>
      <c r="BE1125" t="s">
        <v>515</v>
      </c>
      <c r="BF1125" t="s">
        <v>515</v>
      </c>
      <c r="BG1125" t="s">
        <v>515</v>
      </c>
      <c r="BH1125" t="s">
        <v>515</v>
      </c>
      <c r="BI1125" t="s">
        <v>515</v>
      </c>
      <c r="BJ1125" t="s">
        <v>515</v>
      </c>
      <c r="BK1125">
        <v>25</v>
      </c>
      <c r="BL1125">
        <v>45</v>
      </c>
      <c r="BM1125">
        <v>46</v>
      </c>
      <c r="BN1125">
        <v>48</v>
      </c>
      <c r="BO1125">
        <v>2</v>
      </c>
      <c r="BP1125">
        <v>22</v>
      </c>
      <c r="BQ1125">
        <v>0</v>
      </c>
      <c r="BR1125">
        <v>1</v>
      </c>
      <c r="BS1125">
        <v>8</v>
      </c>
      <c r="BT1125">
        <v>9</v>
      </c>
      <c r="BU1125">
        <v>26</v>
      </c>
      <c r="BV1125">
        <v>49</v>
      </c>
      <c r="BW1125">
        <v>18</v>
      </c>
      <c r="BX1125">
        <v>0</v>
      </c>
      <c r="BY1125">
        <v>0</v>
      </c>
      <c r="BZ1125">
        <v>0</v>
      </c>
      <c r="CA1125" t="s">
        <v>126</v>
      </c>
      <c r="CB1125">
        <v>2992935</v>
      </c>
      <c r="CC1125">
        <v>2993935</v>
      </c>
      <c r="CD1125" t="s">
        <v>428</v>
      </c>
    </row>
    <row r="1126" spans="1:82" hidden="1" x14ac:dyDescent="0.25">
      <c r="A1126" t="s">
        <v>80</v>
      </c>
      <c r="B1126" t="s">
        <v>81</v>
      </c>
      <c r="C1126" t="s">
        <v>82</v>
      </c>
      <c r="D1126" t="s">
        <v>83</v>
      </c>
      <c r="E1126" t="s">
        <v>84</v>
      </c>
      <c r="F1126" t="s">
        <v>85</v>
      </c>
      <c r="G1126" t="s">
        <v>86</v>
      </c>
      <c r="H1126" t="s">
        <v>86</v>
      </c>
      <c r="I1126" t="s">
        <v>86</v>
      </c>
      <c r="K1126" t="s">
        <v>516</v>
      </c>
      <c r="L1126" t="s">
        <v>576</v>
      </c>
      <c r="M1126">
        <v>0</v>
      </c>
      <c r="N1126" t="s">
        <v>89</v>
      </c>
      <c r="O1126" t="s">
        <v>90</v>
      </c>
      <c r="P1126" t="s">
        <v>91</v>
      </c>
      <c r="Q1126" t="s">
        <v>92</v>
      </c>
      <c r="R1126" t="s">
        <v>93</v>
      </c>
      <c r="S1126" t="s">
        <v>94</v>
      </c>
      <c r="T1126" t="s">
        <v>529</v>
      </c>
      <c r="U1126" t="s">
        <v>530</v>
      </c>
      <c r="V1126" t="s">
        <v>531</v>
      </c>
      <c r="W1126" t="s">
        <v>436</v>
      </c>
      <c r="X1126" t="s">
        <v>593</v>
      </c>
      <c r="Y1126" t="s">
        <v>594</v>
      </c>
      <c r="Z1126" t="s">
        <v>594</v>
      </c>
      <c r="AA1126" t="s">
        <v>140</v>
      </c>
      <c r="AB1126" t="s">
        <v>140</v>
      </c>
      <c r="AC1126" t="s">
        <v>140</v>
      </c>
      <c r="AD1126" t="s">
        <v>102</v>
      </c>
      <c r="AE1126" t="s">
        <v>102</v>
      </c>
      <c r="AF1126" t="s">
        <v>102</v>
      </c>
      <c r="AG1126" t="s">
        <v>103</v>
      </c>
      <c r="AH1126" t="s">
        <v>103</v>
      </c>
      <c r="AI1126" t="s">
        <v>427</v>
      </c>
      <c r="AJ1126" t="s">
        <v>428</v>
      </c>
      <c r="AK1126" t="s">
        <v>568</v>
      </c>
      <c r="AL1126" t="s">
        <v>430</v>
      </c>
      <c r="AM1126" t="s">
        <v>442</v>
      </c>
      <c r="AO1126" t="s">
        <v>108</v>
      </c>
      <c r="AP1126" t="s">
        <v>144</v>
      </c>
      <c r="AQ1126" t="s">
        <v>145</v>
      </c>
      <c r="AR1126" t="s">
        <v>145</v>
      </c>
      <c r="AS1126" t="s">
        <v>517</v>
      </c>
      <c r="AT1126" t="s">
        <v>517</v>
      </c>
      <c r="AU1126" t="s">
        <v>113</v>
      </c>
      <c r="AV1126" t="s">
        <v>450</v>
      </c>
      <c r="AW1126" t="s">
        <v>595</v>
      </c>
      <c r="AX1126" t="s">
        <v>514</v>
      </c>
      <c r="AY1126" t="s">
        <v>117</v>
      </c>
      <c r="AZ1126" t="s">
        <v>118</v>
      </c>
      <c r="BA1126" t="s">
        <v>119</v>
      </c>
      <c r="BB1126" t="s">
        <v>192</v>
      </c>
      <c r="BC1126" t="s">
        <v>192</v>
      </c>
      <c r="BD1126" t="s">
        <v>192</v>
      </c>
      <c r="BE1126" t="s">
        <v>515</v>
      </c>
      <c r="BF1126" t="s">
        <v>515</v>
      </c>
      <c r="BG1126" t="s">
        <v>515</v>
      </c>
      <c r="BH1126" t="s">
        <v>515</v>
      </c>
      <c r="BI1126" t="s">
        <v>515</v>
      </c>
      <c r="BJ1126" t="s">
        <v>515</v>
      </c>
      <c r="BK1126">
        <v>25</v>
      </c>
      <c r="BL1126">
        <v>45</v>
      </c>
      <c r="BM1126">
        <v>46</v>
      </c>
      <c r="BN1126">
        <v>48</v>
      </c>
      <c r="BO1126">
        <v>2</v>
      </c>
      <c r="BP1126">
        <v>22</v>
      </c>
      <c r="BQ1126">
        <v>0</v>
      </c>
      <c r="BR1126">
        <v>1</v>
      </c>
      <c r="BS1126">
        <v>8</v>
      </c>
      <c r="BT1126">
        <v>9</v>
      </c>
      <c r="BU1126">
        <v>26</v>
      </c>
      <c r="BV1126">
        <v>49</v>
      </c>
      <c r="BW1126">
        <v>18</v>
      </c>
      <c r="BX1126">
        <v>0</v>
      </c>
      <c r="BY1126">
        <v>0</v>
      </c>
      <c r="BZ1126">
        <v>0</v>
      </c>
      <c r="CA1126" t="s">
        <v>126</v>
      </c>
      <c r="CB1126">
        <v>2983935</v>
      </c>
      <c r="CC1126">
        <v>2988935</v>
      </c>
      <c r="CD1126" t="s">
        <v>428</v>
      </c>
    </row>
    <row r="1127" spans="1:82" hidden="1" x14ac:dyDescent="0.25">
      <c r="A1127" t="s">
        <v>80</v>
      </c>
      <c r="B1127" t="s">
        <v>81</v>
      </c>
      <c r="C1127" t="s">
        <v>82</v>
      </c>
      <c r="D1127" t="s">
        <v>83</v>
      </c>
      <c r="E1127" t="s">
        <v>84</v>
      </c>
      <c r="F1127" t="s">
        <v>85</v>
      </c>
      <c r="G1127" t="s">
        <v>86</v>
      </c>
      <c r="H1127" t="s">
        <v>86</v>
      </c>
      <c r="I1127" t="s">
        <v>86</v>
      </c>
      <c r="J1127" t="str">
        <f>VLOOKUP(I1127,'Resp Clean'!$A$1:B1133,2,FALSE)</f>
        <v>EMS MANAGEMENT</v>
      </c>
      <c r="K1127" t="s">
        <v>516</v>
      </c>
      <c r="L1127" t="s">
        <v>576</v>
      </c>
      <c r="M1127" s="4">
        <v>45767.88</v>
      </c>
      <c r="N1127" t="s">
        <v>89</v>
      </c>
      <c r="O1127" t="s">
        <v>90</v>
      </c>
      <c r="P1127" t="s">
        <v>91</v>
      </c>
      <c r="Q1127" t="s">
        <v>92</v>
      </c>
      <c r="R1127" t="s">
        <v>93</v>
      </c>
      <c r="S1127" t="s">
        <v>94</v>
      </c>
      <c r="T1127" t="s">
        <v>95</v>
      </c>
      <c r="U1127" t="s">
        <v>506</v>
      </c>
      <c r="V1127" t="s">
        <v>96</v>
      </c>
      <c r="W1127" t="s">
        <v>443</v>
      </c>
      <c r="X1127" t="s">
        <v>444</v>
      </c>
      <c r="Y1127" t="s">
        <v>445</v>
      </c>
      <c r="Z1127" t="s">
        <v>445</v>
      </c>
      <c r="AA1127" t="s">
        <v>140</v>
      </c>
      <c r="AB1127" t="s">
        <v>140</v>
      </c>
      <c r="AC1127" t="s">
        <v>140</v>
      </c>
      <c r="AD1127" t="s">
        <v>102</v>
      </c>
      <c r="AE1127" t="s">
        <v>102</v>
      </c>
      <c r="AF1127" t="s">
        <v>102</v>
      </c>
      <c r="AG1127" t="s">
        <v>103</v>
      </c>
      <c r="AH1127" t="s">
        <v>103</v>
      </c>
      <c r="AI1127" t="s">
        <v>427</v>
      </c>
      <c r="AJ1127" t="s">
        <v>428</v>
      </c>
      <c r="AK1127" t="s">
        <v>568</v>
      </c>
      <c r="AL1127" t="s">
        <v>430</v>
      </c>
      <c r="AM1127" t="s">
        <v>569</v>
      </c>
      <c r="AN1127" t="str">
        <f>VLOOKUP(AM1127,'Exp Bucket '!$B$1:C1351,2,FALSE)</f>
        <v>COMPENSATION OF EMPLOYEES</v>
      </c>
      <c r="AO1127" t="s">
        <v>108</v>
      </c>
      <c r="AP1127" t="s">
        <v>144</v>
      </c>
      <c r="AQ1127" t="s">
        <v>145</v>
      </c>
      <c r="AR1127" t="s">
        <v>145</v>
      </c>
      <c r="AS1127" t="s">
        <v>517</v>
      </c>
      <c r="AT1127" t="s">
        <v>517</v>
      </c>
      <c r="AU1127" t="s">
        <v>113</v>
      </c>
      <c r="AV1127" t="s">
        <v>114</v>
      </c>
      <c r="AW1127" t="s">
        <v>115</v>
      </c>
      <c r="AX1127" t="s">
        <v>514</v>
      </c>
      <c r="AY1127" t="s">
        <v>117</v>
      </c>
      <c r="AZ1127" t="s">
        <v>118</v>
      </c>
      <c r="BA1127" t="s">
        <v>119</v>
      </c>
      <c r="BB1127" t="s">
        <v>103</v>
      </c>
      <c r="BC1127" t="s">
        <v>427</v>
      </c>
      <c r="BD1127" t="s">
        <v>427</v>
      </c>
      <c r="BE1127" t="s">
        <v>515</v>
      </c>
      <c r="BF1127" t="s">
        <v>515</v>
      </c>
      <c r="BG1127" t="s">
        <v>515</v>
      </c>
      <c r="BH1127" t="s">
        <v>515</v>
      </c>
      <c r="BI1127" t="s">
        <v>515</v>
      </c>
      <c r="BJ1127" t="s">
        <v>515</v>
      </c>
      <c r="BK1127">
        <v>25</v>
      </c>
      <c r="BL1127">
        <v>45</v>
      </c>
      <c r="BM1127">
        <v>46</v>
      </c>
      <c r="BN1127">
        <v>48</v>
      </c>
      <c r="BO1127">
        <v>2</v>
      </c>
      <c r="BP1127">
        <v>22</v>
      </c>
      <c r="BQ1127">
        <v>0</v>
      </c>
      <c r="BR1127">
        <v>1</v>
      </c>
      <c r="BS1127">
        <v>8</v>
      </c>
      <c r="BT1127">
        <v>9</v>
      </c>
      <c r="BU1127">
        <v>26</v>
      </c>
      <c r="BV1127">
        <v>49</v>
      </c>
      <c r="BW1127">
        <v>18</v>
      </c>
      <c r="BX1127">
        <v>0</v>
      </c>
      <c r="BY1127">
        <v>0</v>
      </c>
      <c r="BZ1127">
        <v>0</v>
      </c>
      <c r="CA1127" t="s">
        <v>126</v>
      </c>
      <c r="CB1127">
        <v>2980935</v>
      </c>
      <c r="CC1127">
        <v>2982935</v>
      </c>
      <c r="CD1127" t="s">
        <v>428</v>
      </c>
    </row>
    <row r="1128" spans="1:82" x14ac:dyDescent="0.25">
      <c r="A1128" t="s">
        <v>80</v>
      </c>
      <c r="B1128" t="s">
        <v>81</v>
      </c>
      <c r="C1128" t="s">
        <v>82</v>
      </c>
      <c r="D1128" t="s">
        <v>83</v>
      </c>
      <c r="E1128" t="s">
        <v>84</v>
      </c>
      <c r="F1128" t="s">
        <v>85</v>
      </c>
      <c r="G1128" t="s">
        <v>86</v>
      </c>
      <c r="H1128" t="s">
        <v>86</v>
      </c>
      <c r="I1128" t="s">
        <v>86</v>
      </c>
      <c r="J1128" t="str">
        <f>VLOOKUP(I1128,'Resp Clean'!$A$1:B1134,2,FALSE)</f>
        <v>EMS MANAGEMENT</v>
      </c>
      <c r="K1128" t="s">
        <v>516</v>
      </c>
      <c r="L1128" t="s">
        <v>576</v>
      </c>
      <c r="M1128" s="4">
        <v>688402.24</v>
      </c>
      <c r="N1128" t="s">
        <v>89</v>
      </c>
      <c r="O1128" t="s">
        <v>90</v>
      </c>
      <c r="P1128" t="s">
        <v>91</v>
      </c>
      <c r="Q1128" t="s">
        <v>92</v>
      </c>
      <c r="R1128" t="s">
        <v>93</v>
      </c>
      <c r="S1128" t="s">
        <v>94</v>
      </c>
      <c r="T1128" t="s">
        <v>95</v>
      </c>
      <c r="U1128" t="s">
        <v>506</v>
      </c>
      <c r="V1128" t="s">
        <v>96</v>
      </c>
      <c r="W1128" t="s">
        <v>97</v>
      </c>
      <c r="X1128" t="s">
        <v>435</v>
      </c>
      <c r="Y1128" t="s">
        <v>435</v>
      </c>
      <c r="Z1128" t="s">
        <v>435</v>
      </c>
      <c r="AA1128" t="s">
        <v>140</v>
      </c>
      <c r="AB1128" t="s">
        <v>140</v>
      </c>
      <c r="AC1128" t="s">
        <v>140</v>
      </c>
      <c r="AD1128" t="s">
        <v>102</v>
      </c>
      <c r="AE1128" t="s">
        <v>102</v>
      </c>
      <c r="AF1128" t="s">
        <v>102</v>
      </c>
      <c r="AG1128" t="s">
        <v>103</v>
      </c>
      <c r="AH1128" t="s">
        <v>103</v>
      </c>
      <c r="AI1128" t="s">
        <v>427</v>
      </c>
      <c r="AJ1128" t="s">
        <v>428</v>
      </c>
      <c r="AK1128" t="s">
        <v>568</v>
      </c>
      <c r="AL1128" t="s">
        <v>430</v>
      </c>
      <c r="AM1128" t="s">
        <v>442</v>
      </c>
      <c r="AN1128" t="str">
        <f>VLOOKUP(AM1128,'Exp Bucket '!$B$1:C1352,2,FALSE)</f>
        <v>COMPENSATION OF EMPLOYEES</v>
      </c>
      <c r="AO1128" t="s">
        <v>108</v>
      </c>
      <c r="AP1128" t="s">
        <v>144</v>
      </c>
      <c r="AQ1128" t="s">
        <v>145</v>
      </c>
      <c r="AR1128" t="s">
        <v>145</v>
      </c>
      <c r="AS1128" t="s">
        <v>517</v>
      </c>
      <c r="AT1128" t="s">
        <v>517</v>
      </c>
      <c r="AU1128" t="s">
        <v>113</v>
      </c>
      <c r="AV1128" t="s">
        <v>114</v>
      </c>
      <c r="AW1128" t="s">
        <v>115</v>
      </c>
      <c r="AX1128" t="s">
        <v>514</v>
      </c>
      <c r="AY1128" t="s">
        <v>117</v>
      </c>
      <c r="AZ1128" t="s">
        <v>118</v>
      </c>
      <c r="BA1128" t="s">
        <v>119</v>
      </c>
      <c r="BB1128" t="s">
        <v>103</v>
      </c>
      <c r="BC1128" t="s">
        <v>427</v>
      </c>
      <c r="BD1128" t="s">
        <v>427</v>
      </c>
      <c r="BE1128" t="s">
        <v>515</v>
      </c>
      <c r="BF1128" t="s">
        <v>515</v>
      </c>
      <c r="BG1128" t="s">
        <v>515</v>
      </c>
      <c r="BH1128" t="s">
        <v>515</v>
      </c>
      <c r="BI1128" t="s">
        <v>515</v>
      </c>
      <c r="BJ1128" t="s">
        <v>515</v>
      </c>
      <c r="BK1128">
        <v>25</v>
      </c>
      <c r="BL1128">
        <v>45</v>
      </c>
      <c r="BM1128">
        <v>46</v>
      </c>
      <c r="BN1128">
        <v>48</v>
      </c>
      <c r="BO1128">
        <v>2</v>
      </c>
      <c r="BP1128">
        <v>22</v>
      </c>
      <c r="BQ1128">
        <v>0</v>
      </c>
      <c r="BR1128">
        <v>1</v>
      </c>
      <c r="BS1128">
        <v>8</v>
      </c>
      <c r="BT1128">
        <v>9</v>
      </c>
      <c r="BU1128">
        <v>26</v>
      </c>
      <c r="BV1128">
        <v>49</v>
      </c>
      <c r="BW1128">
        <v>18</v>
      </c>
      <c r="BX1128">
        <v>0</v>
      </c>
      <c r="BY1128">
        <v>0</v>
      </c>
      <c r="BZ1128">
        <v>0</v>
      </c>
      <c r="CA1128" t="s">
        <v>126</v>
      </c>
      <c r="CB1128">
        <v>2992935</v>
      </c>
      <c r="CC1128">
        <v>2994935</v>
      </c>
      <c r="CD1128" t="s">
        <v>428</v>
      </c>
    </row>
    <row r="1129" spans="1:82" x14ac:dyDescent="0.25">
      <c r="A1129" t="s">
        <v>80</v>
      </c>
      <c r="B1129" t="s">
        <v>81</v>
      </c>
      <c r="C1129" t="s">
        <v>82</v>
      </c>
      <c r="D1129" t="s">
        <v>83</v>
      </c>
      <c r="E1129" t="s">
        <v>84</v>
      </c>
      <c r="F1129" t="s">
        <v>85</v>
      </c>
      <c r="G1129" t="s">
        <v>86</v>
      </c>
      <c r="H1129" t="s">
        <v>86</v>
      </c>
      <c r="I1129" t="s">
        <v>86</v>
      </c>
      <c r="J1129" t="str">
        <f>VLOOKUP(I1129,'Resp Clean'!$A$1:B1135,2,FALSE)</f>
        <v>EMS MANAGEMENT</v>
      </c>
      <c r="K1129" t="s">
        <v>516</v>
      </c>
      <c r="L1129" t="s">
        <v>576</v>
      </c>
      <c r="M1129" s="4">
        <v>22002006.66</v>
      </c>
      <c r="N1129" t="s">
        <v>89</v>
      </c>
      <c r="O1129" t="s">
        <v>90</v>
      </c>
      <c r="P1129" t="s">
        <v>91</v>
      </c>
      <c r="Q1129" t="s">
        <v>92</v>
      </c>
      <c r="R1129" t="s">
        <v>93</v>
      </c>
      <c r="S1129" t="s">
        <v>94</v>
      </c>
      <c r="T1129" t="s">
        <v>95</v>
      </c>
      <c r="U1129" t="s">
        <v>506</v>
      </c>
      <c r="V1129" t="s">
        <v>96</v>
      </c>
      <c r="W1129" t="s">
        <v>97</v>
      </c>
      <c r="X1129" t="s">
        <v>98</v>
      </c>
      <c r="Y1129" t="s">
        <v>98</v>
      </c>
      <c r="Z1129" t="s">
        <v>98</v>
      </c>
      <c r="AA1129" t="s">
        <v>140</v>
      </c>
      <c r="AB1129" t="s">
        <v>140</v>
      </c>
      <c r="AC1129" t="s">
        <v>140</v>
      </c>
      <c r="AD1129" t="s">
        <v>102</v>
      </c>
      <c r="AE1129" t="s">
        <v>102</v>
      </c>
      <c r="AF1129" t="s">
        <v>102</v>
      </c>
      <c r="AG1129" t="s">
        <v>103</v>
      </c>
      <c r="AH1129" t="s">
        <v>103</v>
      </c>
      <c r="AI1129" t="s">
        <v>427</v>
      </c>
      <c r="AJ1129" t="s">
        <v>428</v>
      </c>
      <c r="AK1129" t="s">
        <v>568</v>
      </c>
      <c r="AL1129" t="s">
        <v>430</v>
      </c>
      <c r="AM1129" t="s">
        <v>442</v>
      </c>
      <c r="AN1129" t="str">
        <f>VLOOKUP(AM1129,'Exp Bucket '!$B$1:C1353,2,FALSE)</f>
        <v>COMPENSATION OF EMPLOYEES</v>
      </c>
      <c r="AO1129" t="s">
        <v>108</v>
      </c>
      <c r="AP1129" t="s">
        <v>144</v>
      </c>
      <c r="AQ1129" t="s">
        <v>145</v>
      </c>
      <c r="AR1129" t="s">
        <v>145</v>
      </c>
      <c r="AS1129" t="s">
        <v>517</v>
      </c>
      <c r="AT1129" t="s">
        <v>517</v>
      </c>
      <c r="AU1129" t="s">
        <v>113</v>
      </c>
      <c r="AV1129" t="s">
        <v>114</v>
      </c>
      <c r="AW1129" t="s">
        <v>115</v>
      </c>
      <c r="AX1129" t="s">
        <v>514</v>
      </c>
      <c r="AY1129" t="s">
        <v>117</v>
      </c>
      <c r="AZ1129" t="s">
        <v>118</v>
      </c>
      <c r="BA1129" t="s">
        <v>119</v>
      </c>
      <c r="BB1129" t="s">
        <v>103</v>
      </c>
      <c r="BC1129" t="s">
        <v>427</v>
      </c>
      <c r="BD1129" t="s">
        <v>427</v>
      </c>
      <c r="BE1129" t="s">
        <v>515</v>
      </c>
      <c r="BF1129" t="s">
        <v>515</v>
      </c>
      <c r="BG1129" t="s">
        <v>515</v>
      </c>
      <c r="BH1129" t="s">
        <v>515</v>
      </c>
      <c r="BI1129" t="s">
        <v>515</v>
      </c>
      <c r="BJ1129" t="s">
        <v>515</v>
      </c>
      <c r="BK1129">
        <v>25</v>
      </c>
      <c r="BL1129">
        <v>45</v>
      </c>
      <c r="BM1129">
        <v>46</v>
      </c>
      <c r="BN1129">
        <v>48</v>
      </c>
      <c r="BO1129">
        <v>2</v>
      </c>
      <c r="BP1129">
        <v>22</v>
      </c>
      <c r="BQ1129">
        <v>0</v>
      </c>
      <c r="BR1129">
        <v>1</v>
      </c>
      <c r="BS1129">
        <v>8</v>
      </c>
      <c r="BT1129">
        <v>9</v>
      </c>
      <c r="BU1129">
        <v>26</v>
      </c>
      <c r="BV1129">
        <v>49</v>
      </c>
      <c r="BW1129">
        <v>18</v>
      </c>
      <c r="BX1129">
        <v>0</v>
      </c>
      <c r="BY1129">
        <v>0</v>
      </c>
      <c r="BZ1129">
        <v>0</v>
      </c>
      <c r="CA1129" t="s">
        <v>126</v>
      </c>
      <c r="CB1129">
        <v>2992935</v>
      </c>
      <c r="CC1129">
        <v>2993935</v>
      </c>
      <c r="CD1129" t="s">
        <v>428</v>
      </c>
    </row>
    <row r="1130" spans="1:82" hidden="1" x14ac:dyDescent="0.25">
      <c r="A1130" t="s">
        <v>80</v>
      </c>
      <c r="B1130" t="s">
        <v>81</v>
      </c>
      <c r="C1130" t="s">
        <v>82</v>
      </c>
      <c r="D1130" t="s">
        <v>83</v>
      </c>
      <c r="E1130" t="s">
        <v>84</v>
      </c>
      <c r="F1130" t="s">
        <v>85</v>
      </c>
      <c r="G1130" t="s">
        <v>86</v>
      </c>
      <c r="H1130" t="s">
        <v>86</v>
      </c>
      <c r="I1130" t="s">
        <v>86</v>
      </c>
      <c r="J1130" t="str">
        <f>VLOOKUP(I1130,'Resp Clean'!$A$1:B1136,2,FALSE)</f>
        <v>EMS MANAGEMENT</v>
      </c>
      <c r="K1130" t="s">
        <v>516</v>
      </c>
      <c r="L1130" t="s">
        <v>576</v>
      </c>
      <c r="M1130" s="4">
        <v>246.32</v>
      </c>
      <c r="N1130" t="s">
        <v>89</v>
      </c>
      <c r="O1130" t="s">
        <v>90</v>
      </c>
      <c r="P1130" t="s">
        <v>91</v>
      </c>
      <c r="Q1130" t="s">
        <v>153</v>
      </c>
      <c r="R1130" t="s">
        <v>93</v>
      </c>
      <c r="S1130" t="s">
        <v>94</v>
      </c>
      <c r="T1130" t="s">
        <v>95</v>
      </c>
      <c r="U1130" t="s">
        <v>506</v>
      </c>
      <c r="V1130" t="s">
        <v>96</v>
      </c>
      <c r="W1130" t="s">
        <v>436</v>
      </c>
      <c r="X1130" t="s">
        <v>545</v>
      </c>
      <c r="Y1130" t="s">
        <v>545</v>
      </c>
      <c r="Z1130" t="s">
        <v>545</v>
      </c>
      <c r="AA1130" t="s">
        <v>140</v>
      </c>
      <c r="AB1130" t="s">
        <v>140</v>
      </c>
      <c r="AC1130" t="s">
        <v>140</v>
      </c>
      <c r="AD1130" t="s">
        <v>102</v>
      </c>
      <c r="AE1130" t="s">
        <v>102</v>
      </c>
      <c r="AF1130" t="s">
        <v>102</v>
      </c>
      <c r="AG1130" t="s">
        <v>103</v>
      </c>
      <c r="AH1130" t="s">
        <v>103</v>
      </c>
      <c r="AI1130" t="s">
        <v>427</v>
      </c>
      <c r="AJ1130" t="s">
        <v>428</v>
      </c>
      <c r="AK1130" t="s">
        <v>568</v>
      </c>
      <c r="AL1130" t="s">
        <v>439</v>
      </c>
      <c r="AM1130" t="s">
        <v>571</v>
      </c>
      <c r="AN1130" t="str">
        <f>VLOOKUP(AM1130,'Exp Bucket '!$B$1:C1354,2,FALSE)</f>
        <v>COMPENSATION OF EMPLOYEES</v>
      </c>
      <c r="AO1130" t="s">
        <v>108</v>
      </c>
      <c r="AP1130" t="s">
        <v>144</v>
      </c>
      <c r="AQ1130" t="s">
        <v>145</v>
      </c>
      <c r="AR1130" t="s">
        <v>145</v>
      </c>
      <c r="AS1130" t="s">
        <v>517</v>
      </c>
      <c r="AT1130" t="s">
        <v>517</v>
      </c>
      <c r="AU1130" t="s">
        <v>113</v>
      </c>
      <c r="AV1130" t="s">
        <v>450</v>
      </c>
      <c r="AW1130" t="s">
        <v>451</v>
      </c>
      <c r="AX1130" t="s">
        <v>514</v>
      </c>
      <c r="AY1130" t="s">
        <v>117</v>
      </c>
      <c r="AZ1130" t="s">
        <v>118</v>
      </c>
      <c r="BA1130" t="s">
        <v>119</v>
      </c>
      <c r="BB1130" t="s">
        <v>103</v>
      </c>
      <c r="BC1130" t="s">
        <v>427</v>
      </c>
      <c r="BD1130" t="s">
        <v>427</v>
      </c>
      <c r="BE1130" t="s">
        <v>515</v>
      </c>
      <c r="BF1130" t="s">
        <v>515</v>
      </c>
      <c r="BG1130" t="s">
        <v>515</v>
      </c>
      <c r="BH1130" t="s">
        <v>515</v>
      </c>
      <c r="BI1130" t="s">
        <v>515</v>
      </c>
      <c r="BJ1130" t="s">
        <v>515</v>
      </c>
      <c r="BK1130">
        <v>25</v>
      </c>
      <c r="BL1130">
        <v>45</v>
      </c>
      <c r="BM1130">
        <v>46</v>
      </c>
      <c r="BN1130">
        <v>47</v>
      </c>
      <c r="BO1130">
        <v>2</v>
      </c>
      <c r="BP1130">
        <v>22</v>
      </c>
      <c r="BQ1130">
        <v>0</v>
      </c>
      <c r="BR1130">
        <v>1</v>
      </c>
      <c r="BS1130">
        <v>8</v>
      </c>
      <c r="BT1130">
        <v>9</v>
      </c>
      <c r="BU1130">
        <v>26</v>
      </c>
      <c r="BV1130">
        <v>49</v>
      </c>
      <c r="BW1130">
        <v>18</v>
      </c>
      <c r="BX1130">
        <v>0</v>
      </c>
      <c r="BY1130">
        <v>0</v>
      </c>
      <c r="BZ1130">
        <v>0</v>
      </c>
      <c r="CA1130" t="s">
        <v>126</v>
      </c>
      <c r="CB1130">
        <v>2983935</v>
      </c>
      <c r="CC1130">
        <v>2985935</v>
      </c>
      <c r="CD1130" t="s">
        <v>428</v>
      </c>
    </row>
    <row r="1131" spans="1:82" hidden="1" x14ac:dyDescent="0.25">
      <c r="A1131" t="s">
        <v>80</v>
      </c>
      <c r="B1131" t="s">
        <v>81</v>
      </c>
      <c r="C1131" t="s">
        <v>82</v>
      </c>
      <c r="D1131" t="s">
        <v>83</v>
      </c>
      <c r="E1131" t="s">
        <v>84</v>
      </c>
      <c r="F1131" t="s">
        <v>85</v>
      </c>
      <c r="G1131" t="s">
        <v>86</v>
      </c>
      <c r="H1131" t="s">
        <v>86</v>
      </c>
      <c r="I1131" t="s">
        <v>86</v>
      </c>
      <c r="J1131" t="str">
        <f>VLOOKUP(I1131,'Resp Clean'!$A$1:B1137,2,FALSE)</f>
        <v>EMS MANAGEMENT</v>
      </c>
      <c r="K1131" t="s">
        <v>516</v>
      </c>
      <c r="L1131" t="s">
        <v>576</v>
      </c>
      <c r="M1131" s="4">
        <v>218.11</v>
      </c>
      <c r="N1131" t="s">
        <v>89</v>
      </c>
      <c r="O1131" t="s">
        <v>90</v>
      </c>
      <c r="P1131" t="s">
        <v>91</v>
      </c>
      <c r="Q1131" t="s">
        <v>153</v>
      </c>
      <c r="R1131" t="s">
        <v>93</v>
      </c>
      <c r="S1131" t="s">
        <v>94</v>
      </c>
      <c r="T1131" t="s">
        <v>95</v>
      </c>
      <c r="U1131" t="s">
        <v>506</v>
      </c>
      <c r="V1131" t="s">
        <v>96</v>
      </c>
      <c r="W1131" t="s">
        <v>436</v>
      </c>
      <c r="X1131" t="s">
        <v>545</v>
      </c>
      <c r="Y1131" t="s">
        <v>545</v>
      </c>
      <c r="Z1131" t="s">
        <v>545</v>
      </c>
      <c r="AA1131" t="s">
        <v>140</v>
      </c>
      <c r="AB1131" t="s">
        <v>140</v>
      </c>
      <c r="AC1131" t="s">
        <v>140</v>
      </c>
      <c r="AD1131" t="s">
        <v>102</v>
      </c>
      <c r="AE1131" t="s">
        <v>102</v>
      </c>
      <c r="AF1131" t="s">
        <v>102</v>
      </c>
      <c r="AG1131" t="s">
        <v>103</v>
      </c>
      <c r="AH1131" t="s">
        <v>103</v>
      </c>
      <c r="AI1131" t="s">
        <v>427</v>
      </c>
      <c r="AJ1131" t="s">
        <v>428</v>
      </c>
      <c r="AK1131" t="s">
        <v>568</v>
      </c>
      <c r="AL1131" t="s">
        <v>439</v>
      </c>
      <c r="AM1131" t="s">
        <v>571</v>
      </c>
      <c r="AN1131" t="str">
        <f>VLOOKUP(AM1131,'Exp Bucket '!$B$1:C1355,2,FALSE)</f>
        <v>COMPENSATION OF EMPLOYEES</v>
      </c>
      <c r="AO1131" t="s">
        <v>108</v>
      </c>
      <c r="AP1131" t="s">
        <v>144</v>
      </c>
      <c r="AQ1131" t="s">
        <v>145</v>
      </c>
      <c r="AR1131" t="s">
        <v>145</v>
      </c>
      <c r="AS1131" t="s">
        <v>517</v>
      </c>
      <c r="AT1131" t="s">
        <v>517</v>
      </c>
      <c r="AU1131" t="s">
        <v>113</v>
      </c>
      <c r="AV1131" t="s">
        <v>450</v>
      </c>
      <c r="AW1131" t="s">
        <v>451</v>
      </c>
      <c r="AX1131" t="s">
        <v>514</v>
      </c>
      <c r="AY1131" t="s">
        <v>117</v>
      </c>
      <c r="AZ1131" t="s">
        <v>118</v>
      </c>
      <c r="BA1131" t="s">
        <v>119</v>
      </c>
      <c r="BB1131" t="s">
        <v>103</v>
      </c>
      <c r="BC1131" t="s">
        <v>427</v>
      </c>
      <c r="BD1131" t="s">
        <v>427</v>
      </c>
      <c r="BE1131" t="s">
        <v>515</v>
      </c>
      <c r="BF1131" t="s">
        <v>515</v>
      </c>
      <c r="BG1131" t="s">
        <v>515</v>
      </c>
      <c r="BH1131" t="s">
        <v>515</v>
      </c>
      <c r="BI1131" t="s">
        <v>515</v>
      </c>
      <c r="BJ1131" t="s">
        <v>515</v>
      </c>
      <c r="BK1131">
        <v>25</v>
      </c>
      <c r="BL1131">
        <v>45</v>
      </c>
      <c r="BM1131">
        <v>46</v>
      </c>
      <c r="BN1131">
        <v>47</v>
      </c>
      <c r="BO1131">
        <v>2</v>
      </c>
      <c r="BP1131">
        <v>22</v>
      </c>
      <c r="BQ1131">
        <v>0</v>
      </c>
      <c r="BR1131">
        <v>1</v>
      </c>
      <c r="BS1131">
        <v>8</v>
      </c>
      <c r="BT1131">
        <v>9</v>
      </c>
      <c r="BU1131">
        <v>26</v>
      </c>
      <c r="BV1131">
        <v>49</v>
      </c>
      <c r="BW1131">
        <v>18</v>
      </c>
      <c r="BX1131">
        <v>0</v>
      </c>
      <c r="BY1131">
        <v>0</v>
      </c>
      <c r="BZ1131">
        <v>0</v>
      </c>
      <c r="CA1131" t="s">
        <v>126</v>
      </c>
      <c r="CB1131">
        <v>2983935</v>
      </c>
      <c r="CC1131">
        <v>2985935</v>
      </c>
      <c r="CD1131" t="s">
        <v>428</v>
      </c>
    </row>
    <row r="1132" spans="1:82" hidden="1" x14ac:dyDescent="0.25">
      <c r="A1132" t="s">
        <v>80</v>
      </c>
      <c r="B1132" t="s">
        <v>81</v>
      </c>
      <c r="C1132" t="s">
        <v>82</v>
      </c>
      <c r="D1132" t="s">
        <v>83</v>
      </c>
      <c r="E1132" t="s">
        <v>84</v>
      </c>
      <c r="F1132" t="s">
        <v>85</v>
      </c>
      <c r="G1132" t="s">
        <v>86</v>
      </c>
      <c r="H1132" t="s">
        <v>86</v>
      </c>
      <c r="I1132" t="s">
        <v>86</v>
      </c>
      <c r="K1132" t="s">
        <v>516</v>
      </c>
      <c r="L1132" t="s">
        <v>576</v>
      </c>
      <c r="M1132">
        <v>0</v>
      </c>
      <c r="N1132" t="s">
        <v>89</v>
      </c>
      <c r="O1132" t="s">
        <v>90</v>
      </c>
      <c r="P1132" t="s">
        <v>91</v>
      </c>
      <c r="Q1132" t="s">
        <v>92</v>
      </c>
      <c r="R1132" t="s">
        <v>93</v>
      </c>
      <c r="S1132" t="s">
        <v>94</v>
      </c>
      <c r="T1132" t="s">
        <v>529</v>
      </c>
      <c r="U1132" t="s">
        <v>530</v>
      </c>
      <c r="V1132" t="s">
        <v>531</v>
      </c>
      <c r="W1132" t="s">
        <v>436</v>
      </c>
      <c r="X1132" t="s">
        <v>593</v>
      </c>
      <c r="Y1132" t="s">
        <v>594</v>
      </c>
      <c r="Z1132" t="s">
        <v>594</v>
      </c>
      <c r="AA1132" t="s">
        <v>140</v>
      </c>
      <c r="AB1132" t="s">
        <v>140</v>
      </c>
      <c r="AC1132" t="s">
        <v>140</v>
      </c>
      <c r="AD1132" t="s">
        <v>102</v>
      </c>
      <c r="AE1132" t="s">
        <v>102</v>
      </c>
      <c r="AF1132" t="s">
        <v>102</v>
      </c>
      <c r="AG1132" t="s">
        <v>103</v>
      </c>
      <c r="AH1132" t="s">
        <v>103</v>
      </c>
      <c r="AI1132" t="s">
        <v>427</v>
      </c>
      <c r="AJ1132" t="s">
        <v>428</v>
      </c>
      <c r="AK1132" t="s">
        <v>568</v>
      </c>
      <c r="AL1132" t="s">
        <v>430</v>
      </c>
      <c r="AM1132" t="s">
        <v>570</v>
      </c>
      <c r="AO1132" t="s">
        <v>108</v>
      </c>
      <c r="AP1132" t="s">
        <v>144</v>
      </c>
      <c r="AQ1132" t="s">
        <v>145</v>
      </c>
      <c r="AR1132" t="s">
        <v>145</v>
      </c>
      <c r="AS1132" t="s">
        <v>517</v>
      </c>
      <c r="AT1132" t="s">
        <v>517</v>
      </c>
      <c r="AU1132" t="s">
        <v>113</v>
      </c>
      <c r="AV1132" t="s">
        <v>450</v>
      </c>
      <c r="AW1132" t="s">
        <v>595</v>
      </c>
      <c r="AX1132" t="s">
        <v>514</v>
      </c>
      <c r="AY1132" t="s">
        <v>117</v>
      </c>
      <c r="AZ1132" t="s">
        <v>118</v>
      </c>
      <c r="BA1132" t="s">
        <v>119</v>
      </c>
      <c r="BB1132" t="s">
        <v>192</v>
      </c>
      <c r="BC1132" t="s">
        <v>192</v>
      </c>
      <c r="BD1132" t="s">
        <v>192</v>
      </c>
      <c r="BE1132" t="s">
        <v>515</v>
      </c>
      <c r="BF1132" t="s">
        <v>515</v>
      </c>
      <c r="BG1132" t="s">
        <v>515</v>
      </c>
      <c r="BH1132" t="s">
        <v>515</v>
      </c>
      <c r="BI1132" t="s">
        <v>515</v>
      </c>
      <c r="BJ1132" t="s">
        <v>515</v>
      </c>
      <c r="BK1132">
        <v>25</v>
      </c>
      <c r="BL1132">
        <v>45</v>
      </c>
      <c r="BM1132">
        <v>46</v>
      </c>
      <c r="BN1132">
        <v>48</v>
      </c>
      <c r="BO1132">
        <v>2</v>
      </c>
      <c r="BP1132">
        <v>22</v>
      </c>
      <c r="BQ1132">
        <v>0</v>
      </c>
      <c r="BR1132">
        <v>1</v>
      </c>
      <c r="BS1132">
        <v>8</v>
      </c>
      <c r="BT1132">
        <v>9</v>
      </c>
      <c r="BU1132">
        <v>26</v>
      </c>
      <c r="BV1132">
        <v>49</v>
      </c>
      <c r="BW1132">
        <v>18</v>
      </c>
      <c r="BX1132">
        <v>0</v>
      </c>
      <c r="BY1132">
        <v>0</v>
      </c>
      <c r="BZ1132">
        <v>0</v>
      </c>
      <c r="CA1132" t="s">
        <v>126</v>
      </c>
      <c r="CB1132">
        <v>2983935</v>
      </c>
      <c r="CC1132">
        <v>2988935</v>
      </c>
      <c r="CD1132" t="s">
        <v>428</v>
      </c>
    </row>
    <row r="1133" spans="1:82" hidden="1" x14ac:dyDescent="0.25">
      <c r="A1133" t="s">
        <v>80</v>
      </c>
      <c r="B1133" t="s">
        <v>81</v>
      </c>
      <c r="C1133" t="s">
        <v>82</v>
      </c>
      <c r="D1133" t="s">
        <v>83</v>
      </c>
      <c r="E1133" t="s">
        <v>84</v>
      </c>
      <c r="F1133" t="s">
        <v>85</v>
      </c>
      <c r="G1133" t="s">
        <v>86</v>
      </c>
      <c r="H1133" t="s">
        <v>86</v>
      </c>
      <c r="I1133" t="s">
        <v>86</v>
      </c>
      <c r="J1133" t="str">
        <f>VLOOKUP(I1133,'Resp Clean'!$A$1:B1139,2,FALSE)</f>
        <v>EMS MANAGEMENT</v>
      </c>
      <c r="K1133" t="s">
        <v>516</v>
      </c>
      <c r="L1133" t="s">
        <v>576</v>
      </c>
      <c r="M1133" s="4">
        <v>75669.31</v>
      </c>
      <c r="N1133" t="s">
        <v>89</v>
      </c>
      <c r="O1133" t="s">
        <v>90</v>
      </c>
      <c r="P1133" t="s">
        <v>91</v>
      </c>
      <c r="Q1133" t="s">
        <v>92</v>
      </c>
      <c r="R1133" t="s">
        <v>93</v>
      </c>
      <c r="S1133" t="s">
        <v>94</v>
      </c>
      <c r="T1133" t="s">
        <v>95</v>
      </c>
      <c r="U1133" t="s">
        <v>506</v>
      </c>
      <c r="V1133" t="s">
        <v>96</v>
      </c>
      <c r="W1133" t="s">
        <v>443</v>
      </c>
      <c r="X1133" t="s">
        <v>444</v>
      </c>
      <c r="Y1133" t="s">
        <v>445</v>
      </c>
      <c r="Z1133" t="s">
        <v>445</v>
      </c>
      <c r="AA1133" t="s">
        <v>140</v>
      </c>
      <c r="AB1133" t="s">
        <v>140</v>
      </c>
      <c r="AC1133" t="s">
        <v>140</v>
      </c>
      <c r="AD1133" t="s">
        <v>102</v>
      </c>
      <c r="AE1133" t="s">
        <v>102</v>
      </c>
      <c r="AF1133" t="s">
        <v>102</v>
      </c>
      <c r="AG1133" t="s">
        <v>103</v>
      </c>
      <c r="AH1133" t="s">
        <v>103</v>
      </c>
      <c r="AI1133" t="s">
        <v>427</v>
      </c>
      <c r="AJ1133" t="s">
        <v>428</v>
      </c>
      <c r="AK1133" t="s">
        <v>568</v>
      </c>
      <c r="AL1133" t="s">
        <v>430</v>
      </c>
      <c r="AM1133" t="s">
        <v>570</v>
      </c>
      <c r="AN1133" t="str">
        <f>VLOOKUP(AM1133,'Exp Bucket '!$B$1:C1357,2,FALSE)</f>
        <v>COMPENSATION OF EMPLOYEES</v>
      </c>
      <c r="AO1133" t="s">
        <v>108</v>
      </c>
      <c r="AP1133" t="s">
        <v>144</v>
      </c>
      <c r="AQ1133" t="s">
        <v>145</v>
      </c>
      <c r="AR1133" t="s">
        <v>145</v>
      </c>
      <c r="AS1133" t="s">
        <v>517</v>
      </c>
      <c r="AT1133" t="s">
        <v>517</v>
      </c>
      <c r="AU1133" t="s">
        <v>113</v>
      </c>
      <c r="AV1133" t="s">
        <v>114</v>
      </c>
      <c r="AW1133" t="s">
        <v>115</v>
      </c>
      <c r="AX1133" t="s">
        <v>514</v>
      </c>
      <c r="AY1133" t="s">
        <v>117</v>
      </c>
      <c r="AZ1133" t="s">
        <v>118</v>
      </c>
      <c r="BA1133" t="s">
        <v>119</v>
      </c>
      <c r="BB1133" t="s">
        <v>103</v>
      </c>
      <c r="BC1133" t="s">
        <v>427</v>
      </c>
      <c r="BD1133" t="s">
        <v>427</v>
      </c>
      <c r="BE1133" t="s">
        <v>515</v>
      </c>
      <c r="BF1133" t="s">
        <v>515</v>
      </c>
      <c r="BG1133" t="s">
        <v>515</v>
      </c>
      <c r="BH1133" t="s">
        <v>515</v>
      </c>
      <c r="BI1133" t="s">
        <v>515</v>
      </c>
      <c r="BJ1133" t="s">
        <v>515</v>
      </c>
      <c r="BK1133">
        <v>25</v>
      </c>
      <c r="BL1133">
        <v>45</v>
      </c>
      <c r="BM1133">
        <v>46</v>
      </c>
      <c r="BN1133">
        <v>48</v>
      </c>
      <c r="BO1133">
        <v>2</v>
      </c>
      <c r="BP1133">
        <v>22</v>
      </c>
      <c r="BQ1133">
        <v>0</v>
      </c>
      <c r="BR1133">
        <v>1</v>
      </c>
      <c r="BS1133">
        <v>8</v>
      </c>
      <c r="BT1133">
        <v>9</v>
      </c>
      <c r="BU1133">
        <v>26</v>
      </c>
      <c r="BV1133">
        <v>49</v>
      </c>
      <c r="BW1133">
        <v>18</v>
      </c>
      <c r="BX1133">
        <v>0</v>
      </c>
      <c r="BY1133">
        <v>0</v>
      </c>
      <c r="BZ1133">
        <v>0</v>
      </c>
      <c r="CA1133" t="s">
        <v>126</v>
      </c>
      <c r="CB1133">
        <v>2980935</v>
      </c>
      <c r="CC1133">
        <v>2982935</v>
      </c>
      <c r="CD1133" t="s">
        <v>428</v>
      </c>
    </row>
    <row r="1134" spans="1:82" hidden="1" x14ac:dyDescent="0.25">
      <c r="A1134" t="s">
        <v>80</v>
      </c>
      <c r="B1134" t="s">
        <v>81</v>
      </c>
      <c r="C1134" t="s">
        <v>82</v>
      </c>
      <c r="D1134" t="s">
        <v>83</v>
      </c>
      <c r="E1134" t="s">
        <v>84</v>
      </c>
      <c r="F1134" t="s">
        <v>85</v>
      </c>
      <c r="G1134" t="s">
        <v>86</v>
      </c>
      <c r="H1134" t="s">
        <v>86</v>
      </c>
      <c r="I1134" t="s">
        <v>86</v>
      </c>
      <c r="K1134" t="s">
        <v>516</v>
      </c>
      <c r="L1134" t="s">
        <v>576</v>
      </c>
      <c r="M1134">
        <v>0</v>
      </c>
      <c r="N1134" t="s">
        <v>89</v>
      </c>
      <c r="O1134" t="s">
        <v>90</v>
      </c>
      <c r="P1134" t="s">
        <v>91</v>
      </c>
      <c r="Q1134" t="s">
        <v>92</v>
      </c>
      <c r="R1134" t="s">
        <v>93</v>
      </c>
      <c r="S1134" t="s">
        <v>94</v>
      </c>
      <c r="T1134" t="s">
        <v>529</v>
      </c>
      <c r="U1134" t="s">
        <v>530</v>
      </c>
      <c r="V1134" t="s">
        <v>531</v>
      </c>
      <c r="W1134" t="s">
        <v>436</v>
      </c>
      <c r="X1134" t="s">
        <v>593</v>
      </c>
      <c r="Y1134" t="s">
        <v>594</v>
      </c>
      <c r="Z1134" t="s">
        <v>594</v>
      </c>
      <c r="AA1134" t="s">
        <v>140</v>
      </c>
      <c r="AB1134" t="s">
        <v>140</v>
      </c>
      <c r="AC1134" t="s">
        <v>140</v>
      </c>
      <c r="AD1134" t="s">
        <v>102</v>
      </c>
      <c r="AE1134" t="s">
        <v>102</v>
      </c>
      <c r="AF1134" t="s">
        <v>102</v>
      </c>
      <c r="AG1134" t="s">
        <v>103</v>
      </c>
      <c r="AH1134" t="s">
        <v>103</v>
      </c>
      <c r="AI1134" t="s">
        <v>427</v>
      </c>
      <c r="AJ1134" t="s">
        <v>428</v>
      </c>
      <c r="AK1134" t="s">
        <v>568</v>
      </c>
      <c r="AL1134" t="s">
        <v>439</v>
      </c>
      <c r="AM1134" t="s">
        <v>571</v>
      </c>
      <c r="AO1134" t="s">
        <v>108</v>
      </c>
      <c r="AP1134" t="s">
        <v>144</v>
      </c>
      <c r="AQ1134" t="s">
        <v>145</v>
      </c>
      <c r="AR1134" t="s">
        <v>145</v>
      </c>
      <c r="AS1134" t="s">
        <v>517</v>
      </c>
      <c r="AT1134" t="s">
        <v>517</v>
      </c>
      <c r="AU1134" t="s">
        <v>113</v>
      </c>
      <c r="AV1134" t="s">
        <v>450</v>
      </c>
      <c r="AW1134" t="s">
        <v>595</v>
      </c>
      <c r="AX1134" t="s">
        <v>514</v>
      </c>
      <c r="AY1134" t="s">
        <v>117</v>
      </c>
      <c r="AZ1134" t="s">
        <v>118</v>
      </c>
      <c r="BA1134" t="s">
        <v>119</v>
      </c>
      <c r="BB1134" t="s">
        <v>192</v>
      </c>
      <c r="BC1134" t="s">
        <v>192</v>
      </c>
      <c r="BD1134" t="s">
        <v>192</v>
      </c>
      <c r="BE1134" t="s">
        <v>515</v>
      </c>
      <c r="BF1134" t="s">
        <v>515</v>
      </c>
      <c r="BG1134" t="s">
        <v>515</v>
      </c>
      <c r="BH1134" t="s">
        <v>515</v>
      </c>
      <c r="BI1134" t="s">
        <v>515</v>
      </c>
      <c r="BJ1134" t="s">
        <v>515</v>
      </c>
      <c r="BK1134">
        <v>25</v>
      </c>
      <c r="BL1134">
        <v>45</v>
      </c>
      <c r="BM1134">
        <v>46</v>
      </c>
      <c r="BN1134">
        <v>47</v>
      </c>
      <c r="BO1134">
        <v>2</v>
      </c>
      <c r="BP1134">
        <v>22</v>
      </c>
      <c r="BQ1134">
        <v>0</v>
      </c>
      <c r="BR1134">
        <v>1</v>
      </c>
      <c r="BS1134">
        <v>8</v>
      </c>
      <c r="BT1134">
        <v>9</v>
      </c>
      <c r="BU1134">
        <v>26</v>
      </c>
      <c r="BV1134">
        <v>49</v>
      </c>
      <c r="BW1134">
        <v>18</v>
      </c>
      <c r="BX1134">
        <v>0</v>
      </c>
      <c r="BY1134">
        <v>0</v>
      </c>
      <c r="BZ1134">
        <v>0</v>
      </c>
      <c r="CA1134" t="s">
        <v>126</v>
      </c>
      <c r="CB1134">
        <v>2983935</v>
      </c>
      <c r="CC1134">
        <v>2988935</v>
      </c>
      <c r="CD1134" t="s">
        <v>428</v>
      </c>
    </row>
    <row r="1135" spans="1:82" x14ac:dyDescent="0.25">
      <c r="A1135" t="s">
        <v>80</v>
      </c>
      <c r="B1135" t="s">
        <v>81</v>
      </c>
      <c r="C1135" t="s">
        <v>82</v>
      </c>
      <c r="D1135" t="s">
        <v>83</v>
      </c>
      <c r="E1135" t="s">
        <v>84</v>
      </c>
      <c r="F1135" t="s">
        <v>85</v>
      </c>
      <c r="G1135" t="s">
        <v>86</v>
      </c>
      <c r="H1135" t="s">
        <v>86</v>
      </c>
      <c r="I1135" t="s">
        <v>86</v>
      </c>
      <c r="J1135" t="str">
        <f>VLOOKUP(I1135,'Resp Clean'!$A$1:B1141,2,FALSE)</f>
        <v>EMS MANAGEMENT</v>
      </c>
      <c r="K1135" t="s">
        <v>516</v>
      </c>
      <c r="L1135" t="s">
        <v>576</v>
      </c>
      <c r="M1135" s="4">
        <v>662420.57999999996</v>
      </c>
      <c r="N1135" t="s">
        <v>89</v>
      </c>
      <c r="O1135" t="s">
        <v>90</v>
      </c>
      <c r="P1135" t="s">
        <v>91</v>
      </c>
      <c r="Q1135" t="s">
        <v>92</v>
      </c>
      <c r="R1135" t="s">
        <v>93</v>
      </c>
      <c r="S1135" t="s">
        <v>94</v>
      </c>
      <c r="T1135" t="s">
        <v>95</v>
      </c>
      <c r="U1135" t="s">
        <v>506</v>
      </c>
      <c r="V1135" t="s">
        <v>96</v>
      </c>
      <c r="W1135" t="s">
        <v>97</v>
      </c>
      <c r="X1135" t="s">
        <v>435</v>
      </c>
      <c r="Y1135" t="s">
        <v>435</v>
      </c>
      <c r="Z1135" t="s">
        <v>435</v>
      </c>
      <c r="AA1135" t="s">
        <v>140</v>
      </c>
      <c r="AB1135" t="s">
        <v>140</v>
      </c>
      <c r="AC1135" t="s">
        <v>140</v>
      </c>
      <c r="AD1135" t="s">
        <v>102</v>
      </c>
      <c r="AE1135" t="s">
        <v>102</v>
      </c>
      <c r="AF1135" t="s">
        <v>102</v>
      </c>
      <c r="AG1135" t="s">
        <v>103</v>
      </c>
      <c r="AH1135" t="s">
        <v>103</v>
      </c>
      <c r="AI1135" t="s">
        <v>427</v>
      </c>
      <c r="AJ1135" t="s">
        <v>428</v>
      </c>
      <c r="AK1135" t="s">
        <v>568</v>
      </c>
      <c r="AL1135" t="s">
        <v>430</v>
      </c>
      <c r="AM1135" t="s">
        <v>570</v>
      </c>
      <c r="AN1135" t="str">
        <f>VLOOKUP(AM1135,'Exp Bucket '!$B$1:C1359,2,FALSE)</f>
        <v>COMPENSATION OF EMPLOYEES</v>
      </c>
      <c r="AO1135" t="s">
        <v>108</v>
      </c>
      <c r="AP1135" t="s">
        <v>144</v>
      </c>
      <c r="AQ1135" t="s">
        <v>145</v>
      </c>
      <c r="AR1135" t="s">
        <v>145</v>
      </c>
      <c r="AS1135" t="s">
        <v>517</v>
      </c>
      <c r="AT1135" t="s">
        <v>517</v>
      </c>
      <c r="AU1135" t="s">
        <v>113</v>
      </c>
      <c r="AV1135" t="s">
        <v>114</v>
      </c>
      <c r="AW1135" t="s">
        <v>115</v>
      </c>
      <c r="AX1135" t="s">
        <v>514</v>
      </c>
      <c r="AY1135" t="s">
        <v>117</v>
      </c>
      <c r="AZ1135" t="s">
        <v>118</v>
      </c>
      <c r="BA1135" t="s">
        <v>119</v>
      </c>
      <c r="BB1135" t="s">
        <v>103</v>
      </c>
      <c r="BC1135" t="s">
        <v>427</v>
      </c>
      <c r="BD1135" t="s">
        <v>427</v>
      </c>
      <c r="BE1135" t="s">
        <v>515</v>
      </c>
      <c r="BF1135" t="s">
        <v>515</v>
      </c>
      <c r="BG1135" t="s">
        <v>515</v>
      </c>
      <c r="BH1135" t="s">
        <v>515</v>
      </c>
      <c r="BI1135" t="s">
        <v>515</v>
      </c>
      <c r="BJ1135" t="s">
        <v>515</v>
      </c>
      <c r="BK1135">
        <v>25</v>
      </c>
      <c r="BL1135">
        <v>45</v>
      </c>
      <c r="BM1135">
        <v>46</v>
      </c>
      <c r="BN1135">
        <v>48</v>
      </c>
      <c r="BO1135">
        <v>2</v>
      </c>
      <c r="BP1135">
        <v>22</v>
      </c>
      <c r="BQ1135">
        <v>0</v>
      </c>
      <c r="BR1135">
        <v>1</v>
      </c>
      <c r="BS1135">
        <v>8</v>
      </c>
      <c r="BT1135">
        <v>9</v>
      </c>
      <c r="BU1135">
        <v>26</v>
      </c>
      <c r="BV1135">
        <v>49</v>
      </c>
      <c r="BW1135">
        <v>18</v>
      </c>
      <c r="BX1135">
        <v>0</v>
      </c>
      <c r="BY1135">
        <v>0</v>
      </c>
      <c r="BZ1135">
        <v>0</v>
      </c>
      <c r="CA1135" t="s">
        <v>126</v>
      </c>
      <c r="CB1135">
        <v>2992935</v>
      </c>
      <c r="CC1135">
        <v>2994935</v>
      </c>
      <c r="CD1135" t="s">
        <v>428</v>
      </c>
    </row>
    <row r="1136" spans="1:82" x14ac:dyDescent="0.25">
      <c r="A1136" t="s">
        <v>80</v>
      </c>
      <c r="B1136" t="s">
        <v>81</v>
      </c>
      <c r="C1136" t="s">
        <v>82</v>
      </c>
      <c r="D1136" t="s">
        <v>83</v>
      </c>
      <c r="E1136" t="s">
        <v>84</v>
      </c>
      <c r="F1136" t="s">
        <v>85</v>
      </c>
      <c r="G1136" t="s">
        <v>86</v>
      </c>
      <c r="H1136" t="s">
        <v>86</v>
      </c>
      <c r="I1136" t="s">
        <v>86</v>
      </c>
      <c r="J1136" t="str">
        <f>VLOOKUP(I1136,'Resp Clean'!$A$1:B1142,2,FALSE)</f>
        <v>EMS MANAGEMENT</v>
      </c>
      <c r="K1136" t="s">
        <v>516</v>
      </c>
      <c r="L1136" t="s">
        <v>576</v>
      </c>
      <c r="M1136" s="4">
        <v>22516294.559999999</v>
      </c>
      <c r="N1136" t="s">
        <v>89</v>
      </c>
      <c r="O1136" t="s">
        <v>90</v>
      </c>
      <c r="P1136" t="s">
        <v>91</v>
      </c>
      <c r="Q1136" t="s">
        <v>92</v>
      </c>
      <c r="R1136" t="s">
        <v>93</v>
      </c>
      <c r="S1136" t="s">
        <v>94</v>
      </c>
      <c r="T1136" t="s">
        <v>95</v>
      </c>
      <c r="U1136" t="s">
        <v>506</v>
      </c>
      <c r="V1136" t="s">
        <v>96</v>
      </c>
      <c r="W1136" t="s">
        <v>97</v>
      </c>
      <c r="X1136" t="s">
        <v>98</v>
      </c>
      <c r="Y1136" t="s">
        <v>98</v>
      </c>
      <c r="Z1136" t="s">
        <v>98</v>
      </c>
      <c r="AA1136" t="s">
        <v>140</v>
      </c>
      <c r="AB1136" t="s">
        <v>140</v>
      </c>
      <c r="AC1136" t="s">
        <v>140</v>
      </c>
      <c r="AD1136" t="s">
        <v>102</v>
      </c>
      <c r="AE1136" t="s">
        <v>102</v>
      </c>
      <c r="AF1136" t="s">
        <v>102</v>
      </c>
      <c r="AG1136" t="s">
        <v>103</v>
      </c>
      <c r="AH1136" t="s">
        <v>103</v>
      </c>
      <c r="AI1136" t="s">
        <v>427</v>
      </c>
      <c r="AJ1136" t="s">
        <v>428</v>
      </c>
      <c r="AK1136" t="s">
        <v>568</v>
      </c>
      <c r="AL1136" t="s">
        <v>430</v>
      </c>
      <c r="AM1136" t="s">
        <v>570</v>
      </c>
      <c r="AN1136" t="str">
        <f>VLOOKUP(AM1136,'Exp Bucket '!$B$1:C1360,2,FALSE)</f>
        <v>COMPENSATION OF EMPLOYEES</v>
      </c>
      <c r="AO1136" t="s">
        <v>108</v>
      </c>
      <c r="AP1136" t="s">
        <v>144</v>
      </c>
      <c r="AQ1136" t="s">
        <v>145</v>
      </c>
      <c r="AR1136" t="s">
        <v>145</v>
      </c>
      <c r="AS1136" t="s">
        <v>517</v>
      </c>
      <c r="AT1136" t="s">
        <v>517</v>
      </c>
      <c r="AU1136" t="s">
        <v>113</v>
      </c>
      <c r="AV1136" t="s">
        <v>114</v>
      </c>
      <c r="AW1136" t="s">
        <v>115</v>
      </c>
      <c r="AX1136" t="s">
        <v>514</v>
      </c>
      <c r="AY1136" t="s">
        <v>117</v>
      </c>
      <c r="AZ1136" t="s">
        <v>118</v>
      </c>
      <c r="BA1136" t="s">
        <v>119</v>
      </c>
      <c r="BB1136" t="s">
        <v>103</v>
      </c>
      <c r="BC1136" t="s">
        <v>427</v>
      </c>
      <c r="BD1136" t="s">
        <v>427</v>
      </c>
      <c r="BE1136" t="s">
        <v>515</v>
      </c>
      <c r="BF1136" t="s">
        <v>515</v>
      </c>
      <c r="BG1136" t="s">
        <v>515</v>
      </c>
      <c r="BH1136" t="s">
        <v>515</v>
      </c>
      <c r="BI1136" t="s">
        <v>515</v>
      </c>
      <c r="BJ1136" t="s">
        <v>515</v>
      </c>
      <c r="BK1136">
        <v>25</v>
      </c>
      <c r="BL1136">
        <v>45</v>
      </c>
      <c r="BM1136">
        <v>46</v>
      </c>
      <c r="BN1136">
        <v>48</v>
      </c>
      <c r="BO1136">
        <v>2</v>
      </c>
      <c r="BP1136">
        <v>22</v>
      </c>
      <c r="BQ1136">
        <v>0</v>
      </c>
      <c r="BR1136">
        <v>1</v>
      </c>
      <c r="BS1136">
        <v>8</v>
      </c>
      <c r="BT1136">
        <v>9</v>
      </c>
      <c r="BU1136">
        <v>26</v>
      </c>
      <c r="BV1136">
        <v>49</v>
      </c>
      <c r="BW1136">
        <v>18</v>
      </c>
      <c r="BX1136">
        <v>0</v>
      </c>
      <c r="BY1136">
        <v>0</v>
      </c>
      <c r="BZ1136">
        <v>0</v>
      </c>
      <c r="CA1136" t="s">
        <v>126</v>
      </c>
      <c r="CB1136">
        <v>2992935</v>
      </c>
      <c r="CC1136">
        <v>2993935</v>
      </c>
      <c r="CD1136" t="s">
        <v>428</v>
      </c>
    </row>
    <row r="1137" spans="1:82" hidden="1" x14ac:dyDescent="0.25">
      <c r="A1137" t="s">
        <v>80</v>
      </c>
      <c r="B1137" t="s">
        <v>81</v>
      </c>
      <c r="C1137" t="s">
        <v>82</v>
      </c>
      <c r="D1137" t="s">
        <v>83</v>
      </c>
      <c r="E1137" t="s">
        <v>84</v>
      </c>
      <c r="F1137" t="s">
        <v>85</v>
      </c>
      <c r="G1137" t="s">
        <v>86</v>
      </c>
      <c r="H1137" t="s">
        <v>86</v>
      </c>
      <c r="I1137" t="s">
        <v>86</v>
      </c>
      <c r="J1137" t="str">
        <f>VLOOKUP(I1137,'Resp Clean'!$A$1:B1143,2,FALSE)</f>
        <v>EMS MANAGEMENT</v>
      </c>
      <c r="K1137" t="s">
        <v>516</v>
      </c>
      <c r="L1137" t="s">
        <v>576</v>
      </c>
      <c r="M1137" s="4">
        <v>48405.98</v>
      </c>
      <c r="N1137" t="s">
        <v>89</v>
      </c>
      <c r="O1137" t="s">
        <v>90</v>
      </c>
      <c r="P1137" t="s">
        <v>91</v>
      </c>
      <c r="Q1137" t="s">
        <v>92</v>
      </c>
      <c r="R1137" t="s">
        <v>93</v>
      </c>
      <c r="S1137" t="s">
        <v>94</v>
      </c>
      <c r="T1137" t="s">
        <v>95</v>
      </c>
      <c r="U1137" t="s">
        <v>506</v>
      </c>
      <c r="V1137" t="s">
        <v>96</v>
      </c>
      <c r="W1137" t="s">
        <v>443</v>
      </c>
      <c r="X1137" t="s">
        <v>444</v>
      </c>
      <c r="Y1137" t="s">
        <v>445</v>
      </c>
      <c r="Z1137" t="s">
        <v>445</v>
      </c>
      <c r="AA1137" t="s">
        <v>140</v>
      </c>
      <c r="AB1137" t="s">
        <v>140</v>
      </c>
      <c r="AC1137" t="s">
        <v>140</v>
      </c>
      <c r="AD1137" t="s">
        <v>102</v>
      </c>
      <c r="AE1137" t="s">
        <v>102</v>
      </c>
      <c r="AF1137" t="s">
        <v>102</v>
      </c>
      <c r="AG1137" t="s">
        <v>103</v>
      </c>
      <c r="AH1137" t="s">
        <v>103</v>
      </c>
      <c r="AI1137" t="s">
        <v>427</v>
      </c>
      <c r="AJ1137" t="s">
        <v>428</v>
      </c>
      <c r="AK1137" t="s">
        <v>568</v>
      </c>
      <c r="AL1137" t="s">
        <v>430</v>
      </c>
      <c r="AM1137" t="s">
        <v>442</v>
      </c>
      <c r="AN1137" t="str">
        <f>VLOOKUP(AM1137,'Exp Bucket '!$B$1:C1361,2,FALSE)</f>
        <v>COMPENSATION OF EMPLOYEES</v>
      </c>
      <c r="AO1137" t="s">
        <v>108</v>
      </c>
      <c r="AP1137" t="s">
        <v>144</v>
      </c>
      <c r="AQ1137" t="s">
        <v>145</v>
      </c>
      <c r="AR1137" t="s">
        <v>145</v>
      </c>
      <c r="AS1137" t="s">
        <v>517</v>
      </c>
      <c r="AT1137" t="s">
        <v>517</v>
      </c>
      <c r="AU1137" t="s">
        <v>113</v>
      </c>
      <c r="AV1137" t="s">
        <v>114</v>
      </c>
      <c r="AW1137" t="s">
        <v>115</v>
      </c>
      <c r="AX1137" t="s">
        <v>514</v>
      </c>
      <c r="AY1137" t="s">
        <v>117</v>
      </c>
      <c r="AZ1137" t="s">
        <v>118</v>
      </c>
      <c r="BA1137" t="s">
        <v>119</v>
      </c>
      <c r="BB1137" t="s">
        <v>103</v>
      </c>
      <c r="BC1137" t="s">
        <v>427</v>
      </c>
      <c r="BD1137" t="s">
        <v>427</v>
      </c>
      <c r="BE1137" t="s">
        <v>515</v>
      </c>
      <c r="BF1137" t="s">
        <v>515</v>
      </c>
      <c r="BG1137" t="s">
        <v>515</v>
      </c>
      <c r="BH1137" t="s">
        <v>515</v>
      </c>
      <c r="BI1137" t="s">
        <v>515</v>
      </c>
      <c r="BJ1137" t="s">
        <v>515</v>
      </c>
      <c r="BK1137">
        <v>25</v>
      </c>
      <c r="BL1137">
        <v>45</v>
      </c>
      <c r="BM1137">
        <v>46</v>
      </c>
      <c r="BN1137">
        <v>48</v>
      </c>
      <c r="BO1137">
        <v>2</v>
      </c>
      <c r="BP1137">
        <v>22</v>
      </c>
      <c r="BQ1137">
        <v>0</v>
      </c>
      <c r="BR1137">
        <v>1</v>
      </c>
      <c r="BS1137">
        <v>8</v>
      </c>
      <c r="BT1137">
        <v>9</v>
      </c>
      <c r="BU1137">
        <v>26</v>
      </c>
      <c r="BV1137">
        <v>49</v>
      </c>
      <c r="BW1137">
        <v>18</v>
      </c>
      <c r="BX1137">
        <v>0</v>
      </c>
      <c r="BY1137">
        <v>0</v>
      </c>
      <c r="BZ1137">
        <v>0</v>
      </c>
      <c r="CA1137" t="s">
        <v>126</v>
      </c>
      <c r="CB1137">
        <v>2980935</v>
      </c>
      <c r="CC1137">
        <v>2982935</v>
      </c>
      <c r="CD1137" t="s">
        <v>428</v>
      </c>
    </row>
    <row r="1138" spans="1:82" hidden="1" x14ac:dyDescent="0.25">
      <c r="A1138" t="s">
        <v>80</v>
      </c>
      <c r="B1138" t="s">
        <v>81</v>
      </c>
      <c r="C1138" t="s">
        <v>82</v>
      </c>
      <c r="D1138" t="s">
        <v>83</v>
      </c>
      <c r="E1138" t="s">
        <v>84</v>
      </c>
      <c r="F1138" t="s">
        <v>85</v>
      </c>
      <c r="G1138" t="s">
        <v>86</v>
      </c>
      <c r="H1138" t="s">
        <v>86</v>
      </c>
      <c r="I1138" t="s">
        <v>86</v>
      </c>
      <c r="J1138" t="str">
        <f>VLOOKUP(I1138,'Resp Clean'!$A$1:B1144,2,FALSE)</f>
        <v>EMS MANAGEMENT</v>
      </c>
      <c r="K1138" t="s">
        <v>516</v>
      </c>
      <c r="L1138" t="s">
        <v>576</v>
      </c>
      <c r="M1138" s="4">
        <v>936715.85</v>
      </c>
      <c r="N1138" t="s">
        <v>89</v>
      </c>
      <c r="O1138" t="s">
        <v>90</v>
      </c>
      <c r="P1138" t="s">
        <v>91</v>
      </c>
      <c r="Q1138" t="s">
        <v>92</v>
      </c>
      <c r="R1138" t="s">
        <v>93</v>
      </c>
      <c r="S1138" t="s">
        <v>94</v>
      </c>
      <c r="T1138" t="s">
        <v>95</v>
      </c>
      <c r="U1138" t="s">
        <v>506</v>
      </c>
      <c r="V1138" t="s">
        <v>96</v>
      </c>
      <c r="W1138" t="s">
        <v>443</v>
      </c>
      <c r="X1138" t="s">
        <v>444</v>
      </c>
      <c r="Y1138" t="s">
        <v>445</v>
      </c>
      <c r="Z1138" t="s">
        <v>445</v>
      </c>
      <c r="AA1138" t="s">
        <v>140</v>
      </c>
      <c r="AB1138" t="s">
        <v>140</v>
      </c>
      <c r="AC1138" t="s">
        <v>140</v>
      </c>
      <c r="AD1138" t="s">
        <v>102</v>
      </c>
      <c r="AE1138" t="s">
        <v>102</v>
      </c>
      <c r="AF1138" t="s">
        <v>102</v>
      </c>
      <c r="AG1138" t="s">
        <v>103</v>
      </c>
      <c r="AH1138" t="s">
        <v>103</v>
      </c>
      <c r="AI1138" t="s">
        <v>427</v>
      </c>
      <c r="AJ1138" t="s">
        <v>428</v>
      </c>
      <c r="AK1138" t="s">
        <v>568</v>
      </c>
      <c r="AL1138" t="s">
        <v>439</v>
      </c>
      <c r="AM1138" t="s">
        <v>571</v>
      </c>
      <c r="AN1138" t="str">
        <f>VLOOKUP(AM1138,'Exp Bucket '!$B$1:C1362,2,FALSE)</f>
        <v>COMPENSATION OF EMPLOYEES</v>
      </c>
      <c r="AO1138" t="s">
        <v>108</v>
      </c>
      <c r="AP1138" t="s">
        <v>144</v>
      </c>
      <c r="AQ1138" t="s">
        <v>145</v>
      </c>
      <c r="AR1138" t="s">
        <v>145</v>
      </c>
      <c r="AS1138" t="s">
        <v>517</v>
      </c>
      <c r="AT1138" t="s">
        <v>517</v>
      </c>
      <c r="AU1138" t="s">
        <v>113</v>
      </c>
      <c r="AV1138" t="s">
        <v>114</v>
      </c>
      <c r="AW1138" t="s">
        <v>115</v>
      </c>
      <c r="AX1138" t="s">
        <v>514</v>
      </c>
      <c r="AY1138" t="s">
        <v>117</v>
      </c>
      <c r="AZ1138" t="s">
        <v>118</v>
      </c>
      <c r="BA1138" t="s">
        <v>119</v>
      </c>
      <c r="BB1138" t="s">
        <v>103</v>
      </c>
      <c r="BC1138" t="s">
        <v>427</v>
      </c>
      <c r="BD1138" t="s">
        <v>427</v>
      </c>
      <c r="BE1138" t="s">
        <v>515</v>
      </c>
      <c r="BF1138" t="s">
        <v>515</v>
      </c>
      <c r="BG1138" t="s">
        <v>515</v>
      </c>
      <c r="BH1138" t="s">
        <v>515</v>
      </c>
      <c r="BI1138" t="s">
        <v>515</v>
      </c>
      <c r="BJ1138" t="s">
        <v>515</v>
      </c>
      <c r="BK1138">
        <v>25</v>
      </c>
      <c r="BL1138">
        <v>45</v>
      </c>
      <c r="BM1138">
        <v>46</v>
      </c>
      <c r="BN1138">
        <v>47</v>
      </c>
      <c r="BO1138">
        <v>2</v>
      </c>
      <c r="BP1138">
        <v>22</v>
      </c>
      <c r="BQ1138">
        <v>0</v>
      </c>
      <c r="BR1138">
        <v>1</v>
      </c>
      <c r="BS1138">
        <v>8</v>
      </c>
      <c r="BT1138">
        <v>9</v>
      </c>
      <c r="BU1138">
        <v>26</v>
      </c>
      <c r="BV1138">
        <v>49</v>
      </c>
      <c r="BW1138">
        <v>18</v>
      </c>
      <c r="BX1138">
        <v>0</v>
      </c>
      <c r="BY1138">
        <v>0</v>
      </c>
      <c r="BZ1138">
        <v>0</v>
      </c>
      <c r="CA1138" t="s">
        <v>126</v>
      </c>
      <c r="CB1138">
        <v>2980935</v>
      </c>
      <c r="CC1138">
        <v>2982935</v>
      </c>
      <c r="CD1138" t="s">
        <v>428</v>
      </c>
    </row>
    <row r="1139" spans="1:82" x14ac:dyDescent="0.25">
      <c r="A1139" t="s">
        <v>80</v>
      </c>
      <c r="B1139" t="s">
        <v>81</v>
      </c>
      <c r="C1139" t="s">
        <v>82</v>
      </c>
      <c r="D1139" t="s">
        <v>83</v>
      </c>
      <c r="E1139" t="s">
        <v>84</v>
      </c>
      <c r="F1139" t="s">
        <v>85</v>
      </c>
      <c r="G1139" t="s">
        <v>86</v>
      </c>
      <c r="H1139" t="s">
        <v>86</v>
      </c>
      <c r="I1139" t="s">
        <v>86</v>
      </c>
      <c r="J1139" t="str">
        <f>VLOOKUP(I1139,'Resp Clean'!$A$1:B1145,2,FALSE)</f>
        <v>EMS MANAGEMENT</v>
      </c>
      <c r="K1139" t="s">
        <v>516</v>
      </c>
      <c r="L1139" t="s">
        <v>576</v>
      </c>
      <c r="M1139" s="4">
        <v>-218.11</v>
      </c>
      <c r="N1139" t="s">
        <v>89</v>
      </c>
      <c r="O1139" t="s">
        <v>90</v>
      </c>
      <c r="P1139" t="s">
        <v>91</v>
      </c>
      <c r="Q1139" t="s">
        <v>153</v>
      </c>
      <c r="R1139" t="s">
        <v>93</v>
      </c>
      <c r="S1139" t="s">
        <v>94</v>
      </c>
      <c r="T1139" t="s">
        <v>95</v>
      </c>
      <c r="U1139" t="s">
        <v>506</v>
      </c>
      <c r="V1139" t="s">
        <v>96</v>
      </c>
      <c r="W1139" t="s">
        <v>97</v>
      </c>
      <c r="X1139" t="s">
        <v>98</v>
      </c>
      <c r="Y1139" t="s">
        <v>98</v>
      </c>
      <c r="Z1139" t="s">
        <v>98</v>
      </c>
      <c r="AA1139" t="s">
        <v>140</v>
      </c>
      <c r="AB1139" t="s">
        <v>140</v>
      </c>
      <c r="AC1139" t="s">
        <v>140</v>
      </c>
      <c r="AD1139" t="s">
        <v>102</v>
      </c>
      <c r="AE1139" t="s">
        <v>102</v>
      </c>
      <c r="AF1139" t="s">
        <v>102</v>
      </c>
      <c r="AG1139" t="s">
        <v>103</v>
      </c>
      <c r="AH1139" t="s">
        <v>103</v>
      </c>
      <c r="AI1139" t="s">
        <v>427</v>
      </c>
      <c r="AJ1139" t="s">
        <v>428</v>
      </c>
      <c r="AK1139" t="s">
        <v>568</v>
      </c>
      <c r="AL1139" t="s">
        <v>439</v>
      </c>
      <c r="AM1139" t="s">
        <v>571</v>
      </c>
      <c r="AN1139" t="str">
        <f>VLOOKUP(AM1139,'Exp Bucket '!$B$1:C1363,2,FALSE)</f>
        <v>COMPENSATION OF EMPLOYEES</v>
      </c>
      <c r="AO1139" t="s">
        <v>108</v>
      </c>
      <c r="AP1139" t="s">
        <v>144</v>
      </c>
      <c r="AQ1139" t="s">
        <v>145</v>
      </c>
      <c r="AR1139" t="s">
        <v>145</v>
      </c>
      <c r="AS1139" t="s">
        <v>517</v>
      </c>
      <c r="AT1139" t="s">
        <v>517</v>
      </c>
      <c r="AU1139" t="s">
        <v>113</v>
      </c>
      <c r="AV1139" t="s">
        <v>114</v>
      </c>
      <c r="AW1139" t="s">
        <v>115</v>
      </c>
      <c r="AX1139" t="s">
        <v>514</v>
      </c>
      <c r="AY1139" t="s">
        <v>117</v>
      </c>
      <c r="AZ1139" t="s">
        <v>118</v>
      </c>
      <c r="BA1139" t="s">
        <v>119</v>
      </c>
      <c r="BB1139" t="s">
        <v>103</v>
      </c>
      <c r="BC1139" t="s">
        <v>427</v>
      </c>
      <c r="BD1139" t="s">
        <v>427</v>
      </c>
      <c r="BE1139" t="s">
        <v>515</v>
      </c>
      <c r="BF1139" t="s">
        <v>515</v>
      </c>
      <c r="BG1139" t="s">
        <v>515</v>
      </c>
      <c r="BH1139" t="s">
        <v>515</v>
      </c>
      <c r="BI1139" t="s">
        <v>515</v>
      </c>
      <c r="BJ1139" t="s">
        <v>515</v>
      </c>
      <c r="BK1139">
        <v>25</v>
      </c>
      <c r="BL1139">
        <v>45</v>
      </c>
      <c r="BM1139">
        <v>46</v>
      </c>
      <c r="BN1139">
        <v>47</v>
      </c>
      <c r="BO1139">
        <v>2</v>
      </c>
      <c r="BP1139">
        <v>22</v>
      </c>
      <c r="BQ1139">
        <v>0</v>
      </c>
      <c r="BR1139">
        <v>1</v>
      </c>
      <c r="BS1139">
        <v>8</v>
      </c>
      <c r="BT1139">
        <v>9</v>
      </c>
      <c r="BU1139">
        <v>26</v>
      </c>
      <c r="BV1139">
        <v>49</v>
      </c>
      <c r="BW1139">
        <v>18</v>
      </c>
      <c r="BX1139">
        <v>0</v>
      </c>
      <c r="BY1139">
        <v>0</v>
      </c>
      <c r="BZ1139">
        <v>0</v>
      </c>
      <c r="CA1139" t="s">
        <v>126</v>
      </c>
      <c r="CB1139">
        <v>2992935</v>
      </c>
      <c r="CC1139">
        <v>2993935</v>
      </c>
      <c r="CD1139" t="s">
        <v>428</v>
      </c>
    </row>
    <row r="1140" spans="1:82" x14ac:dyDescent="0.25">
      <c r="A1140" t="s">
        <v>80</v>
      </c>
      <c r="B1140" t="s">
        <v>81</v>
      </c>
      <c r="C1140" t="s">
        <v>82</v>
      </c>
      <c r="D1140" t="s">
        <v>83</v>
      </c>
      <c r="E1140" t="s">
        <v>84</v>
      </c>
      <c r="F1140" t="s">
        <v>85</v>
      </c>
      <c r="G1140" t="s">
        <v>86</v>
      </c>
      <c r="H1140" t="s">
        <v>86</v>
      </c>
      <c r="I1140" t="s">
        <v>86</v>
      </c>
      <c r="J1140" t="str">
        <f>VLOOKUP(I1140,'Resp Clean'!$A$1:B1146,2,FALSE)</f>
        <v>EMS MANAGEMENT</v>
      </c>
      <c r="K1140" t="s">
        <v>516</v>
      </c>
      <c r="L1140" t="s">
        <v>576</v>
      </c>
      <c r="M1140" s="4">
        <v>7901929.9800000004</v>
      </c>
      <c r="N1140" t="s">
        <v>89</v>
      </c>
      <c r="O1140" t="s">
        <v>90</v>
      </c>
      <c r="P1140" t="s">
        <v>91</v>
      </c>
      <c r="Q1140" t="s">
        <v>92</v>
      </c>
      <c r="R1140" t="s">
        <v>93</v>
      </c>
      <c r="S1140" t="s">
        <v>94</v>
      </c>
      <c r="T1140" t="s">
        <v>95</v>
      </c>
      <c r="U1140" t="s">
        <v>506</v>
      </c>
      <c r="V1140" t="s">
        <v>96</v>
      </c>
      <c r="W1140" t="s">
        <v>97</v>
      </c>
      <c r="X1140" t="s">
        <v>435</v>
      </c>
      <c r="Y1140" t="s">
        <v>435</v>
      </c>
      <c r="Z1140" t="s">
        <v>435</v>
      </c>
      <c r="AA1140" t="s">
        <v>140</v>
      </c>
      <c r="AB1140" t="s">
        <v>140</v>
      </c>
      <c r="AC1140" t="s">
        <v>140</v>
      </c>
      <c r="AD1140" t="s">
        <v>102</v>
      </c>
      <c r="AE1140" t="s">
        <v>102</v>
      </c>
      <c r="AF1140" t="s">
        <v>102</v>
      </c>
      <c r="AG1140" t="s">
        <v>103</v>
      </c>
      <c r="AH1140" t="s">
        <v>103</v>
      </c>
      <c r="AI1140" t="s">
        <v>427</v>
      </c>
      <c r="AJ1140" t="s">
        <v>428</v>
      </c>
      <c r="AK1140" t="s">
        <v>568</v>
      </c>
      <c r="AL1140" t="s">
        <v>439</v>
      </c>
      <c r="AM1140" t="s">
        <v>571</v>
      </c>
      <c r="AN1140" t="str">
        <f>VLOOKUP(AM1140,'Exp Bucket '!$B$1:C1364,2,FALSE)</f>
        <v>COMPENSATION OF EMPLOYEES</v>
      </c>
      <c r="AO1140" t="s">
        <v>108</v>
      </c>
      <c r="AP1140" t="s">
        <v>144</v>
      </c>
      <c r="AQ1140" t="s">
        <v>145</v>
      </c>
      <c r="AR1140" t="s">
        <v>145</v>
      </c>
      <c r="AS1140" t="s">
        <v>517</v>
      </c>
      <c r="AT1140" t="s">
        <v>517</v>
      </c>
      <c r="AU1140" t="s">
        <v>113</v>
      </c>
      <c r="AV1140" t="s">
        <v>114</v>
      </c>
      <c r="AW1140" t="s">
        <v>115</v>
      </c>
      <c r="AX1140" t="s">
        <v>514</v>
      </c>
      <c r="AY1140" t="s">
        <v>117</v>
      </c>
      <c r="AZ1140" t="s">
        <v>118</v>
      </c>
      <c r="BA1140" t="s">
        <v>119</v>
      </c>
      <c r="BB1140" t="s">
        <v>103</v>
      </c>
      <c r="BC1140" t="s">
        <v>427</v>
      </c>
      <c r="BD1140" t="s">
        <v>427</v>
      </c>
      <c r="BE1140" t="s">
        <v>515</v>
      </c>
      <c r="BF1140" t="s">
        <v>515</v>
      </c>
      <c r="BG1140" t="s">
        <v>515</v>
      </c>
      <c r="BH1140" t="s">
        <v>515</v>
      </c>
      <c r="BI1140" t="s">
        <v>515</v>
      </c>
      <c r="BJ1140" t="s">
        <v>515</v>
      </c>
      <c r="BK1140">
        <v>25</v>
      </c>
      <c r="BL1140">
        <v>45</v>
      </c>
      <c r="BM1140">
        <v>46</v>
      </c>
      <c r="BN1140">
        <v>47</v>
      </c>
      <c r="BO1140">
        <v>2</v>
      </c>
      <c r="BP1140">
        <v>22</v>
      </c>
      <c r="BQ1140">
        <v>0</v>
      </c>
      <c r="BR1140">
        <v>1</v>
      </c>
      <c r="BS1140">
        <v>8</v>
      </c>
      <c r="BT1140">
        <v>9</v>
      </c>
      <c r="BU1140">
        <v>26</v>
      </c>
      <c r="BV1140">
        <v>49</v>
      </c>
      <c r="BW1140">
        <v>18</v>
      </c>
      <c r="BX1140">
        <v>0</v>
      </c>
      <c r="BY1140">
        <v>0</v>
      </c>
      <c r="BZ1140">
        <v>0</v>
      </c>
      <c r="CA1140" t="s">
        <v>126</v>
      </c>
      <c r="CB1140">
        <v>2992935</v>
      </c>
      <c r="CC1140">
        <v>2994935</v>
      </c>
      <c r="CD1140" t="s">
        <v>428</v>
      </c>
    </row>
    <row r="1141" spans="1:82" x14ac:dyDescent="0.25">
      <c r="A1141" t="s">
        <v>80</v>
      </c>
      <c r="B1141" t="s">
        <v>81</v>
      </c>
      <c r="C1141" t="s">
        <v>82</v>
      </c>
      <c r="D1141" t="s">
        <v>83</v>
      </c>
      <c r="E1141" t="s">
        <v>84</v>
      </c>
      <c r="F1141" t="s">
        <v>85</v>
      </c>
      <c r="G1141" t="s">
        <v>86</v>
      </c>
      <c r="H1141" t="s">
        <v>86</v>
      </c>
      <c r="I1141" t="s">
        <v>86</v>
      </c>
      <c r="J1141" t="str">
        <f>VLOOKUP(I1141,'Resp Clean'!$A$1:B1147,2,FALSE)</f>
        <v>EMS MANAGEMENT</v>
      </c>
      <c r="K1141" t="s">
        <v>516</v>
      </c>
      <c r="L1141" t="s">
        <v>576</v>
      </c>
      <c r="M1141" s="4">
        <v>-246.32</v>
      </c>
      <c r="N1141" t="s">
        <v>89</v>
      </c>
      <c r="O1141" t="s">
        <v>90</v>
      </c>
      <c r="P1141" t="s">
        <v>91</v>
      </c>
      <c r="Q1141" t="s">
        <v>153</v>
      </c>
      <c r="R1141" t="s">
        <v>93</v>
      </c>
      <c r="S1141" t="s">
        <v>94</v>
      </c>
      <c r="T1141" t="s">
        <v>95</v>
      </c>
      <c r="U1141" t="s">
        <v>506</v>
      </c>
      <c r="V1141" t="s">
        <v>96</v>
      </c>
      <c r="W1141" t="s">
        <v>97</v>
      </c>
      <c r="X1141" t="s">
        <v>98</v>
      </c>
      <c r="Y1141" t="s">
        <v>98</v>
      </c>
      <c r="Z1141" t="s">
        <v>98</v>
      </c>
      <c r="AA1141" t="s">
        <v>140</v>
      </c>
      <c r="AB1141" t="s">
        <v>140</v>
      </c>
      <c r="AC1141" t="s">
        <v>140</v>
      </c>
      <c r="AD1141" t="s">
        <v>102</v>
      </c>
      <c r="AE1141" t="s">
        <v>102</v>
      </c>
      <c r="AF1141" t="s">
        <v>102</v>
      </c>
      <c r="AG1141" t="s">
        <v>103</v>
      </c>
      <c r="AH1141" t="s">
        <v>103</v>
      </c>
      <c r="AI1141" t="s">
        <v>427</v>
      </c>
      <c r="AJ1141" t="s">
        <v>428</v>
      </c>
      <c r="AK1141" t="s">
        <v>568</v>
      </c>
      <c r="AL1141" t="s">
        <v>439</v>
      </c>
      <c r="AM1141" t="s">
        <v>571</v>
      </c>
      <c r="AN1141" t="str">
        <f>VLOOKUP(AM1141,'Exp Bucket '!$B$1:C1365,2,FALSE)</f>
        <v>COMPENSATION OF EMPLOYEES</v>
      </c>
      <c r="AO1141" t="s">
        <v>108</v>
      </c>
      <c r="AP1141" t="s">
        <v>144</v>
      </c>
      <c r="AQ1141" t="s">
        <v>145</v>
      </c>
      <c r="AR1141" t="s">
        <v>145</v>
      </c>
      <c r="AS1141" t="s">
        <v>517</v>
      </c>
      <c r="AT1141" t="s">
        <v>517</v>
      </c>
      <c r="AU1141" t="s">
        <v>113</v>
      </c>
      <c r="AV1141" t="s">
        <v>114</v>
      </c>
      <c r="AW1141" t="s">
        <v>115</v>
      </c>
      <c r="AX1141" t="s">
        <v>514</v>
      </c>
      <c r="AY1141" t="s">
        <v>117</v>
      </c>
      <c r="AZ1141" t="s">
        <v>118</v>
      </c>
      <c r="BA1141" t="s">
        <v>119</v>
      </c>
      <c r="BB1141" t="s">
        <v>103</v>
      </c>
      <c r="BC1141" t="s">
        <v>427</v>
      </c>
      <c r="BD1141" t="s">
        <v>427</v>
      </c>
      <c r="BE1141" t="s">
        <v>515</v>
      </c>
      <c r="BF1141" t="s">
        <v>515</v>
      </c>
      <c r="BG1141" t="s">
        <v>515</v>
      </c>
      <c r="BH1141" t="s">
        <v>515</v>
      </c>
      <c r="BI1141" t="s">
        <v>515</v>
      </c>
      <c r="BJ1141" t="s">
        <v>515</v>
      </c>
      <c r="BK1141">
        <v>25</v>
      </c>
      <c r="BL1141">
        <v>45</v>
      </c>
      <c r="BM1141">
        <v>46</v>
      </c>
      <c r="BN1141">
        <v>47</v>
      </c>
      <c r="BO1141">
        <v>2</v>
      </c>
      <c r="BP1141">
        <v>22</v>
      </c>
      <c r="BQ1141">
        <v>0</v>
      </c>
      <c r="BR1141">
        <v>1</v>
      </c>
      <c r="BS1141">
        <v>8</v>
      </c>
      <c r="BT1141">
        <v>9</v>
      </c>
      <c r="BU1141">
        <v>26</v>
      </c>
      <c r="BV1141">
        <v>49</v>
      </c>
      <c r="BW1141">
        <v>18</v>
      </c>
      <c r="BX1141">
        <v>0</v>
      </c>
      <c r="BY1141">
        <v>0</v>
      </c>
      <c r="BZ1141">
        <v>0</v>
      </c>
      <c r="CA1141" t="s">
        <v>126</v>
      </c>
      <c r="CB1141">
        <v>2992935</v>
      </c>
      <c r="CC1141">
        <v>2993935</v>
      </c>
      <c r="CD1141" t="s">
        <v>428</v>
      </c>
    </row>
    <row r="1142" spans="1:82" x14ac:dyDescent="0.25">
      <c r="A1142" t="s">
        <v>80</v>
      </c>
      <c r="B1142" t="s">
        <v>81</v>
      </c>
      <c r="C1142" t="s">
        <v>82</v>
      </c>
      <c r="D1142" t="s">
        <v>83</v>
      </c>
      <c r="E1142" t="s">
        <v>84</v>
      </c>
      <c r="F1142" t="s">
        <v>85</v>
      </c>
      <c r="G1142" t="s">
        <v>86</v>
      </c>
      <c r="H1142" t="s">
        <v>86</v>
      </c>
      <c r="I1142" t="s">
        <v>86</v>
      </c>
      <c r="J1142" t="str">
        <f>VLOOKUP(I1142,'Resp Clean'!$A$1:B1148,2,FALSE)</f>
        <v>EMS MANAGEMENT</v>
      </c>
      <c r="K1142" t="s">
        <v>516</v>
      </c>
      <c r="L1142" t="s">
        <v>576</v>
      </c>
      <c r="M1142" s="4">
        <v>272657564.07999998</v>
      </c>
      <c r="N1142" t="s">
        <v>89</v>
      </c>
      <c r="O1142" t="s">
        <v>90</v>
      </c>
      <c r="P1142" t="s">
        <v>91</v>
      </c>
      <c r="Q1142" t="s">
        <v>92</v>
      </c>
      <c r="R1142" t="s">
        <v>93</v>
      </c>
      <c r="S1142" t="s">
        <v>94</v>
      </c>
      <c r="T1142" t="s">
        <v>95</v>
      </c>
      <c r="U1142" t="s">
        <v>506</v>
      </c>
      <c r="V1142" t="s">
        <v>96</v>
      </c>
      <c r="W1142" t="s">
        <v>97</v>
      </c>
      <c r="X1142" t="s">
        <v>98</v>
      </c>
      <c r="Y1142" t="s">
        <v>98</v>
      </c>
      <c r="Z1142" t="s">
        <v>98</v>
      </c>
      <c r="AA1142" t="s">
        <v>140</v>
      </c>
      <c r="AB1142" t="s">
        <v>140</v>
      </c>
      <c r="AC1142" t="s">
        <v>140</v>
      </c>
      <c r="AD1142" t="s">
        <v>102</v>
      </c>
      <c r="AE1142" t="s">
        <v>102</v>
      </c>
      <c r="AF1142" t="s">
        <v>102</v>
      </c>
      <c r="AG1142" t="s">
        <v>103</v>
      </c>
      <c r="AH1142" t="s">
        <v>103</v>
      </c>
      <c r="AI1142" t="s">
        <v>427</v>
      </c>
      <c r="AJ1142" t="s">
        <v>428</v>
      </c>
      <c r="AK1142" t="s">
        <v>568</v>
      </c>
      <c r="AL1142" t="s">
        <v>439</v>
      </c>
      <c r="AM1142" t="s">
        <v>571</v>
      </c>
      <c r="AN1142" t="str">
        <f>VLOOKUP(AM1142,'Exp Bucket '!$B$1:C1366,2,FALSE)</f>
        <v>COMPENSATION OF EMPLOYEES</v>
      </c>
      <c r="AO1142" t="s">
        <v>108</v>
      </c>
      <c r="AP1142" t="s">
        <v>144</v>
      </c>
      <c r="AQ1142" t="s">
        <v>145</v>
      </c>
      <c r="AR1142" t="s">
        <v>145</v>
      </c>
      <c r="AS1142" t="s">
        <v>517</v>
      </c>
      <c r="AT1142" t="s">
        <v>517</v>
      </c>
      <c r="AU1142" t="s">
        <v>113</v>
      </c>
      <c r="AV1142" t="s">
        <v>114</v>
      </c>
      <c r="AW1142" t="s">
        <v>115</v>
      </c>
      <c r="AX1142" t="s">
        <v>514</v>
      </c>
      <c r="AY1142" t="s">
        <v>117</v>
      </c>
      <c r="AZ1142" t="s">
        <v>118</v>
      </c>
      <c r="BA1142" t="s">
        <v>119</v>
      </c>
      <c r="BB1142" t="s">
        <v>103</v>
      </c>
      <c r="BC1142" t="s">
        <v>427</v>
      </c>
      <c r="BD1142" t="s">
        <v>427</v>
      </c>
      <c r="BE1142" t="s">
        <v>515</v>
      </c>
      <c r="BF1142" t="s">
        <v>515</v>
      </c>
      <c r="BG1142" t="s">
        <v>515</v>
      </c>
      <c r="BH1142" t="s">
        <v>515</v>
      </c>
      <c r="BI1142" t="s">
        <v>515</v>
      </c>
      <c r="BJ1142" t="s">
        <v>515</v>
      </c>
      <c r="BK1142">
        <v>25</v>
      </c>
      <c r="BL1142">
        <v>45</v>
      </c>
      <c r="BM1142">
        <v>46</v>
      </c>
      <c r="BN1142">
        <v>47</v>
      </c>
      <c r="BO1142">
        <v>2</v>
      </c>
      <c r="BP1142">
        <v>22</v>
      </c>
      <c r="BQ1142">
        <v>0</v>
      </c>
      <c r="BR1142">
        <v>1</v>
      </c>
      <c r="BS1142">
        <v>8</v>
      </c>
      <c r="BT1142">
        <v>9</v>
      </c>
      <c r="BU1142">
        <v>26</v>
      </c>
      <c r="BV1142">
        <v>49</v>
      </c>
      <c r="BW1142">
        <v>18</v>
      </c>
      <c r="BX1142">
        <v>0</v>
      </c>
      <c r="BY1142">
        <v>0</v>
      </c>
      <c r="BZ1142">
        <v>0</v>
      </c>
      <c r="CA1142" t="s">
        <v>126</v>
      </c>
      <c r="CB1142">
        <v>2992935</v>
      </c>
      <c r="CC1142">
        <v>2993935</v>
      </c>
      <c r="CD1142" t="s">
        <v>428</v>
      </c>
    </row>
    <row r="1143" spans="1:82" x14ac:dyDescent="0.25">
      <c r="A1143" t="s">
        <v>80</v>
      </c>
      <c r="B1143" t="s">
        <v>81</v>
      </c>
      <c r="C1143" t="s">
        <v>82</v>
      </c>
      <c r="D1143" t="s">
        <v>83</v>
      </c>
      <c r="E1143" t="s">
        <v>84</v>
      </c>
      <c r="F1143" t="s">
        <v>85</v>
      </c>
      <c r="G1143" t="s">
        <v>86</v>
      </c>
      <c r="H1143" t="s">
        <v>86</v>
      </c>
      <c r="I1143" t="s">
        <v>86</v>
      </c>
      <c r="J1143" t="str">
        <f>VLOOKUP(I1143,'Resp Clean'!$A$1:B1149,2,FALSE)</f>
        <v>EMS MANAGEMENT</v>
      </c>
      <c r="K1143" t="s">
        <v>516</v>
      </c>
      <c r="L1143" t="s">
        <v>576</v>
      </c>
      <c r="M1143" s="4">
        <v>30705</v>
      </c>
      <c r="N1143" t="s">
        <v>89</v>
      </c>
      <c r="O1143" t="s">
        <v>90</v>
      </c>
      <c r="P1143" t="s">
        <v>91</v>
      </c>
      <c r="Q1143" t="s">
        <v>92</v>
      </c>
      <c r="R1143" t="s">
        <v>93</v>
      </c>
      <c r="S1143" t="s">
        <v>94</v>
      </c>
      <c r="T1143" t="s">
        <v>95</v>
      </c>
      <c r="U1143" t="s">
        <v>506</v>
      </c>
      <c r="V1143" t="s">
        <v>96</v>
      </c>
      <c r="W1143" t="s">
        <v>97</v>
      </c>
      <c r="X1143" t="s">
        <v>98</v>
      </c>
      <c r="Y1143" t="s">
        <v>98</v>
      </c>
      <c r="Z1143" t="s">
        <v>98</v>
      </c>
      <c r="AA1143" t="s">
        <v>140</v>
      </c>
      <c r="AB1143" t="s">
        <v>140</v>
      </c>
      <c r="AC1143" t="s">
        <v>140</v>
      </c>
      <c r="AD1143" t="s">
        <v>102</v>
      </c>
      <c r="AE1143" t="s">
        <v>102</v>
      </c>
      <c r="AF1143" t="s">
        <v>102</v>
      </c>
      <c r="AG1143" t="s">
        <v>103</v>
      </c>
      <c r="AH1143" t="s">
        <v>103</v>
      </c>
      <c r="AI1143" t="s">
        <v>427</v>
      </c>
      <c r="AJ1143" t="s">
        <v>428</v>
      </c>
      <c r="AK1143" t="s">
        <v>568</v>
      </c>
      <c r="AL1143" t="s">
        <v>430</v>
      </c>
      <c r="AM1143" t="s">
        <v>455</v>
      </c>
      <c r="AN1143" t="str">
        <f>VLOOKUP(AM1143,'Exp Bucket '!$B$1:C1367,2,FALSE)</f>
        <v>COMPENSATION OF EMPLOYEES</v>
      </c>
      <c r="AO1143" t="s">
        <v>108</v>
      </c>
      <c r="AP1143" t="s">
        <v>144</v>
      </c>
      <c r="AQ1143" t="s">
        <v>145</v>
      </c>
      <c r="AR1143" t="s">
        <v>145</v>
      </c>
      <c r="AS1143" t="s">
        <v>517</v>
      </c>
      <c r="AT1143" t="s">
        <v>517</v>
      </c>
      <c r="AU1143" t="s">
        <v>113</v>
      </c>
      <c r="AV1143" t="s">
        <v>114</v>
      </c>
      <c r="AW1143" t="s">
        <v>115</v>
      </c>
      <c r="AX1143" t="s">
        <v>514</v>
      </c>
      <c r="AY1143" t="s">
        <v>117</v>
      </c>
      <c r="AZ1143" t="s">
        <v>118</v>
      </c>
      <c r="BA1143" t="s">
        <v>119</v>
      </c>
      <c r="BB1143" t="s">
        <v>103</v>
      </c>
      <c r="BC1143" t="s">
        <v>427</v>
      </c>
      <c r="BD1143" t="s">
        <v>427</v>
      </c>
      <c r="BE1143" t="s">
        <v>515</v>
      </c>
      <c r="BF1143" t="s">
        <v>515</v>
      </c>
      <c r="BG1143" t="s">
        <v>515</v>
      </c>
      <c r="BH1143" t="s">
        <v>515</v>
      </c>
      <c r="BI1143" t="s">
        <v>515</v>
      </c>
      <c r="BJ1143" t="s">
        <v>515</v>
      </c>
      <c r="BK1143">
        <v>25</v>
      </c>
      <c r="BL1143">
        <v>45</v>
      </c>
      <c r="BM1143">
        <v>46</v>
      </c>
      <c r="BN1143">
        <v>48</v>
      </c>
      <c r="BO1143">
        <v>2</v>
      </c>
      <c r="BP1143">
        <v>22</v>
      </c>
      <c r="BQ1143">
        <v>0</v>
      </c>
      <c r="BR1143">
        <v>1</v>
      </c>
      <c r="BS1143">
        <v>8</v>
      </c>
      <c r="BT1143">
        <v>9</v>
      </c>
      <c r="BU1143">
        <v>26</v>
      </c>
      <c r="BV1143">
        <v>49</v>
      </c>
      <c r="BW1143">
        <v>18</v>
      </c>
      <c r="BX1143">
        <v>0</v>
      </c>
      <c r="BY1143">
        <v>0</v>
      </c>
      <c r="BZ1143">
        <v>0</v>
      </c>
      <c r="CA1143" t="s">
        <v>126</v>
      </c>
      <c r="CB1143">
        <v>2992935</v>
      </c>
      <c r="CC1143">
        <v>2993935</v>
      </c>
      <c r="CD1143" t="s">
        <v>428</v>
      </c>
    </row>
    <row r="1144" spans="1:82" x14ac:dyDescent="0.25">
      <c r="A1144" t="s">
        <v>80</v>
      </c>
      <c r="B1144" t="s">
        <v>81</v>
      </c>
      <c r="C1144" t="s">
        <v>82</v>
      </c>
      <c r="D1144" t="s">
        <v>83</v>
      </c>
      <c r="E1144" t="s">
        <v>84</v>
      </c>
      <c r="F1144" t="s">
        <v>85</v>
      </c>
      <c r="G1144" t="s">
        <v>86</v>
      </c>
      <c r="H1144" t="s">
        <v>86</v>
      </c>
      <c r="I1144" t="s">
        <v>86</v>
      </c>
      <c r="J1144" t="str">
        <f>VLOOKUP(I1144,'Resp Clean'!$A$1:B1150,2,FALSE)</f>
        <v>EMS MANAGEMENT</v>
      </c>
      <c r="K1144" t="s">
        <v>516</v>
      </c>
      <c r="L1144" t="s">
        <v>576</v>
      </c>
      <c r="M1144" s="4">
        <v>0</v>
      </c>
      <c r="N1144" t="s">
        <v>89</v>
      </c>
      <c r="O1144" t="s">
        <v>90</v>
      </c>
      <c r="P1144" t="s">
        <v>91</v>
      </c>
      <c r="Q1144" t="s">
        <v>92</v>
      </c>
      <c r="R1144" t="s">
        <v>93</v>
      </c>
      <c r="S1144" t="s">
        <v>94</v>
      </c>
      <c r="T1144" t="s">
        <v>95</v>
      </c>
      <c r="U1144" t="s">
        <v>506</v>
      </c>
      <c r="V1144" t="s">
        <v>96</v>
      </c>
      <c r="W1144" t="s">
        <v>97</v>
      </c>
      <c r="X1144" t="s">
        <v>98</v>
      </c>
      <c r="Y1144" t="s">
        <v>98</v>
      </c>
      <c r="Z1144" t="s">
        <v>98</v>
      </c>
      <c r="AA1144" t="s">
        <v>140</v>
      </c>
      <c r="AB1144" t="s">
        <v>140</v>
      </c>
      <c r="AC1144" t="s">
        <v>140</v>
      </c>
      <c r="AD1144" t="s">
        <v>102</v>
      </c>
      <c r="AE1144" t="s">
        <v>102</v>
      </c>
      <c r="AF1144" t="s">
        <v>102</v>
      </c>
      <c r="AG1144" t="s">
        <v>103</v>
      </c>
      <c r="AH1144" t="s">
        <v>103</v>
      </c>
      <c r="AI1144" t="s">
        <v>427</v>
      </c>
      <c r="AJ1144" t="s">
        <v>428</v>
      </c>
      <c r="AK1144" t="s">
        <v>568</v>
      </c>
      <c r="AL1144" t="s">
        <v>430</v>
      </c>
      <c r="AM1144" t="s">
        <v>456</v>
      </c>
      <c r="AN1144" t="str">
        <f>VLOOKUP(AM1144,'Exp Bucket '!$B$1:C1368,2,FALSE)</f>
        <v>COMPENSATION OF EMPLOYEES</v>
      </c>
      <c r="AO1144" t="s">
        <v>108</v>
      </c>
      <c r="AP1144" t="s">
        <v>144</v>
      </c>
      <c r="AQ1144" t="s">
        <v>145</v>
      </c>
      <c r="AR1144" t="s">
        <v>145</v>
      </c>
      <c r="AS1144" t="s">
        <v>517</v>
      </c>
      <c r="AT1144" t="s">
        <v>517</v>
      </c>
      <c r="AU1144" t="s">
        <v>113</v>
      </c>
      <c r="AV1144" t="s">
        <v>114</v>
      </c>
      <c r="AW1144" t="s">
        <v>115</v>
      </c>
      <c r="AX1144" t="s">
        <v>514</v>
      </c>
      <c r="AY1144" t="s">
        <v>117</v>
      </c>
      <c r="AZ1144" t="s">
        <v>118</v>
      </c>
      <c r="BA1144" t="s">
        <v>119</v>
      </c>
      <c r="BB1144" t="s">
        <v>103</v>
      </c>
      <c r="BC1144" t="s">
        <v>427</v>
      </c>
      <c r="BD1144" t="s">
        <v>427</v>
      </c>
      <c r="BE1144" t="s">
        <v>515</v>
      </c>
      <c r="BF1144" t="s">
        <v>515</v>
      </c>
      <c r="BG1144" t="s">
        <v>515</v>
      </c>
      <c r="BH1144" t="s">
        <v>515</v>
      </c>
      <c r="BI1144" t="s">
        <v>515</v>
      </c>
      <c r="BJ1144" t="s">
        <v>515</v>
      </c>
      <c r="BK1144">
        <v>25</v>
      </c>
      <c r="BL1144">
        <v>45</v>
      </c>
      <c r="BM1144">
        <v>46</v>
      </c>
      <c r="BN1144">
        <v>48</v>
      </c>
      <c r="BO1144">
        <v>2</v>
      </c>
      <c r="BP1144">
        <v>22</v>
      </c>
      <c r="BQ1144">
        <v>0</v>
      </c>
      <c r="BR1144">
        <v>1</v>
      </c>
      <c r="BS1144">
        <v>8</v>
      </c>
      <c r="BT1144">
        <v>9</v>
      </c>
      <c r="BU1144">
        <v>26</v>
      </c>
      <c r="BV1144">
        <v>49</v>
      </c>
      <c r="BW1144">
        <v>18</v>
      </c>
      <c r="BX1144">
        <v>0</v>
      </c>
      <c r="BY1144">
        <v>0</v>
      </c>
      <c r="BZ1144">
        <v>0</v>
      </c>
      <c r="CA1144" t="s">
        <v>126</v>
      </c>
      <c r="CB1144">
        <v>2992935</v>
      </c>
      <c r="CC1144">
        <v>2993935</v>
      </c>
      <c r="CD1144" t="s">
        <v>428</v>
      </c>
    </row>
    <row r="1145" spans="1:82" x14ac:dyDescent="0.25">
      <c r="A1145" t="s">
        <v>80</v>
      </c>
      <c r="B1145" t="s">
        <v>81</v>
      </c>
      <c r="C1145" t="s">
        <v>82</v>
      </c>
      <c r="D1145" t="s">
        <v>83</v>
      </c>
      <c r="E1145" t="s">
        <v>84</v>
      </c>
      <c r="F1145" t="s">
        <v>85</v>
      </c>
      <c r="G1145" t="s">
        <v>86</v>
      </c>
      <c r="H1145" t="s">
        <v>86</v>
      </c>
      <c r="I1145" t="s">
        <v>86</v>
      </c>
      <c r="J1145" t="str">
        <f>VLOOKUP(I1145,'Resp Clean'!$A$1:B1151,2,FALSE)</f>
        <v>EMS MANAGEMENT</v>
      </c>
      <c r="K1145" t="s">
        <v>516</v>
      </c>
      <c r="L1145" t="s">
        <v>576</v>
      </c>
      <c r="M1145" s="4">
        <v>24519427.280000001</v>
      </c>
      <c r="N1145" t="s">
        <v>89</v>
      </c>
      <c r="O1145" t="s">
        <v>90</v>
      </c>
      <c r="P1145" t="s">
        <v>91</v>
      </c>
      <c r="Q1145" t="s">
        <v>92</v>
      </c>
      <c r="R1145" t="s">
        <v>93</v>
      </c>
      <c r="S1145" t="s">
        <v>94</v>
      </c>
      <c r="T1145" t="s">
        <v>95</v>
      </c>
      <c r="U1145" t="s">
        <v>506</v>
      </c>
      <c r="V1145" t="s">
        <v>96</v>
      </c>
      <c r="W1145" t="s">
        <v>97</v>
      </c>
      <c r="X1145" t="s">
        <v>98</v>
      </c>
      <c r="Y1145" t="s">
        <v>98</v>
      </c>
      <c r="Z1145" t="s">
        <v>98</v>
      </c>
      <c r="AA1145" t="s">
        <v>140</v>
      </c>
      <c r="AB1145" t="s">
        <v>140</v>
      </c>
      <c r="AC1145" t="s">
        <v>140</v>
      </c>
      <c r="AD1145" t="s">
        <v>102</v>
      </c>
      <c r="AE1145" t="s">
        <v>102</v>
      </c>
      <c r="AF1145" t="s">
        <v>102</v>
      </c>
      <c r="AG1145" t="s">
        <v>103</v>
      </c>
      <c r="AH1145" t="s">
        <v>103</v>
      </c>
      <c r="AI1145" t="s">
        <v>427</v>
      </c>
      <c r="AJ1145" t="s">
        <v>428</v>
      </c>
      <c r="AK1145" t="s">
        <v>568</v>
      </c>
      <c r="AL1145" t="s">
        <v>430</v>
      </c>
      <c r="AM1145" t="s">
        <v>452</v>
      </c>
      <c r="AN1145" t="str">
        <f>VLOOKUP(AM1145,'Exp Bucket '!$B$1:C1369,2,FALSE)</f>
        <v>COMPENSATION OF EMPLOYEES</v>
      </c>
      <c r="AO1145" t="s">
        <v>108</v>
      </c>
      <c r="AP1145" t="s">
        <v>144</v>
      </c>
      <c r="AQ1145" t="s">
        <v>145</v>
      </c>
      <c r="AR1145" t="s">
        <v>145</v>
      </c>
      <c r="AS1145" t="s">
        <v>517</v>
      </c>
      <c r="AT1145" t="s">
        <v>517</v>
      </c>
      <c r="AU1145" t="s">
        <v>113</v>
      </c>
      <c r="AV1145" t="s">
        <v>114</v>
      </c>
      <c r="AW1145" t="s">
        <v>115</v>
      </c>
      <c r="AX1145" t="s">
        <v>514</v>
      </c>
      <c r="AY1145" t="s">
        <v>117</v>
      </c>
      <c r="AZ1145" t="s">
        <v>118</v>
      </c>
      <c r="BA1145" t="s">
        <v>119</v>
      </c>
      <c r="BB1145" t="s">
        <v>103</v>
      </c>
      <c r="BC1145" t="s">
        <v>427</v>
      </c>
      <c r="BD1145" t="s">
        <v>427</v>
      </c>
      <c r="BE1145" t="s">
        <v>515</v>
      </c>
      <c r="BF1145" t="s">
        <v>515</v>
      </c>
      <c r="BG1145" t="s">
        <v>515</v>
      </c>
      <c r="BH1145" t="s">
        <v>515</v>
      </c>
      <c r="BI1145" t="s">
        <v>515</v>
      </c>
      <c r="BJ1145" t="s">
        <v>515</v>
      </c>
      <c r="BK1145">
        <v>25</v>
      </c>
      <c r="BL1145">
        <v>45</v>
      </c>
      <c r="BM1145">
        <v>46</v>
      </c>
      <c r="BN1145">
        <v>48</v>
      </c>
      <c r="BO1145">
        <v>2</v>
      </c>
      <c r="BP1145">
        <v>22</v>
      </c>
      <c r="BQ1145">
        <v>0</v>
      </c>
      <c r="BR1145">
        <v>1</v>
      </c>
      <c r="BS1145">
        <v>8</v>
      </c>
      <c r="BT1145">
        <v>9</v>
      </c>
      <c r="BU1145">
        <v>26</v>
      </c>
      <c r="BV1145">
        <v>49</v>
      </c>
      <c r="BW1145">
        <v>18</v>
      </c>
      <c r="BX1145">
        <v>0</v>
      </c>
      <c r="BY1145">
        <v>0</v>
      </c>
      <c r="BZ1145">
        <v>0</v>
      </c>
      <c r="CA1145" t="s">
        <v>126</v>
      </c>
      <c r="CB1145">
        <v>2992935</v>
      </c>
      <c r="CC1145">
        <v>2993935</v>
      </c>
      <c r="CD1145" t="s">
        <v>428</v>
      </c>
    </row>
    <row r="1146" spans="1:82" x14ac:dyDescent="0.25">
      <c r="A1146" t="s">
        <v>80</v>
      </c>
      <c r="B1146" t="s">
        <v>81</v>
      </c>
      <c r="C1146" t="s">
        <v>82</v>
      </c>
      <c r="D1146" t="s">
        <v>83</v>
      </c>
      <c r="E1146" t="s">
        <v>84</v>
      </c>
      <c r="F1146" t="s">
        <v>85</v>
      </c>
      <c r="G1146" t="s">
        <v>86</v>
      </c>
      <c r="H1146" t="s">
        <v>86</v>
      </c>
      <c r="I1146" t="s">
        <v>86</v>
      </c>
      <c r="J1146" t="str">
        <f>VLOOKUP(I1146,'Resp Clean'!$A$1:B1152,2,FALSE)</f>
        <v>EMS MANAGEMENT</v>
      </c>
      <c r="K1146" t="s">
        <v>516</v>
      </c>
      <c r="L1146" t="s">
        <v>576</v>
      </c>
      <c r="M1146" s="4">
        <v>572127.19999999995</v>
      </c>
      <c r="N1146" t="s">
        <v>89</v>
      </c>
      <c r="O1146" t="s">
        <v>90</v>
      </c>
      <c r="P1146" t="s">
        <v>91</v>
      </c>
      <c r="Q1146" t="s">
        <v>92</v>
      </c>
      <c r="R1146" t="s">
        <v>93</v>
      </c>
      <c r="S1146" t="s">
        <v>94</v>
      </c>
      <c r="T1146" t="s">
        <v>95</v>
      </c>
      <c r="U1146" t="s">
        <v>506</v>
      </c>
      <c r="V1146" t="s">
        <v>96</v>
      </c>
      <c r="W1146" t="s">
        <v>97</v>
      </c>
      <c r="X1146" t="s">
        <v>435</v>
      </c>
      <c r="Y1146" t="s">
        <v>435</v>
      </c>
      <c r="Z1146" t="s">
        <v>435</v>
      </c>
      <c r="AA1146" t="s">
        <v>140</v>
      </c>
      <c r="AB1146" t="s">
        <v>140</v>
      </c>
      <c r="AC1146" t="s">
        <v>140</v>
      </c>
      <c r="AD1146" t="s">
        <v>102</v>
      </c>
      <c r="AE1146" t="s">
        <v>102</v>
      </c>
      <c r="AF1146" t="s">
        <v>102</v>
      </c>
      <c r="AG1146" t="s">
        <v>103</v>
      </c>
      <c r="AH1146" t="s">
        <v>103</v>
      </c>
      <c r="AI1146" t="s">
        <v>427</v>
      </c>
      <c r="AJ1146" t="s">
        <v>428</v>
      </c>
      <c r="AK1146" t="s">
        <v>568</v>
      </c>
      <c r="AL1146" t="s">
        <v>430</v>
      </c>
      <c r="AM1146" t="s">
        <v>447</v>
      </c>
      <c r="AN1146" t="str">
        <f>VLOOKUP(AM1146,'Exp Bucket '!$B$1:C1370,2,FALSE)</f>
        <v>COMPENSATION OF EMPLOYEES</v>
      </c>
      <c r="AO1146" t="s">
        <v>108</v>
      </c>
      <c r="AP1146" t="s">
        <v>144</v>
      </c>
      <c r="AQ1146" t="s">
        <v>145</v>
      </c>
      <c r="AR1146" t="s">
        <v>145</v>
      </c>
      <c r="AS1146" t="s">
        <v>517</v>
      </c>
      <c r="AT1146" t="s">
        <v>517</v>
      </c>
      <c r="AU1146" t="s">
        <v>113</v>
      </c>
      <c r="AV1146" t="s">
        <v>114</v>
      </c>
      <c r="AW1146" t="s">
        <v>115</v>
      </c>
      <c r="AX1146" t="s">
        <v>514</v>
      </c>
      <c r="AY1146" t="s">
        <v>117</v>
      </c>
      <c r="AZ1146" t="s">
        <v>118</v>
      </c>
      <c r="BA1146" t="s">
        <v>119</v>
      </c>
      <c r="BB1146" t="s">
        <v>103</v>
      </c>
      <c r="BC1146" t="s">
        <v>427</v>
      </c>
      <c r="BD1146" t="s">
        <v>427</v>
      </c>
      <c r="BE1146" t="s">
        <v>515</v>
      </c>
      <c r="BF1146" t="s">
        <v>515</v>
      </c>
      <c r="BG1146" t="s">
        <v>515</v>
      </c>
      <c r="BH1146" t="s">
        <v>515</v>
      </c>
      <c r="BI1146" t="s">
        <v>515</v>
      </c>
      <c r="BJ1146" t="s">
        <v>515</v>
      </c>
      <c r="BK1146">
        <v>25</v>
      </c>
      <c r="BL1146">
        <v>45</v>
      </c>
      <c r="BM1146">
        <v>46</v>
      </c>
      <c r="BN1146">
        <v>48</v>
      </c>
      <c r="BO1146">
        <v>2</v>
      </c>
      <c r="BP1146">
        <v>22</v>
      </c>
      <c r="BQ1146">
        <v>0</v>
      </c>
      <c r="BR1146">
        <v>1</v>
      </c>
      <c r="BS1146">
        <v>8</v>
      </c>
      <c r="BT1146">
        <v>9</v>
      </c>
      <c r="BU1146">
        <v>26</v>
      </c>
      <c r="BV1146">
        <v>49</v>
      </c>
      <c r="BW1146">
        <v>18</v>
      </c>
      <c r="BX1146">
        <v>0</v>
      </c>
      <c r="BY1146">
        <v>0</v>
      </c>
      <c r="BZ1146">
        <v>0</v>
      </c>
      <c r="CA1146" t="s">
        <v>126</v>
      </c>
      <c r="CB1146">
        <v>2992935</v>
      </c>
      <c r="CC1146">
        <v>2994935</v>
      </c>
      <c r="CD1146" t="s">
        <v>428</v>
      </c>
    </row>
    <row r="1147" spans="1:82" x14ac:dyDescent="0.25">
      <c r="A1147" t="s">
        <v>80</v>
      </c>
      <c r="B1147" t="s">
        <v>81</v>
      </c>
      <c r="C1147" t="s">
        <v>82</v>
      </c>
      <c r="D1147" t="s">
        <v>83</v>
      </c>
      <c r="E1147" t="s">
        <v>84</v>
      </c>
      <c r="F1147" t="s">
        <v>85</v>
      </c>
      <c r="G1147" t="s">
        <v>86</v>
      </c>
      <c r="H1147" t="s">
        <v>86</v>
      </c>
      <c r="I1147" t="s">
        <v>86</v>
      </c>
      <c r="J1147" t="str">
        <f>VLOOKUP(I1147,'Resp Clean'!$A$1:B1153,2,FALSE)</f>
        <v>EMS MANAGEMENT</v>
      </c>
      <c r="K1147" t="s">
        <v>516</v>
      </c>
      <c r="L1147" t="s">
        <v>576</v>
      </c>
      <c r="M1147" s="4">
        <v>18146415.280000001</v>
      </c>
      <c r="N1147" t="s">
        <v>89</v>
      </c>
      <c r="O1147" t="s">
        <v>90</v>
      </c>
      <c r="P1147" t="s">
        <v>91</v>
      </c>
      <c r="Q1147" t="s">
        <v>92</v>
      </c>
      <c r="R1147" t="s">
        <v>93</v>
      </c>
      <c r="S1147" t="s">
        <v>94</v>
      </c>
      <c r="T1147" t="s">
        <v>95</v>
      </c>
      <c r="U1147" t="s">
        <v>506</v>
      </c>
      <c r="V1147" t="s">
        <v>96</v>
      </c>
      <c r="W1147" t="s">
        <v>97</v>
      </c>
      <c r="X1147" t="s">
        <v>98</v>
      </c>
      <c r="Y1147" t="s">
        <v>98</v>
      </c>
      <c r="Z1147" t="s">
        <v>98</v>
      </c>
      <c r="AA1147" t="s">
        <v>140</v>
      </c>
      <c r="AB1147" t="s">
        <v>140</v>
      </c>
      <c r="AC1147" t="s">
        <v>140</v>
      </c>
      <c r="AD1147" t="s">
        <v>102</v>
      </c>
      <c r="AE1147" t="s">
        <v>102</v>
      </c>
      <c r="AF1147" t="s">
        <v>102</v>
      </c>
      <c r="AG1147" t="s">
        <v>103</v>
      </c>
      <c r="AH1147" t="s">
        <v>103</v>
      </c>
      <c r="AI1147" t="s">
        <v>427</v>
      </c>
      <c r="AJ1147" t="s">
        <v>428</v>
      </c>
      <c r="AK1147" t="s">
        <v>568</v>
      </c>
      <c r="AL1147" t="s">
        <v>430</v>
      </c>
      <c r="AM1147" t="s">
        <v>447</v>
      </c>
      <c r="AN1147" t="str">
        <f>VLOOKUP(AM1147,'Exp Bucket '!$B$1:C1371,2,FALSE)</f>
        <v>COMPENSATION OF EMPLOYEES</v>
      </c>
      <c r="AO1147" t="s">
        <v>108</v>
      </c>
      <c r="AP1147" t="s">
        <v>144</v>
      </c>
      <c r="AQ1147" t="s">
        <v>145</v>
      </c>
      <c r="AR1147" t="s">
        <v>145</v>
      </c>
      <c r="AS1147" t="s">
        <v>517</v>
      </c>
      <c r="AT1147" t="s">
        <v>517</v>
      </c>
      <c r="AU1147" t="s">
        <v>113</v>
      </c>
      <c r="AV1147" t="s">
        <v>114</v>
      </c>
      <c r="AW1147" t="s">
        <v>115</v>
      </c>
      <c r="AX1147" t="s">
        <v>514</v>
      </c>
      <c r="AY1147" t="s">
        <v>117</v>
      </c>
      <c r="AZ1147" t="s">
        <v>118</v>
      </c>
      <c r="BA1147" t="s">
        <v>119</v>
      </c>
      <c r="BB1147" t="s">
        <v>103</v>
      </c>
      <c r="BC1147" t="s">
        <v>427</v>
      </c>
      <c r="BD1147" t="s">
        <v>427</v>
      </c>
      <c r="BE1147" t="s">
        <v>515</v>
      </c>
      <c r="BF1147" t="s">
        <v>515</v>
      </c>
      <c r="BG1147" t="s">
        <v>515</v>
      </c>
      <c r="BH1147" t="s">
        <v>515</v>
      </c>
      <c r="BI1147" t="s">
        <v>515</v>
      </c>
      <c r="BJ1147" t="s">
        <v>515</v>
      </c>
      <c r="BK1147">
        <v>25</v>
      </c>
      <c r="BL1147">
        <v>45</v>
      </c>
      <c r="BM1147">
        <v>46</v>
      </c>
      <c r="BN1147">
        <v>48</v>
      </c>
      <c r="BO1147">
        <v>2</v>
      </c>
      <c r="BP1147">
        <v>22</v>
      </c>
      <c r="BQ1147">
        <v>0</v>
      </c>
      <c r="BR1147">
        <v>1</v>
      </c>
      <c r="BS1147">
        <v>8</v>
      </c>
      <c r="BT1147">
        <v>9</v>
      </c>
      <c r="BU1147">
        <v>26</v>
      </c>
      <c r="BV1147">
        <v>49</v>
      </c>
      <c r="BW1147">
        <v>18</v>
      </c>
      <c r="BX1147">
        <v>0</v>
      </c>
      <c r="BY1147">
        <v>0</v>
      </c>
      <c r="BZ1147">
        <v>0</v>
      </c>
      <c r="CA1147" t="s">
        <v>126</v>
      </c>
      <c r="CB1147">
        <v>2992935</v>
      </c>
      <c r="CC1147">
        <v>2993935</v>
      </c>
      <c r="CD1147" t="s">
        <v>428</v>
      </c>
    </row>
    <row r="1148" spans="1:82" x14ac:dyDescent="0.25">
      <c r="A1148" t="s">
        <v>80</v>
      </c>
      <c r="B1148" t="s">
        <v>81</v>
      </c>
      <c r="C1148" t="s">
        <v>82</v>
      </c>
      <c r="D1148" t="s">
        <v>83</v>
      </c>
      <c r="E1148" t="s">
        <v>84</v>
      </c>
      <c r="F1148" t="s">
        <v>85</v>
      </c>
      <c r="G1148" t="s">
        <v>86</v>
      </c>
      <c r="H1148" t="s">
        <v>86</v>
      </c>
      <c r="I1148" t="s">
        <v>86</v>
      </c>
      <c r="J1148" t="str">
        <f>VLOOKUP(I1148,'Resp Clean'!$A$1:B1154,2,FALSE)</f>
        <v>EMS MANAGEMENT</v>
      </c>
      <c r="K1148" t="s">
        <v>516</v>
      </c>
      <c r="L1148" t="s">
        <v>576</v>
      </c>
      <c r="M1148" s="4">
        <v>0</v>
      </c>
      <c r="N1148" t="s">
        <v>89</v>
      </c>
      <c r="O1148" t="s">
        <v>90</v>
      </c>
      <c r="P1148" t="s">
        <v>91</v>
      </c>
      <c r="Q1148" t="s">
        <v>92</v>
      </c>
      <c r="R1148" t="s">
        <v>93</v>
      </c>
      <c r="S1148" t="s">
        <v>94</v>
      </c>
      <c r="T1148" t="s">
        <v>95</v>
      </c>
      <c r="U1148" t="s">
        <v>506</v>
      </c>
      <c r="V1148" t="s">
        <v>96</v>
      </c>
      <c r="W1148" t="s">
        <v>97</v>
      </c>
      <c r="X1148" t="s">
        <v>98</v>
      </c>
      <c r="Y1148" t="s">
        <v>98</v>
      </c>
      <c r="Z1148" t="s">
        <v>98</v>
      </c>
      <c r="AA1148" t="s">
        <v>140</v>
      </c>
      <c r="AB1148" t="s">
        <v>140</v>
      </c>
      <c r="AC1148" t="s">
        <v>140</v>
      </c>
      <c r="AD1148" t="s">
        <v>102</v>
      </c>
      <c r="AE1148" t="s">
        <v>102</v>
      </c>
      <c r="AF1148" t="s">
        <v>102</v>
      </c>
      <c r="AG1148" t="s">
        <v>103</v>
      </c>
      <c r="AH1148" t="s">
        <v>103</v>
      </c>
      <c r="AI1148" t="s">
        <v>427</v>
      </c>
      <c r="AJ1148" t="s">
        <v>428</v>
      </c>
      <c r="AK1148" t="s">
        <v>568</v>
      </c>
      <c r="AL1148" t="s">
        <v>430</v>
      </c>
      <c r="AM1148" t="s">
        <v>498</v>
      </c>
      <c r="AN1148" t="str">
        <f>VLOOKUP(AM1148,'Exp Bucket '!$B$1:C1372,2,FALSE)</f>
        <v>COMPENSATION OF EMPLOYEES</v>
      </c>
      <c r="AO1148" t="s">
        <v>108</v>
      </c>
      <c r="AP1148" t="s">
        <v>144</v>
      </c>
      <c r="AQ1148" t="s">
        <v>145</v>
      </c>
      <c r="AR1148" t="s">
        <v>145</v>
      </c>
      <c r="AS1148" t="s">
        <v>517</v>
      </c>
      <c r="AT1148" t="s">
        <v>517</v>
      </c>
      <c r="AU1148" t="s">
        <v>113</v>
      </c>
      <c r="AV1148" t="s">
        <v>114</v>
      </c>
      <c r="AW1148" t="s">
        <v>115</v>
      </c>
      <c r="AX1148" t="s">
        <v>514</v>
      </c>
      <c r="AY1148" t="s">
        <v>117</v>
      </c>
      <c r="AZ1148" t="s">
        <v>118</v>
      </c>
      <c r="BA1148" t="s">
        <v>119</v>
      </c>
      <c r="BB1148" t="s">
        <v>103</v>
      </c>
      <c r="BC1148" t="s">
        <v>427</v>
      </c>
      <c r="BD1148" t="s">
        <v>427</v>
      </c>
      <c r="BE1148" t="s">
        <v>515</v>
      </c>
      <c r="BF1148" t="s">
        <v>515</v>
      </c>
      <c r="BG1148" t="s">
        <v>515</v>
      </c>
      <c r="BH1148" t="s">
        <v>515</v>
      </c>
      <c r="BI1148" t="s">
        <v>515</v>
      </c>
      <c r="BJ1148" t="s">
        <v>515</v>
      </c>
      <c r="BK1148">
        <v>25</v>
      </c>
      <c r="BL1148">
        <v>45</v>
      </c>
      <c r="BM1148">
        <v>46</v>
      </c>
      <c r="BN1148">
        <v>48</v>
      </c>
      <c r="BO1148">
        <v>2</v>
      </c>
      <c r="BP1148">
        <v>22</v>
      </c>
      <c r="BQ1148">
        <v>0</v>
      </c>
      <c r="BR1148">
        <v>1</v>
      </c>
      <c r="BS1148">
        <v>8</v>
      </c>
      <c r="BT1148">
        <v>9</v>
      </c>
      <c r="BU1148">
        <v>26</v>
      </c>
      <c r="BV1148">
        <v>49</v>
      </c>
      <c r="BW1148">
        <v>18</v>
      </c>
      <c r="BX1148">
        <v>0</v>
      </c>
      <c r="BY1148">
        <v>0</v>
      </c>
      <c r="BZ1148">
        <v>0</v>
      </c>
      <c r="CA1148" t="s">
        <v>126</v>
      </c>
      <c r="CB1148">
        <v>2992935</v>
      </c>
      <c r="CC1148">
        <v>2993935</v>
      </c>
      <c r="CD1148" t="s">
        <v>428</v>
      </c>
    </row>
    <row r="1149" spans="1:82" hidden="1" x14ac:dyDescent="0.25">
      <c r="A1149" t="s">
        <v>80</v>
      </c>
      <c r="B1149" t="s">
        <v>81</v>
      </c>
      <c r="C1149" t="s">
        <v>82</v>
      </c>
      <c r="D1149" t="s">
        <v>83</v>
      </c>
      <c r="E1149" t="s">
        <v>84</v>
      </c>
      <c r="F1149" t="s">
        <v>85</v>
      </c>
      <c r="G1149" t="s">
        <v>86</v>
      </c>
      <c r="H1149" t="s">
        <v>86</v>
      </c>
      <c r="I1149" t="s">
        <v>86</v>
      </c>
      <c r="J1149" t="str">
        <f>VLOOKUP(I1149,'Resp Clean'!$A$1:B1155,2,FALSE)</f>
        <v>EMS MANAGEMENT</v>
      </c>
      <c r="K1149" t="s">
        <v>516</v>
      </c>
      <c r="L1149" t="s">
        <v>576</v>
      </c>
      <c r="M1149" s="4">
        <v>121633.96</v>
      </c>
      <c r="N1149" t="s">
        <v>89</v>
      </c>
      <c r="O1149" t="s">
        <v>90</v>
      </c>
      <c r="P1149" t="s">
        <v>91</v>
      </c>
      <c r="Q1149" t="s">
        <v>92</v>
      </c>
      <c r="R1149" t="s">
        <v>93</v>
      </c>
      <c r="S1149" t="s">
        <v>94</v>
      </c>
      <c r="T1149" t="s">
        <v>95</v>
      </c>
      <c r="U1149" t="s">
        <v>506</v>
      </c>
      <c r="V1149" t="s">
        <v>96</v>
      </c>
      <c r="W1149" t="s">
        <v>443</v>
      </c>
      <c r="X1149" t="s">
        <v>444</v>
      </c>
      <c r="Y1149" t="s">
        <v>445</v>
      </c>
      <c r="Z1149" t="s">
        <v>445</v>
      </c>
      <c r="AA1149" t="s">
        <v>140</v>
      </c>
      <c r="AB1149" t="s">
        <v>140</v>
      </c>
      <c r="AC1149" t="s">
        <v>140</v>
      </c>
      <c r="AD1149" t="s">
        <v>102</v>
      </c>
      <c r="AE1149" t="s">
        <v>102</v>
      </c>
      <c r="AF1149" t="s">
        <v>102</v>
      </c>
      <c r="AG1149" t="s">
        <v>103</v>
      </c>
      <c r="AH1149" t="s">
        <v>103</v>
      </c>
      <c r="AI1149" t="s">
        <v>427</v>
      </c>
      <c r="AJ1149" t="s">
        <v>457</v>
      </c>
      <c r="AK1149" t="s">
        <v>458</v>
      </c>
      <c r="AL1149" t="s">
        <v>459</v>
      </c>
      <c r="AM1149" t="s">
        <v>463</v>
      </c>
      <c r="AN1149" t="str">
        <f>VLOOKUP(AM1149,'Exp Bucket '!$B$1:C1373,2,FALSE)</f>
        <v>COMPENSATION OF EMPLOYEES</v>
      </c>
      <c r="AO1149" t="s">
        <v>108</v>
      </c>
      <c r="AP1149" t="s">
        <v>144</v>
      </c>
      <c r="AQ1149" t="s">
        <v>145</v>
      </c>
      <c r="AR1149" t="s">
        <v>145</v>
      </c>
      <c r="AS1149" t="s">
        <v>517</v>
      </c>
      <c r="AT1149" t="s">
        <v>517</v>
      </c>
      <c r="AU1149" t="s">
        <v>113</v>
      </c>
      <c r="AV1149" t="s">
        <v>114</v>
      </c>
      <c r="AW1149" t="s">
        <v>115</v>
      </c>
      <c r="AX1149" t="s">
        <v>514</v>
      </c>
      <c r="AY1149" t="s">
        <v>117</v>
      </c>
      <c r="AZ1149" t="s">
        <v>118</v>
      </c>
      <c r="BA1149" t="s">
        <v>119</v>
      </c>
      <c r="BB1149" t="s">
        <v>103</v>
      </c>
      <c r="BC1149" t="s">
        <v>427</v>
      </c>
      <c r="BD1149" t="s">
        <v>427</v>
      </c>
      <c r="BE1149" t="s">
        <v>515</v>
      </c>
      <c r="BF1149" t="s">
        <v>515</v>
      </c>
      <c r="BG1149" t="s">
        <v>515</v>
      </c>
      <c r="BH1149" t="s">
        <v>515</v>
      </c>
      <c r="BI1149" t="s">
        <v>515</v>
      </c>
      <c r="BJ1149" t="s">
        <v>515</v>
      </c>
      <c r="BK1149">
        <v>25</v>
      </c>
      <c r="BL1149">
        <v>56</v>
      </c>
      <c r="BM1149">
        <v>57</v>
      </c>
      <c r="BN1149">
        <v>58</v>
      </c>
      <c r="BO1149">
        <v>2</v>
      </c>
      <c r="BP1149">
        <v>22</v>
      </c>
      <c r="BQ1149">
        <v>0</v>
      </c>
      <c r="BR1149">
        <v>1</v>
      </c>
      <c r="BS1149">
        <v>8</v>
      </c>
      <c r="BT1149">
        <v>9</v>
      </c>
      <c r="BU1149">
        <v>26</v>
      </c>
      <c r="BV1149">
        <v>49</v>
      </c>
      <c r="BW1149">
        <v>18</v>
      </c>
      <c r="BX1149">
        <v>0</v>
      </c>
      <c r="BY1149">
        <v>0</v>
      </c>
      <c r="BZ1149">
        <v>0</v>
      </c>
      <c r="CA1149" t="s">
        <v>126</v>
      </c>
      <c r="CB1149">
        <v>2980935</v>
      </c>
      <c r="CC1149">
        <v>2982935</v>
      </c>
      <c r="CD1149" t="s">
        <v>457</v>
      </c>
    </row>
    <row r="1150" spans="1:82" hidden="1" x14ac:dyDescent="0.25">
      <c r="A1150" t="s">
        <v>80</v>
      </c>
      <c r="B1150" t="s">
        <v>81</v>
      </c>
      <c r="C1150" t="s">
        <v>82</v>
      </c>
      <c r="D1150" t="s">
        <v>83</v>
      </c>
      <c r="E1150" t="s">
        <v>84</v>
      </c>
      <c r="F1150" t="s">
        <v>85</v>
      </c>
      <c r="G1150" t="s">
        <v>86</v>
      </c>
      <c r="H1150" t="s">
        <v>86</v>
      </c>
      <c r="I1150" t="s">
        <v>86</v>
      </c>
      <c r="J1150" t="str">
        <f>VLOOKUP(I1150,'Resp Clean'!$A$1:B1156,2,FALSE)</f>
        <v>EMS MANAGEMENT</v>
      </c>
      <c r="K1150" t="s">
        <v>516</v>
      </c>
      <c r="L1150" t="s">
        <v>576</v>
      </c>
      <c r="M1150" s="4">
        <v>164.18</v>
      </c>
      <c r="N1150" t="s">
        <v>89</v>
      </c>
      <c r="O1150" t="s">
        <v>90</v>
      </c>
      <c r="P1150" t="s">
        <v>91</v>
      </c>
      <c r="Q1150" t="s">
        <v>92</v>
      </c>
      <c r="R1150" t="s">
        <v>93</v>
      </c>
      <c r="S1150" t="s">
        <v>94</v>
      </c>
      <c r="T1150" t="s">
        <v>95</v>
      </c>
      <c r="U1150" t="s">
        <v>506</v>
      </c>
      <c r="V1150" t="s">
        <v>96</v>
      </c>
      <c r="W1150" t="s">
        <v>443</v>
      </c>
      <c r="X1150" t="s">
        <v>444</v>
      </c>
      <c r="Y1150" t="s">
        <v>445</v>
      </c>
      <c r="Z1150" t="s">
        <v>445</v>
      </c>
      <c r="AA1150" t="s">
        <v>140</v>
      </c>
      <c r="AB1150" t="s">
        <v>140</v>
      </c>
      <c r="AC1150" t="s">
        <v>140</v>
      </c>
      <c r="AD1150" t="s">
        <v>102</v>
      </c>
      <c r="AE1150" t="s">
        <v>102</v>
      </c>
      <c r="AF1150" t="s">
        <v>102</v>
      </c>
      <c r="AG1150" t="s">
        <v>103</v>
      </c>
      <c r="AH1150" t="s">
        <v>103</v>
      </c>
      <c r="AI1150" t="s">
        <v>427</v>
      </c>
      <c r="AJ1150" t="s">
        <v>457</v>
      </c>
      <c r="AK1150" t="s">
        <v>458</v>
      </c>
      <c r="AL1150" t="s">
        <v>459</v>
      </c>
      <c r="AM1150" t="s">
        <v>460</v>
      </c>
      <c r="AN1150" t="str">
        <f>VLOOKUP(AM1150,'Exp Bucket '!$B$1:C1374,2,FALSE)</f>
        <v>COMPENSATION OF EMPLOYEES</v>
      </c>
      <c r="AO1150" t="s">
        <v>108</v>
      </c>
      <c r="AP1150" t="s">
        <v>144</v>
      </c>
      <c r="AQ1150" t="s">
        <v>145</v>
      </c>
      <c r="AR1150" t="s">
        <v>145</v>
      </c>
      <c r="AS1150" t="s">
        <v>517</v>
      </c>
      <c r="AT1150" t="s">
        <v>517</v>
      </c>
      <c r="AU1150" t="s">
        <v>113</v>
      </c>
      <c r="AV1150" t="s">
        <v>114</v>
      </c>
      <c r="AW1150" t="s">
        <v>115</v>
      </c>
      <c r="AX1150" t="s">
        <v>514</v>
      </c>
      <c r="AY1150" t="s">
        <v>117</v>
      </c>
      <c r="AZ1150" t="s">
        <v>118</v>
      </c>
      <c r="BA1150" t="s">
        <v>119</v>
      </c>
      <c r="BB1150" t="s">
        <v>103</v>
      </c>
      <c r="BC1150" t="s">
        <v>427</v>
      </c>
      <c r="BD1150" t="s">
        <v>427</v>
      </c>
      <c r="BE1150" t="s">
        <v>515</v>
      </c>
      <c r="BF1150" t="s">
        <v>515</v>
      </c>
      <c r="BG1150" t="s">
        <v>515</v>
      </c>
      <c r="BH1150" t="s">
        <v>515</v>
      </c>
      <c r="BI1150" t="s">
        <v>515</v>
      </c>
      <c r="BJ1150" t="s">
        <v>515</v>
      </c>
      <c r="BK1150">
        <v>25</v>
      </c>
      <c r="BL1150">
        <v>56</v>
      </c>
      <c r="BM1150">
        <v>57</v>
      </c>
      <c r="BN1150">
        <v>58</v>
      </c>
      <c r="BO1150">
        <v>2</v>
      </c>
      <c r="BP1150">
        <v>22</v>
      </c>
      <c r="BQ1150">
        <v>0</v>
      </c>
      <c r="BR1150">
        <v>1</v>
      </c>
      <c r="BS1150">
        <v>8</v>
      </c>
      <c r="BT1150">
        <v>9</v>
      </c>
      <c r="BU1150">
        <v>26</v>
      </c>
      <c r="BV1150">
        <v>49</v>
      </c>
      <c r="BW1150">
        <v>18</v>
      </c>
      <c r="BX1150">
        <v>0</v>
      </c>
      <c r="BY1150">
        <v>0</v>
      </c>
      <c r="BZ1150">
        <v>0</v>
      </c>
      <c r="CA1150" t="s">
        <v>126</v>
      </c>
      <c r="CB1150">
        <v>2980935</v>
      </c>
      <c r="CC1150">
        <v>2982935</v>
      </c>
      <c r="CD1150" t="s">
        <v>457</v>
      </c>
    </row>
    <row r="1151" spans="1:82" x14ac:dyDescent="0.25">
      <c r="A1151" t="s">
        <v>80</v>
      </c>
      <c r="B1151" t="s">
        <v>81</v>
      </c>
      <c r="C1151" t="s">
        <v>82</v>
      </c>
      <c r="D1151" t="s">
        <v>83</v>
      </c>
      <c r="E1151" t="s">
        <v>84</v>
      </c>
      <c r="F1151" t="s">
        <v>85</v>
      </c>
      <c r="G1151" t="s">
        <v>86</v>
      </c>
      <c r="H1151" t="s">
        <v>86</v>
      </c>
      <c r="I1151" t="s">
        <v>86</v>
      </c>
      <c r="J1151" t="str">
        <f>VLOOKUP(I1151,'Resp Clean'!$A$1:B1157,2,FALSE)</f>
        <v>EMS MANAGEMENT</v>
      </c>
      <c r="K1151" t="s">
        <v>516</v>
      </c>
      <c r="L1151" t="s">
        <v>576</v>
      </c>
      <c r="M1151" s="4">
        <v>1094618.25</v>
      </c>
      <c r="N1151" t="s">
        <v>89</v>
      </c>
      <c r="O1151" t="s">
        <v>90</v>
      </c>
      <c r="P1151" t="s">
        <v>91</v>
      </c>
      <c r="Q1151" t="s">
        <v>92</v>
      </c>
      <c r="R1151" t="s">
        <v>93</v>
      </c>
      <c r="S1151" t="s">
        <v>94</v>
      </c>
      <c r="T1151" t="s">
        <v>95</v>
      </c>
      <c r="U1151" t="s">
        <v>506</v>
      </c>
      <c r="V1151" t="s">
        <v>96</v>
      </c>
      <c r="W1151" t="s">
        <v>97</v>
      </c>
      <c r="X1151" t="s">
        <v>435</v>
      </c>
      <c r="Y1151" t="s">
        <v>435</v>
      </c>
      <c r="Z1151" t="s">
        <v>435</v>
      </c>
      <c r="AA1151" t="s">
        <v>140</v>
      </c>
      <c r="AB1151" t="s">
        <v>140</v>
      </c>
      <c r="AC1151" t="s">
        <v>140</v>
      </c>
      <c r="AD1151" t="s">
        <v>102</v>
      </c>
      <c r="AE1151" t="s">
        <v>102</v>
      </c>
      <c r="AF1151" t="s">
        <v>102</v>
      </c>
      <c r="AG1151" t="s">
        <v>103</v>
      </c>
      <c r="AH1151" t="s">
        <v>103</v>
      </c>
      <c r="AI1151" t="s">
        <v>427</v>
      </c>
      <c r="AJ1151" t="s">
        <v>457</v>
      </c>
      <c r="AK1151" t="s">
        <v>458</v>
      </c>
      <c r="AL1151" t="s">
        <v>459</v>
      </c>
      <c r="AM1151" t="s">
        <v>464</v>
      </c>
      <c r="AN1151" t="str">
        <f>VLOOKUP(AM1151,'Exp Bucket '!$B$1:C1375,2,FALSE)</f>
        <v>COMPENSATION OF EMPLOYEES</v>
      </c>
      <c r="AO1151" t="s">
        <v>108</v>
      </c>
      <c r="AP1151" t="s">
        <v>144</v>
      </c>
      <c r="AQ1151" t="s">
        <v>145</v>
      </c>
      <c r="AR1151" t="s">
        <v>145</v>
      </c>
      <c r="AS1151" t="s">
        <v>517</v>
      </c>
      <c r="AT1151" t="s">
        <v>517</v>
      </c>
      <c r="AU1151" t="s">
        <v>113</v>
      </c>
      <c r="AV1151" t="s">
        <v>114</v>
      </c>
      <c r="AW1151" t="s">
        <v>115</v>
      </c>
      <c r="AX1151" t="s">
        <v>514</v>
      </c>
      <c r="AY1151" t="s">
        <v>117</v>
      </c>
      <c r="AZ1151" t="s">
        <v>118</v>
      </c>
      <c r="BA1151" t="s">
        <v>119</v>
      </c>
      <c r="BB1151" t="s">
        <v>103</v>
      </c>
      <c r="BC1151" t="s">
        <v>427</v>
      </c>
      <c r="BD1151" t="s">
        <v>427</v>
      </c>
      <c r="BE1151" t="s">
        <v>515</v>
      </c>
      <c r="BF1151" t="s">
        <v>515</v>
      </c>
      <c r="BG1151" t="s">
        <v>515</v>
      </c>
      <c r="BH1151" t="s">
        <v>515</v>
      </c>
      <c r="BI1151" t="s">
        <v>515</v>
      </c>
      <c r="BJ1151" t="s">
        <v>515</v>
      </c>
      <c r="BK1151">
        <v>25</v>
      </c>
      <c r="BL1151">
        <v>56</v>
      </c>
      <c r="BM1151">
        <v>57</v>
      </c>
      <c r="BN1151">
        <v>58</v>
      </c>
      <c r="BO1151">
        <v>2</v>
      </c>
      <c r="BP1151">
        <v>22</v>
      </c>
      <c r="BQ1151">
        <v>0</v>
      </c>
      <c r="BR1151">
        <v>1</v>
      </c>
      <c r="BS1151">
        <v>8</v>
      </c>
      <c r="BT1151">
        <v>9</v>
      </c>
      <c r="BU1151">
        <v>26</v>
      </c>
      <c r="BV1151">
        <v>49</v>
      </c>
      <c r="BW1151">
        <v>18</v>
      </c>
      <c r="BX1151">
        <v>0</v>
      </c>
      <c r="BY1151">
        <v>0</v>
      </c>
      <c r="BZ1151">
        <v>0</v>
      </c>
      <c r="CA1151" t="s">
        <v>126</v>
      </c>
      <c r="CB1151">
        <v>2992935</v>
      </c>
      <c r="CC1151">
        <v>2994935</v>
      </c>
      <c r="CD1151" t="s">
        <v>457</v>
      </c>
    </row>
    <row r="1152" spans="1:82" x14ac:dyDescent="0.25">
      <c r="A1152" t="s">
        <v>80</v>
      </c>
      <c r="B1152" t="s">
        <v>81</v>
      </c>
      <c r="C1152" t="s">
        <v>82</v>
      </c>
      <c r="D1152" t="s">
        <v>83</v>
      </c>
      <c r="E1152" t="s">
        <v>84</v>
      </c>
      <c r="F1152" t="s">
        <v>85</v>
      </c>
      <c r="G1152" t="s">
        <v>86</v>
      </c>
      <c r="H1152" t="s">
        <v>86</v>
      </c>
      <c r="I1152" t="s">
        <v>86</v>
      </c>
      <c r="J1152" t="str">
        <f>VLOOKUP(I1152,'Resp Clean'!$A$1:B1158,2,FALSE)</f>
        <v>EMS MANAGEMENT</v>
      </c>
      <c r="K1152" t="s">
        <v>516</v>
      </c>
      <c r="L1152" t="s">
        <v>576</v>
      </c>
      <c r="M1152" s="4">
        <v>34682752.200000003</v>
      </c>
      <c r="N1152" t="s">
        <v>89</v>
      </c>
      <c r="O1152" t="s">
        <v>90</v>
      </c>
      <c r="P1152" t="s">
        <v>91</v>
      </c>
      <c r="Q1152" t="s">
        <v>92</v>
      </c>
      <c r="R1152" t="s">
        <v>93</v>
      </c>
      <c r="S1152" t="s">
        <v>94</v>
      </c>
      <c r="T1152" t="s">
        <v>95</v>
      </c>
      <c r="U1152" t="s">
        <v>506</v>
      </c>
      <c r="V1152" t="s">
        <v>96</v>
      </c>
      <c r="W1152" t="s">
        <v>97</v>
      </c>
      <c r="X1152" t="s">
        <v>98</v>
      </c>
      <c r="Y1152" t="s">
        <v>98</v>
      </c>
      <c r="Z1152" t="s">
        <v>98</v>
      </c>
      <c r="AA1152" t="s">
        <v>140</v>
      </c>
      <c r="AB1152" t="s">
        <v>140</v>
      </c>
      <c r="AC1152" t="s">
        <v>140</v>
      </c>
      <c r="AD1152" t="s">
        <v>102</v>
      </c>
      <c r="AE1152" t="s">
        <v>102</v>
      </c>
      <c r="AF1152" t="s">
        <v>102</v>
      </c>
      <c r="AG1152" t="s">
        <v>103</v>
      </c>
      <c r="AH1152" t="s">
        <v>103</v>
      </c>
      <c r="AI1152" t="s">
        <v>427</v>
      </c>
      <c r="AJ1152" t="s">
        <v>457</v>
      </c>
      <c r="AK1152" t="s">
        <v>458</v>
      </c>
      <c r="AL1152" t="s">
        <v>459</v>
      </c>
      <c r="AM1152" t="s">
        <v>464</v>
      </c>
      <c r="AN1152" t="str">
        <f>VLOOKUP(AM1152,'Exp Bucket '!$B$1:C1376,2,FALSE)</f>
        <v>COMPENSATION OF EMPLOYEES</v>
      </c>
      <c r="AO1152" t="s">
        <v>108</v>
      </c>
      <c r="AP1152" t="s">
        <v>144</v>
      </c>
      <c r="AQ1152" t="s">
        <v>145</v>
      </c>
      <c r="AR1152" t="s">
        <v>145</v>
      </c>
      <c r="AS1152" t="s">
        <v>517</v>
      </c>
      <c r="AT1152" t="s">
        <v>517</v>
      </c>
      <c r="AU1152" t="s">
        <v>113</v>
      </c>
      <c r="AV1152" t="s">
        <v>114</v>
      </c>
      <c r="AW1152" t="s">
        <v>115</v>
      </c>
      <c r="AX1152" t="s">
        <v>514</v>
      </c>
      <c r="AY1152" t="s">
        <v>117</v>
      </c>
      <c r="AZ1152" t="s">
        <v>118</v>
      </c>
      <c r="BA1152" t="s">
        <v>119</v>
      </c>
      <c r="BB1152" t="s">
        <v>103</v>
      </c>
      <c r="BC1152" t="s">
        <v>427</v>
      </c>
      <c r="BD1152" t="s">
        <v>427</v>
      </c>
      <c r="BE1152" t="s">
        <v>515</v>
      </c>
      <c r="BF1152" t="s">
        <v>515</v>
      </c>
      <c r="BG1152" t="s">
        <v>515</v>
      </c>
      <c r="BH1152" t="s">
        <v>515</v>
      </c>
      <c r="BI1152" t="s">
        <v>515</v>
      </c>
      <c r="BJ1152" t="s">
        <v>515</v>
      </c>
      <c r="BK1152">
        <v>25</v>
      </c>
      <c r="BL1152">
        <v>56</v>
      </c>
      <c r="BM1152">
        <v>57</v>
      </c>
      <c r="BN1152">
        <v>58</v>
      </c>
      <c r="BO1152">
        <v>2</v>
      </c>
      <c r="BP1152">
        <v>22</v>
      </c>
      <c r="BQ1152">
        <v>0</v>
      </c>
      <c r="BR1152">
        <v>1</v>
      </c>
      <c r="BS1152">
        <v>8</v>
      </c>
      <c r="BT1152">
        <v>9</v>
      </c>
      <c r="BU1152">
        <v>26</v>
      </c>
      <c r="BV1152">
        <v>49</v>
      </c>
      <c r="BW1152">
        <v>18</v>
      </c>
      <c r="BX1152">
        <v>0</v>
      </c>
      <c r="BY1152">
        <v>0</v>
      </c>
      <c r="BZ1152">
        <v>0</v>
      </c>
      <c r="CA1152" t="s">
        <v>126</v>
      </c>
      <c r="CB1152">
        <v>2992935</v>
      </c>
      <c r="CC1152">
        <v>2993935</v>
      </c>
      <c r="CD1152" t="s">
        <v>457</v>
      </c>
    </row>
    <row r="1153" spans="1:82" x14ac:dyDescent="0.25">
      <c r="A1153" t="s">
        <v>80</v>
      </c>
      <c r="B1153" t="s">
        <v>81</v>
      </c>
      <c r="C1153" t="s">
        <v>82</v>
      </c>
      <c r="D1153" t="s">
        <v>83</v>
      </c>
      <c r="E1153" t="s">
        <v>84</v>
      </c>
      <c r="F1153" t="s">
        <v>85</v>
      </c>
      <c r="G1153" t="s">
        <v>86</v>
      </c>
      <c r="H1153" t="s">
        <v>86</v>
      </c>
      <c r="I1153" t="s">
        <v>86</v>
      </c>
      <c r="J1153" t="str">
        <f>VLOOKUP(I1153,'Resp Clean'!$A$1:B1159,2,FALSE)</f>
        <v>EMS MANAGEMENT</v>
      </c>
      <c r="K1153" t="s">
        <v>516</v>
      </c>
      <c r="L1153" t="s">
        <v>576</v>
      </c>
      <c r="M1153" s="4">
        <v>2249.77</v>
      </c>
      <c r="N1153" t="s">
        <v>89</v>
      </c>
      <c r="O1153" t="s">
        <v>90</v>
      </c>
      <c r="P1153" t="s">
        <v>91</v>
      </c>
      <c r="Q1153" t="s">
        <v>153</v>
      </c>
      <c r="R1153" t="s">
        <v>93</v>
      </c>
      <c r="S1153" t="s">
        <v>94</v>
      </c>
      <c r="T1153" t="s">
        <v>95</v>
      </c>
      <c r="U1153" t="s">
        <v>506</v>
      </c>
      <c r="V1153" t="s">
        <v>96</v>
      </c>
      <c r="W1153" t="s">
        <v>97</v>
      </c>
      <c r="X1153" t="s">
        <v>98</v>
      </c>
      <c r="Y1153" t="s">
        <v>98</v>
      </c>
      <c r="Z1153" t="s">
        <v>98</v>
      </c>
      <c r="AA1153" t="s">
        <v>140</v>
      </c>
      <c r="AB1153" t="s">
        <v>140</v>
      </c>
      <c r="AC1153" t="s">
        <v>140</v>
      </c>
      <c r="AD1153" t="s">
        <v>102</v>
      </c>
      <c r="AE1153" t="s">
        <v>102</v>
      </c>
      <c r="AF1153" t="s">
        <v>102</v>
      </c>
      <c r="AG1153" t="s">
        <v>103</v>
      </c>
      <c r="AH1153" t="s">
        <v>103</v>
      </c>
      <c r="AI1153" t="s">
        <v>427</v>
      </c>
      <c r="AJ1153" t="s">
        <v>457</v>
      </c>
      <c r="AK1153" t="s">
        <v>458</v>
      </c>
      <c r="AL1153" t="s">
        <v>459</v>
      </c>
      <c r="AM1153" t="s">
        <v>463</v>
      </c>
      <c r="AN1153" t="str">
        <f>VLOOKUP(AM1153,'Exp Bucket '!$B$1:C1377,2,FALSE)</f>
        <v>COMPENSATION OF EMPLOYEES</v>
      </c>
      <c r="AO1153" t="s">
        <v>108</v>
      </c>
      <c r="AP1153" t="s">
        <v>144</v>
      </c>
      <c r="AQ1153" t="s">
        <v>145</v>
      </c>
      <c r="AR1153" t="s">
        <v>145</v>
      </c>
      <c r="AS1153" t="s">
        <v>517</v>
      </c>
      <c r="AT1153" t="s">
        <v>517</v>
      </c>
      <c r="AU1153" t="s">
        <v>113</v>
      </c>
      <c r="AV1153" t="s">
        <v>114</v>
      </c>
      <c r="AW1153" t="s">
        <v>115</v>
      </c>
      <c r="AX1153" t="s">
        <v>514</v>
      </c>
      <c r="AY1153" t="s">
        <v>117</v>
      </c>
      <c r="AZ1153" t="s">
        <v>118</v>
      </c>
      <c r="BA1153" t="s">
        <v>119</v>
      </c>
      <c r="BB1153" t="s">
        <v>103</v>
      </c>
      <c r="BC1153" t="s">
        <v>427</v>
      </c>
      <c r="BD1153" t="s">
        <v>427</v>
      </c>
      <c r="BE1153" t="s">
        <v>515</v>
      </c>
      <c r="BF1153" t="s">
        <v>515</v>
      </c>
      <c r="BG1153" t="s">
        <v>515</v>
      </c>
      <c r="BH1153" t="s">
        <v>515</v>
      </c>
      <c r="BI1153" t="s">
        <v>515</v>
      </c>
      <c r="BJ1153" t="s">
        <v>515</v>
      </c>
      <c r="BK1153">
        <v>25</v>
      </c>
      <c r="BL1153">
        <v>56</v>
      </c>
      <c r="BM1153">
        <v>57</v>
      </c>
      <c r="BN1153">
        <v>58</v>
      </c>
      <c r="BO1153">
        <v>2</v>
      </c>
      <c r="BP1153">
        <v>22</v>
      </c>
      <c r="BQ1153">
        <v>0</v>
      </c>
      <c r="BR1153">
        <v>1</v>
      </c>
      <c r="BS1153">
        <v>8</v>
      </c>
      <c r="BT1153">
        <v>9</v>
      </c>
      <c r="BU1153">
        <v>26</v>
      </c>
      <c r="BV1153">
        <v>49</v>
      </c>
      <c r="BW1153">
        <v>18</v>
      </c>
      <c r="BX1153">
        <v>0</v>
      </c>
      <c r="BY1153">
        <v>0</v>
      </c>
      <c r="BZ1153">
        <v>0</v>
      </c>
      <c r="CA1153" t="s">
        <v>126</v>
      </c>
      <c r="CB1153">
        <v>2992935</v>
      </c>
      <c r="CC1153">
        <v>2993935</v>
      </c>
      <c r="CD1153" t="s">
        <v>457</v>
      </c>
    </row>
    <row r="1154" spans="1:82" x14ac:dyDescent="0.25">
      <c r="A1154" t="s">
        <v>80</v>
      </c>
      <c r="B1154" t="s">
        <v>81</v>
      </c>
      <c r="C1154" t="s">
        <v>82</v>
      </c>
      <c r="D1154" t="s">
        <v>83</v>
      </c>
      <c r="E1154" t="s">
        <v>84</v>
      </c>
      <c r="F1154" t="s">
        <v>85</v>
      </c>
      <c r="G1154" t="s">
        <v>86</v>
      </c>
      <c r="H1154" t="s">
        <v>86</v>
      </c>
      <c r="I1154" t="s">
        <v>86</v>
      </c>
      <c r="J1154" t="str">
        <f>VLOOKUP(I1154,'Resp Clean'!$A$1:B1160,2,FALSE)</f>
        <v>EMS MANAGEMENT</v>
      </c>
      <c r="K1154" t="s">
        <v>516</v>
      </c>
      <c r="L1154" t="s">
        <v>576</v>
      </c>
      <c r="M1154" s="4">
        <v>1117.5</v>
      </c>
      <c r="N1154" t="s">
        <v>89</v>
      </c>
      <c r="O1154" t="s">
        <v>90</v>
      </c>
      <c r="P1154" t="s">
        <v>91</v>
      </c>
      <c r="Q1154" t="s">
        <v>153</v>
      </c>
      <c r="R1154" t="s">
        <v>93</v>
      </c>
      <c r="S1154" t="s">
        <v>94</v>
      </c>
      <c r="T1154" t="s">
        <v>95</v>
      </c>
      <c r="U1154" t="s">
        <v>506</v>
      </c>
      <c r="V1154" t="s">
        <v>96</v>
      </c>
      <c r="W1154" t="s">
        <v>97</v>
      </c>
      <c r="X1154" t="s">
        <v>98</v>
      </c>
      <c r="Y1154" t="s">
        <v>98</v>
      </c>
      <c r="Z1154" t="s">
        <v>98</v>
      </c>
      <c r="AA1154" t="s">
        <v>140</v>
      </c>
      <c r="AB1154" t="s">
        <v>140</v>
      </c>
      <c r="AC1154" t="s">
        <v>140</v>
      </c>
      <c r="AD1154" t="s">
        <v>102</v>
      </c>
      <c r="AE1154" t="s">
        <v>102</v>
      </c>
      <c r="AF1154" t="s">
        <v>102</v>
      </c>
      <c r="AG1154" t="s">
        <v>103</v>
      </c>
      <c r="AH1154" t="s">
        <v>103</v>
      </c>
      <c r="AI1154" t="s">
        <v>427</v>
      </c>
      <c r="AJ1154" t="s">
        <v>457</v>
      </c>
      <c r="AK1154" t="s">
        <v>458</v>
      </c>
      <c r="AL1154" t="s">
        <v>459</v>
      </c>
      <c r="AM1154" t="s">
        <v>463</v>
      </c>
      <c r="AN1154" t="str">
        <f>VLOOKUP(AM1154,'Exp Bucket '!$B$1:C1378,2,FALSE)</f>
        <v>COMPENSATION OF EMPLOYEES</v>
      </c>
      <c r="AO1154" t="s">
        <v>108</v>
      </c>
      <c r="AP1154" t="s">
        <v>144</v>
      </c>
      <c r="AQ1154" t="s">
        <v>145</v>
      </c>
      <c r="AR1154" t="s">
        <v>145</v>
      </c>
      <c r="AS1154" t="s">
        <v>517</v>
      </c>
      <c r="AT1154" t="s">
        <v>517</v>
      </c>
      <c r="AU1154" t="s">
        <v>113</v>
      </c>
      <c r="AV1154" t="s">
        <v>114</v>
      </c>
      <c r="AW1154" t="s">
        <v>115</v>
      </c>
      <c r="AX1154" t="s">
        <v>514</v>
      </c>
      <c r="AY1154" t="s">
        <v>117</v>
      </c>
      <c r="AZ1154" t="s">
        <v>118</v>
      </c>
      <c r="BA1154" t="s">
        <v>119</v>
      </c>
      <c r="BB1154" t="s">
        <v>103</v>
      </c>
      <c r="BC1154" t="s">
        <v>427</v>
      </c>
      <c r="BD1154" t="s">
        <v>427</v>
      </c>
      <c r="BE1154" t="s">
        <v>515</v>
      </c>
      <c r="BF1154" t="s">
        <v>515</v>
      </c>
      <c r="BG1154" t="s">
        <v>515</v>
      </c>
      <c r="BH1154" t="s">
        <v>515</v>
      </c>
      <c r="BI1154" t="s">
        <v>515</v>
      </c>
      <c r="BJ1154" t="s">
        <v>515</v>
      </c>
      <c r="BK1154">
        <v>25</v>
      </c>
      <c r="BL1154">
        <v>56</v>
      </c>
      <c r="BM1154">
        <v>57</v>
      </c>
      <c r="BN1154">
        <v>58</v>
      </c>
      <c r="BO1154">
        <v>2</v>
      </c>
      <c r="BP1154">
        <v>22</v>
      </c>
      <c r="BQ1154">
        <v>0</v>
      </c>
      <c r="BR1154">
        <v>1</v>
      </c>
      <c r="BS1154">
        <v>8</v>
      </c>
      <c r="BT1154">
        <v>9</v>
      </c>
      <c r="BU1154">
        <v>26</v>
      </c>
      <c r="BV1154">
        <v>49</v>
      </c>
      <c r="BW1154">
        <v>18</v>
      </c>
      <c r="BX1154">
        <v>0</v>
      </c>
      <c r="BY1154">
        <v>0</v>
      </c>
      <c r="BZ1154">
        <v>0</v>
      </c>
      <c r="CA1154" t="s">
        <v>126</v>
      </c>
      <c r="CB1154">
        <v>2992935</v>
      </c>
      <c r="CC1154">
        <v>2993935</v>
      </c>
      <c r="CD1154" t="s">
        <v>457</v>
      </c>
    </row>
    <row r="1155" spans="1:82" x14ac:dyDescent="0.25">
      <c r="A1155" t="s">
        <v>80</v>
      </c>
      <c r="B1155" t="s">
        <v>81</v>
      </c>
      <c r="C1155" t="s">
        <v>82</v>
      </c>
      <c r="D1155" t="s">
        <v>83</v>
      </c>
      <c r="E1155" t="s">
        <v>84</v>
      </c>
      <c r="F1155" t="s">
        <v>85</v>
      </c>
      <c r="G1155" t="s">
        <v>86</v>
      </c>
      <c r="H1155" t="s">
        <v>86</v>
      </c>
      <c r="I1155" t="s">
        <v>86</v>
      </c>
      <c r="J1155" t="str">
        <f>VLOOKUP(I1155,'Resp Clean'!$A$1:B1161,2,FALSE)</f>
        <v>EMS MANAGEMENT</v>
      </c>
      <c r="K1155" t="s">
        <v>516</v>
      </c>
      <c r="L1155" t="s">
        <v>576</v>
      </c>
      <c r="M1155" s="4">
        <v>5189.1000000000004</v>
      </c>
      <c r="N1155" t="s">
        <v>89</v>
      </c>
      <c r="O1155" t="s">
        <v>90</v>
      </c>
      <c r="P1155" t="s">
        <v>91</v>
      </c>
      <c r="Q1155" t="s">
        <v>153</v>
      </c>
      <c r="R1155" t="s">
        <v>93</v>
      </c>
      <c r="S1155" t="s">
        <v>94</v>
      </c>
      <c r="T1155" t="s">
        <v>95</v>
      </c>
      <c r="U1155" t="s">
        <v>506</v>
      </c>
      <c r="V1155" t="s">
        <v>96</v>
      </c>
      <c r="W1155" t="s">
        <v>97</v>
      </c>
      <c r="X1155" t="s">
        <v>98</v>
      </c>
      <c r="Y1155" t="s">
        <v>98</v>
      </c>
      <c r="Z1155" t="s">
        <v>98</v>
      </c>
      <c r="AA1155" t="s">
        <v>140</v>
      </c>
      <c r="AB1155" t="s">
        <v>140</v>
      </c>
      <c r="AC1155" t="s">
        <v>140</v>
      </c>
      <c r="AD1155" t="s">
        <v>102</v>
      </c>
      <c r="AE1155" t="s">
        <v>102</v>
      </c>
      <c r="AF1155" t="s">
        <v>102</v>
      </c>
      <c r="AG1155" t="s">
        <v>103</v>
      </c>
      <c r="AH1155" t="s">
        <v>103</v>
      </c>
      <c r="AI1155" t="s">
        <v>427</v>
      </c>
      <c r="AJ1155" t="s">
        <v>457</v>
      </c>
      <c r="AK1155" t="s">
        <v>458</v>
      </c>
      <c r="AL1155" t="s">
        <v>459</v>
      </c>
      <c r="AM1155" t="s">
        <v>463</v>
      </c>
      <c r="AN1155" t="str">
        <f>VLOOKUP(AM1155,'Exp Bucket '!$B$1:C1379,2,FALSE)</f>
        <v>COMPENSATION OF EMPLOYEES</v>
      </c>
      <c r="AO1155" t="s">
        <v>108</v>
      </c>
      <c r="AP1155" t="s">
        <v>144</v>
      </c>
      <c r="AQ1155" t="s">
        <v>145</v>
      </c>
      <c r="AR1155" t="s">
        <v>145</v>
      </c>
      <c r="AS1155" t="s">
        <v>517</v>
      </c>
      <c r="AT1155" t="s">
        <v>517</v>
      </c>
      <c r="AU1155" t="s">
        <v>113</v>
      </c>
      <c r="AV1155" t="s">
        <v>114</v>
      </c>
      <c r="AW1155" t="s">
        <v>115</v>
      </c>
      <c r="AX1155" t="s">
        <v>514</v>
      </c>
      <c r="AY1155" t="s">
        <v>117</v>
      </c>
      <c r="AZ1155" t="s">
        <v>118</v>
      </c>
      <c r="BA1155" t="s">
        <v>119</v>
      </c>
      <c r="BB1155" t="s">
        <v>103</v>
      </c>
      <c r="BC1155" t="s">
        <v>427</v>
      </c>
      <c r="BD1155" t="s">
        <v>427</v>
      </c>
      <c r="BE1155" t="s">
        <v>515</v>
      </c>
      <c r="BF1155" t="s">
        <v>515</v>
      </c>
      <c r="BG1155" t="s">
        <v>515</v>
      </c>
      <c r="BH1155" t="s">
        <v>515</v>
      </c>
      <c r="BI1155" t="s">
        <v>515</v>
      </c>
      <c r="BJ1155" t="s">
        <v>515</v>
      </c>
      <c r="BK1155">
        <v>25</v>
      </c>
      <c r="BL1155">
        <v>56</v>
      </c>
      <c r="BM1155">
        <v>57</v>
      </c>
      <c r="BN1155">
        <v>58</v>
      </c>
      <c r="BO1155">
        <v>2</v>
      </c>
      <c r="BP1155">
        <v>22</v>
      </c>
      <c r="BQ1155">
        <v>0</v>
      </c>
      <c r="BR1155">
        <v>1</v>
      </c>
      <c r="BS1155">
        <v>8</v>
      </c>
      <c r="BT1155">
        <v>9</v>
      </c>
      <c r="BU1155">
        <v>26</v>
      </c>
      <c r="BV1155">
        <v>49</v>
      </c>
      <c r="BW1155">
        <v>18</v>
      </c>
      <c r="BX1155">
        <v>0</v>
      </c>
      <c r="BY1155">
        <v>0</v>
      </c>
      <c r="BZ1155">
        <v>0</v>
      </c>
      <c r="CA1155" t="s">
        <v>126</v>
      </c>
      <c r="CB1155">
        <v>2992935</v>
      </c>
      <c r="CC1155">
        <v>2993935</v>
      </c>
      <c r="CD1155" t="s">
        <v>457</v>
      </c>
    </row>
    <row r="1156" spans="1:82" x14ac:dyDescent="0.25">
      <c r="A1156" t="s">
        <v>80</v>
      </c>
      <c r="B1156" t="s">
        <v>81</v>
      </c>
      <c r="C1156" t="s">
        <v>82</v>
      </c>
      <c r="D1156" t="s">
        <v>83</v>
      </c>
      <c r="E1156" t="s">
        <v>84</v>
      </c>
      <c r="F1156" t="s">
        <v>85</v>
      </c>
      <c r="G1156" t="s">
        <v>86</v>
      </c>
      <c r="H1156" t="s">
        <v>86</v>
      </c>
      <c r="I1156" t="s">
        <v>86</v>
      </c>
      <c r="J1156" t="str">
        <f>VLOOKUP(I1156,'Resp Clean'!$A$1:B1162,2,FALSE)</f>
        <v>EMS MANAGEMENT</v>
      </c>
      <c r="K1156" t="s">
        <v>516</v>
      </c>
      <c r="L1156" t="s">
        <v>576</v>
      </c>
      <c r="M1156" s="4">
        <v>428.7</v>
      </c>
      <c r="N1156" t="s">
        <v>89</v>
      </c>
      <c r="O1156" t="s">
        <v>90</v>
      </c>
      <c r="P1156" t="s">
        <v>91</v>
      </c>
      <c r="Q1156" t="s">
        <v>153</v>
      </c>
      <c r="R1156" t="s">
        <v>93</v>
      </c>
      <c r="S1156" t="s">
        <v>94</v>
      </c>
      <c r="T1156" t="s">
        <v>95</v>
      </c>
      <c r="U1156" t="s">
        <v>506</v>
      </c>
      <c r="V1156" t="s">
        <v>96</v>
      </c>
      <c r="W1156" t="s">
        <v>97</v>
      </c>
      <c r="X1156" t="s">
        <v>98</v>
      </c>
      <c r="Y1156" t="s">
        <v>98</v>
      </c>
      <c r="Z1156" t="s">
        <v>98</v>
      </c>
      <c r="AA1156" t="s">
        <v>140</v>
      </c>
      <c r="AB1156" t="s">
        <v>140</v>
      </c>
      <c r="AC1156" t="s">
        <v>140</v>
      </c>
      <c r="AD1156" t="s">
        <v>102</v>
      </c>
      <c r="AE1156" t="s">
        <v>102</v>
      </c>
      <c r="AF1156" t="s">
        <v>102</v>
      </c>
      <c r="AG1156" t="s">
        <v>103</v>
      </c>
      <c r="AH1156" t="s">
        <v>103</v>
      </c>
      <c r="AI1156" t="s">
        <v>427</v>
      </c>
      <c r="AJ1156" t="s">
        <v>457</v>
      </c>
      <c r="AK1156" t="s">
        <v>458</v>
      </c>
      <c r="AL1156" t="s">
        <v>459</v>
      </c>
      <c r="AM1156" t="s">
        <v>463</v>
      </c>
      <c r="AN1156" t="str">
        <f>VLOOKUP(AM1156,'Exp Bucket '!$B$1:C1380,2,FALSE)</f>
        <v>COMPENSATION OF EMPLOYEES</v>
      </c>
      <c r="AO1156" t="s">
        <v>108</v>
      </c>
      <c r="AP1156" t="s">
        <v>144</v>
      </c>
      <c r="AQ1156" t="s">
        <v>145</v>
      </c>
      <c r="AR1156" t="s">
        <v>145</v>
      </c>
      <c r="AS1156" t="s">
        <v>517</v>
      </c>
      <c r="AT1156" t="s">
        <v>517</v>
      </c>
      <c r="AU1156" t="s">
        <v>113</v>
      </c>
      <c r="AV1156" t="s">
        <v>114</v>
      </c>
      <c r="AW1156" t="s">
        <v>115</v>
      </c>
      <c r="AX1156" t="s">
        <v>514</v>
      </c>
      <c r="AY1156" t="s">
        <v>117</v>
      </c>
      <c r="AZ1156" t="s">
        <v>118</v>
      </c>
      <c r="BA1156" t="s">
        <v>119</v>
      </c>
      <c r="BB1156" t="s">
        <v>103</v>
      </c>
      <c r="BC1156" t="s">
        <v>427</v>
      </c>
      <c r="BD1156" t="s">
        <v>427</v>
      </c>
      <c r="BE1156" t="s">
        <v>515</v>
      </c>
      <c r="BF1156" t="s">
        <v>515</v>
      </c>
      <c r="BG1156" t="s">
        <v>515</v>
      </c>
      <c r="BH1156" t="s">
        <v>515</v>
      </c>
      <c r="BI1156" t="s">
        <v>515</v>
      </c>
      <c r="BJ1156" t="s">
        <v>515</v>
      </c>
      <c r="BK1156">
        <v>25</v>
      </c>
      <c r="BL1156">
        <v>56</v>
      </c>
      <c r="BM1156">
        <v>57</v>
      </c>
      <c r="BN1156">
        <v>58</v>
      </c>
      <c r="BO1156">
        <v>2</v>
      </c>
      <c r="BP1156">
        <v>22</v>
      </c>
      <c r="BQ1156">
        <v>0</v>
      </c>
      <c r="BR1156">
        <v>1</v>
      </c>
      <c r="BS1156">
        <v>8</v>
      </c>
      <c r="BT1156">
        <v>9</v>
      </c>
      <c r="BU1156">
        <v>26</v>
      </c>
      <c r="BV1156">
        <v>49</v>
      </c>
      <c r="BW1156">
        <v>18</v>
      </c>
      <c r="BX1156">
        <v>0</v>
      </c>
      <c r="BY1156">
        <v>0</v>
      </c>
      <c r="BZ1156">
        <v>0</v>
      </c>
      <c r="CA1156" t="s">
        <v>126</v>
      </c>
      <c r="CB1156">
        <v>2992935</v>
      </c>
      <c r="CC1156">
        <v>2993935</v>
      </c>
      <c r="CD1156" t="s">
        <v>457</v>
      </c>
    </row>
    <row r="1157" spans="1:82" x14ac:dyDescent="0.25">
      <c r="A1157" t="s">
        <v>80</v>
      </c>
      <c r="B1157" t="s">
        <v>81</v>
      </c>
      <c r="C1157" t="s">
        <v>82</v>
      </c>
      <c r="D1157" t="s">
        <v>83</v>
      </c>
      <c r="E1157" t="s">
        <v>84</v>
      </c>
      <c r="F1157" t="s">
        <v>85</v>
      </c>
      <c r="G1157" t="s">
        <v>86</v>
      </c>
      <c r="H1157" t="s">
        <v>86</v>
      </c>
      <c r="I1157" t="s">
        <v>86</v>
      </c>
      <c r="J1157" t="str">
        <f>VLOOKUP(I1157,'Resp Clean'!$A$1:B1163,2,FALSE)</f>
        <v>EMS MANAGEMENT</v>
      </c>
      <c r="K1157" t="s">
        <v>516</v>
      </c>
      <c r="L1157" t="s">
        <v>576</v>
      </c>
      <c r="M1157" s="4">
        <v>3552.78</v>
      </c>
      <c r="N1157" t="s">
        <v>89</v>
      </c>
      <c r="O1157" t="s">
        <v>90</v>
      </c>
      <c r="P1157" t="s">
        <v>91</v>
      </c>
      <c r="Q1157" t="s">
        <v>159</v>
      </c>
      <c r="R1157" t="s">
        <v>93</v>
      </c>
      <c r="S1157" t="s">
        <v>94</v>
      </c>
      <c r="T1157" t="s">
        <v>95</v>
      </c>
      <c r="U1157" t="s">
        <v>506</v>
      </c>
      <c r="V1157" t="s">
        <v>96</v>
      </c>
      <c r="W1157" t="s">
        <v>97</v>
      </c>
      <c r="X1157" t="s">
        <v>98</v>
      </c>
      <c r="Y1157" t="s">
        <v>98</v>
      </c>
      <c r="Z1157" t="s">
        <v>98</v>
      </c>
      <c r="AA1157" t="s">
        <v>140</v>
      </c>
      <c r="AB1157" t="s">
        <v>140</v>
      </c>
      <c r="AC1157" t="s">
        <v>140</v>
      </c>
      <c r="AD1157" t="s">
        <v>102</v>
      </c>
      <c r="AE1157" t="s">
        <v>102</v>
      </c>
      <c r="AF1157" t="s">
        <v>102</v>
      </c>
      <c r="AG1157" t="s">
        <v>103</v>
      </c>
      <c r="AH1157" t="s">
        <v>103</v>
      </c>
      <c r="AI1157" t="s">
        <v>427</v>
      </c>
      <c r="AJ1157" t="s">
        <v>457</v>
      </c>
      <c r="AK1157" t="s">
        <v>458</v>
      </c>
      <c r="AL1157" t="s">
        <v>459</v>
      </c>
      <c r="AM1157" t="s">
        <v>463</v>
      </c>
      <c r="AN1157" t="str">
        <f>VLOOKUP(AM1157,'Exp Bucket '!$B$1:C1381,2,FALSE)</f>
        <v>COMPENSATION OF EMPLOYEES</v>
      </c>
      <c r="AO1157" t="s">
        <v>108</v>
      </c>
      <c r="AP1157" t="s">
        <v>144</v>
      </c>
      <c r="AQ1157" t="s">
        <v>145</v>
      </c>
      <c r="AR1157" t="s">
        <v>145</v>
      </c>
      <c r="AS1157" t="s">
        <v>517</v>
      </c>
      <c r="AT1157" t="s">
        <v>517</v>
      </c>
      <c r="AU1157" t="s">
        <v>113</v>
      </c>
      <c r="AV1157" t="s">
        <v>114</v>
      </c>
      <c r="AW1157" t="s">
        <v>115</v>
      </c>
      <c r="AX1157" t="s">
        <v>514</v>
      </c>
      <c r="AY1157" t="s">
        <v>117</v>
      </c>
      <c r="AZ1157" t="s">
        <v>118</v>
      </c>
      <c r="BA1157" t="s">
        <v>119</v>
      </c>
      <c r="BB1157" t="s">
        <v>103</v>
      </c>
      <c r="BC1157" t="s">
        <v>427</v>
      </c>
      <c r="BD1157" t="s">
        <v>427</v>
      </c>
      <c r="BE1157" t="s">
        <v>515</v>
      </c>
      <c r="BF1157" t="s">
        <v>515</v>
      </c>
      <c r="BG1157" t="s">
        <v>515</v>
      </c>
      <c r="BH1157" t="s">
        <v>515</v>
      </c>
      <c r="BI1157" t="s">
        <v>515</v>
      </c>
      <c r="BJ1157" t="s">
        <v>515</v>
      </c>
      <c r="BK1157">
        <v>25</v>
      </c>
      <c r="BL1157">
        <v>56</v>
      </c>
      <c r="BM1157">
        <v>57</v>
      </c>
      <c r="BN1157">
        <v>58</v>
      </c>
      <c r="BO1157">
        <v>2</v>
      </c>
      <c r="BP1157">
        <v>22</v>
      </c>
      <c r="BQ1157">
        <v>0</v>
      </c>
      <c r="BR1157">
        <v>1</v>
      </c>
      <c r="BS1157">
        <v>8</v>
      </c>
      <c r="BT1157">
        <v>9</v>
      </c>
      <c r="BU1157">
        <v>26</v>
      </c>
      <c r="BV1157">
        <v>49</v>
      </c>
      <c r="BW1157">
        <v>18</v>
      </c>
      <c r="BX1157">
        <v>0</v>
      </c>
      <c r="BY1157">
        <v>0</v>
      </c>
      <c r="BZ1157">
        <v>0</v>
      </c>
      <c r="CA1157" t="s">
        <v>126</v>
      </c>
      <c r="CB1157">
        <v>2992935</v>
      </c>
      <c r="CC1157">
        <v>2993935</v>
      </c>
      <c r="CD1157" t="s">
        <v>457</v>
      </c>
    </row>
    <row r="1158" spans="1:82" x14ac:dyDescent="0.25">
      <c r="A1158" t="s">
        <v>80</v>
      </c>
      <c r="B1158" t="s">
        <v>81</v>
      </c>
      <c r="C1158" t="s">
        <v>82</v>
      </c>
      <c r="D1158" t="s">
        <v>83</v>
      </c>
      <c r="E1158" t="s">
        <v>84</v>
      </c>
      <c r="F1158" t="s">
        <v>85</v>
      </c>
      <c r="G1158" t="s">
        <v>86</v>
      </c>
      <c r="H1158" t="s">
        <v>86</v>
      </c>
      <c r="I1158" t="s">
        <v>86</v>
      </c>
      <c r="J1158" t="str">
        <f>VLOOKUP(I1158,'Resp Clean'!$A$1:B1164,2,FALSE)</f>
        <v>EMS MANAGEMENT</v>
      </c>
      <c r="K1158" t="s">
        <v>516</v>
      </c>
      <c r="L1158" t="s">
        <v>576</v>
      </c>
      <c r="M1158" s="4">
        <v>35463147.5</v>
      </c>
      <c r="N1158" t="s">
        <v>89</v>
      </c>
      <c r="O1158" t="s">
        <v>90</v>
      </c>
      <c r="P1158" t="s">
        <v>91</v>
      </c>
      <c r="Q1158" t="s">
        <v>92</v>
      </c>
      <c r="R1158" t="s">
        <v>93</v>
      </c>
      <c r="S1158" t="s">
        <v>94</v>
      </c>
      <c r="T1158" t="s">
        <v>95</v>
      </c>
      <c r="U1158" t="s">
        <v>506</v>
      </c>
      <c r="V1158" t="s">
        <v>96</v>
      </c>
      <c r="W1158" t="s">
        <v>97</v>
      </c>
      <c r="X1158" t="s">
        <v>98</v>
      </c>
      <c r="Y1158" t="s">
        <v>98</v>
      </c>
      <c r="Z1158" t="s">
        <v>98</v>
      </c>
      <c r="AA1158" t="s">
        <v>140</v>
      </c>
      <c r="AB1158" t="s">
        <v>140</v>
      </c>
      <c r="AC1158" t="s">
        <v>140</v>
      </c>
      <c r="AD1158" t="s">
        <v>102</v>
      </c>
      <c r="AE1158" t="s">
        <v>102</v>
      </c>
      <c r="AF1158" t="s">
        <v>102</v>
      </c>
      <c r="AG1158" t="s">
        <v>103</v>
      </c>
      <c r="AH1158" t="s">
        <v>103</v>
      </c>
      <c r="AI1158" t="s">
        <v>427</v>
      </c>
      <c r="AJ1158" t="s">
        <v>457</v>
      </c>
      <c r="AK1158" t="s">
        <v>458</v>
      </c>
      <c r="AL1158" t="s">
        <v>459</v>
      </c>
      <c r="AM1158" t="s">
        <v>463</v>
      </c>
      <c r="AN1158" t="str">
        <f>VLOOKUP(AM1158,'Exp Bucket '!$B$1:C1382,2,FALSE)</f>
        <v>COMPENSATION OF EMPLOYEES</v>
      </c>
      <c r="AO1158" t="s">
        <v>108</v>
      </c>
      <c r="AP1158" t="s">
        <v>144</v>
      </c>
      <c r="AQ1158" t="s">
        <v>145</v>
      </c>
      <c r="AR1158" t="s">
        <v>145</v>
      </c>
      <c r="AS1158" t="s">
        <v>517</v>
      </c>
      <c r="AT1158" t="s">
        <v>517</v>
      </c>
      <c r="AU1158" t="s">
        <v>113</v>
      </c>
      <c r="AV1158" t="s">
        <v>114</v>
      </c>
      <c r="AW1158" t="s">
        <v>115</v>
      </c>
      <c r="AX1158" t="s">
        <v>514</v>
      </c>
      <c r="AY1158" t="s">
        <v>117</v>
      </c>
      <c r="AZ1158" t="s">
        <v>118</v>
      </c>
      <c r="BA1158" t="s">
        <v>119</v>
      </c>
      <c r="BB1158" t="s">
        <v>103</v>
      </c>
      <c r="BC1158" t="s">
        <v>427</v>
      </c>
      <c r="BD1158" t="s">
        <v>427</v>
      </c>
      <c r="BE1158" t="s">
        <v>515</v>
      </c>
      <c r="BF1158" t="s">
        <v>515</v>
      </c>
      <c r="BG1158" t="s">
        <v>515</v>
      </c>
      <c r="BH1158" t="s">
        <v>515</v>
      </c>
      <c r="BI1158" t="s">
        <v>515</v>
      </c>
      <c r="BJ1158" t="s">
        <v>515</v>
      </c>
      <c r="BK1158">
        <v>25</v>
      </c>
      <c r="BL1158">
        <v>56</v>
      </c>
      <c r="BM1158">
        <v>57</v>
      </c>
      <c r="BN1158">
        <v>58</v>
      </c>
      <c r="BO1158">
        <v>2</v>
      </c>
      <c r="BP1158">
        <v>22</v>
      </c>
      <c r="BQ1158">
        <v>0</v>
      </c>
      <c r="BR1158">
        <v>1</v>
      </c>
      <c r="BS1158">
        <v>8</v>
      </c>
      <c r="BT1158">
        <v>9</v>
      </c>
      <c r="BU1158">
        <v>26</v>
      </c>
      <c r="BV1158">
        <v>49</v>
      </c>
      <c r="BW1158">
        <v>18</v>
      </c>
      <c r="BX1158">
        <v>0</v>
      </c>
      <c r="BY1158">
        <v>0</v>
      </c>
      <c r="BZ1158">
        <v>0</v>
      </c>
      <c r="CA1158" t="s">
        <v>126</v>
      </c>
      <c r="CB1158">
        <v>2992935</v>
      </c>
      <c r="CC1158">
        <v>2993935</v>
      </c>
      <c r="CD1158" t="s">
        <v>457</v>
      </c>
    </row>
    <row r="1159" spans="1:82" x14ac:dyDescent="0.25">
      <c r="A1159" t="s">
        <v>80</v>
      </c>
      <c r="B1159" t="s">
        <v>81</v>
      </c>
      <c r="C1159" t="s">
        <v>82</v>
      </c>
      <c r="D1159" t="s">
        <v>83</v>
      </c>
      <c r="E1159" t="s">
        <v>84</v>
      </c>
      <c r="F1159" t="s">
        <v>85</v>
      </c>
      <c r="G1159" t="s">
        <v>86</v>
      </c>
      <c r="H1159" t="s">
        <v>86</v>
      </c>
      <c r="I1159" t="s">
        <v>86</v>
      </c>
      <c r="J1159" t="str">
        <f>VLOOKUP(I1159,'Resp Clean'!$A$1:B1165,2,FALSE)</f>
        <v>EMS MANAGEMENT</v>
      </c>
      <c r="K1159" t="s">
        <v>516</v>
      </c>
      <c r="L1159" t="s">
        <v>576</v>
      </c>
      <c r="M1159" s="4">
        <v>1034870.93</v>
      </c>
      <c r="N1159" t="s">
        <v>89</v>
      </c>
      <c r="O1159" t="s">
        <v>90</v>
      </c>
      <c r="P1159" t="s">
        <v>91</v>
      </c>
      <c r="Q1159" t="s">
        <v>92</v>
      </c>
      <c r="R1159" t="s">
        <v>93</v>
      </c>
      <c r="S1159" t="s">
        <v>94</v>
      </c>
      <c r="T1159" t="s">
        <v>95</v>
      </c>
      <c r="U1159" t="s">
        <v>506</v>
      </c>
      <c r="V1159" t="s">
        <v>96</v>
      </c>
      <c r="W1159" t="s">
        <v>97</v>
      </c>
      <c r="X1159" t="s">
        <v>435</v>
      </c>
      <c r="Y1159" t="s">
        <v>435</v>
      </c>
      <c r="Z1159" t="s">
        <v>435</v>
      </c>
      <c r="AA1159" t="s">
        <v>140</v>
      </c>
      <c r="AB1159" t="s">
        <v>140</v>
      </c>
      <c r="AC1159" t="s">
        <v>140</v>
      </c>
      <c r="AD1159" t="s">
        <v>102</v>
      </c>
      <c r="AE1159" t="s">
        <v>102</v>
      </c>
      <c r="AF1159" t="s">
        <v>102</v>
      </c>
      <c r="AG1159" t="s">
        <v>103</v>
      </c>
      <c r="AH1159" t="s">
        <v>103</v>
      </c>
      <c r="AI1159" t="s">
        <v>427</v>
      </c>
      <c r="AJ1159" t="s">
        <v>457</v>
      </c>
      <c r="AK1159" t="s">
        <v>458</v>
      </c>
      <c r="AL1159" t="s">
        <v>459</v>
      </c>
      <c r="AM1159" t="s">
        <v>463</v>
      </c>
      <c r="AN1159" t="str">
        <f>VLOOKUP(AM1159,'Exp Bucket '!$B$1:C1383,2,FALSE)</f>
        <v>COMPENSATION OF EMPLOYEES</v>
      </c>
      <c r="AO1159" t="s">
        <v>108</v>
      </c>
      <c r="AP1159" t="s">
        <v>144</v>
      </c>
      <c r="AQ1159" t="s">
        <v>145</v>
      </c>
      <c r="AR1159" t="s">
        <v>145</v>
      </c>
      <c r="AS1159" t="s">
        <v>517</v>
      </c>
      <c r="AT1159" t="s">
        <v>517</v>
      </c>
      <c r="AU1159" t="s">
        <v>113</v>
      </c>
      <c r="AV1159" t="s">
        <v>114</v>
      </c>
      <c r="AW1159" t="s">
        <v>115</v>
      </c>
      <c r="AX1159" t="s">
        <v>514</v>
      </c>
      <c r="AY1159" t="s">
        <v>117</v>
      </c>
      <c r="AZ1159" t="s">
        <v>118</v>
      </c>
      <c r="BA1159" t="s">
        <v>119</v>
      </c>
      <c r="BB1159" t="s">
        <v>103</v>
      </c>
      <c r="BC1159" t="s">
        <v>427</v>
      </c>
      <c r="BD1159" t="s">
        <v>427</v>
      </c>
      <c r="BE1159" t="s">
        <v>515</v>
      </c>
      <c r="BF1159" t="s">
        <v>515</v>
      </c>
      <c r="BG1159" t="s">
        <v>515</v>
      </c>
      <c r="BH1159" t="s">
        <v>515</v>
      </c>
      <c r="BI1159" t="s">
        <v>515</v>
      </c>
      <c r="BJ1159" t="s">
        <v>515</v>
      </c>
      <c r="BK1159">
        <v>25</v>
      </c>
      <c r="BL1159">
        <v>56</v>
      </c>
      <c r="BM1159">
        <v>57</v>
      </c>
      <c r="BN1159">
        <v>58</v>
      </c>
      <c r="BO1159">
        <v>2</v>
      </c>
      <c r="BP1159">
        <v>22</v>
      </c>
      <c r="BQ1159">
        <v>0</v>
      </c>
      <c r="BR1159">
        <v>1</v>
      </c>
      <c r="BS1159">
        <v>8</v>
      </c>
      <c r="BT1159">
        <v>9</v>
      </c>
      <c r="BU1159">
        <v>26</v>
      </c>
      <c r="BV1159">
        <v>49</v>
      </c>
      <c r="BW1159">
        <v>18</v>
      </c>
      <c r="BX1159">
        <v>0</v>
      </c>
      <c r="BY1159">
        <v>0</v>
      </c>
      <c r="BZ1159">
        <v>0</v>
      </c>
      <c r="CA1159" t="s">
        <v>126</v>
      </c>
      <c r="CB1159">
        <v>2992935</v>
      </c>
      <c r="CC1159">
        <v>2994935</v>
      </c>
      <c r="CD1159" t="s">
        <v>457</v>
      </c>
    </row>
    <row r="1160" spans="1:82" hidden="1" x14ac:dyDescent="0.25">
      <c r="A1160" t="s">
        <v>80</v>
      </c>
      <c r="B1160" t="s">
        <v>81</v>
      </c>
      <c r="C1160" t="s">
        <v>82</v>
      </c>
      <c r="D1160" t="s">
        <v>83</v>
      </c>
      <c r="E1160" t="s">
        <v>84</v>
      </c>
      <c r="F1160" t="s">
        <v>85</v>
      </c>
      <c r="G1160" t="s">
        <v>86</v>
      </c>
      <c r="H1160" t="s">
        <v>86</v>
      </c>
      <c r="I1160" t="s">
        <v>86</v>
      </c>
      <c r="J1160" t="str">
        <f>VLOOKUP(I1160,'Resp Clean'!$A$1:B1166,2,FALSE)</f>
        <v>EMS MANAGEMENT</v>
      </c>
      <c r="K1160" t="s">
        <v>516</v>
      </c>
      <c r="L1160" t="s">
        <v>576</v>
      </c>
      <c r="M1160" s="4">
        <v>44610</v>
      </c>
      <c r="N1160" t="s">
        <v>89</v>
      </c>
      <c r="O1160" t="s">
        <v>90</v>
      </c>
      <c r="P1160" t="s">
        <v>91</v>
      </c>
      <c r="Q1160" t="s">
        <v>92</v>
      </c>
      <c r="R1160" t="s">
        <v>93</v>
      </c>
      <c r="S1160" t="s">
        <v>94</v>
      </c>
      <c r="T1160" t="s">
        <v>95</v>
      </c>
      <c r="U1160" t="s">
        <v>506</v>
      </c>
      <c r="V1160" t="s">
        <v>96</v>
      </c>
      <c r="W1160" t="s">
        <v>443</v>
      </c>
      <c r="X1160" t="s">
        <v>444</v>
      </c>
      <c r="Y1160" t="s">
        <v>445</v>
      </c>
      <c r="Z1160" t="s">
        <v>445</v>
      </c>
      <c r="AA1160" t="s">
        <v>140</v>
      </c>
      <c r="AB1160" t="s">
        <v>140</v>
      </c>
      <c r="AC1160" t="s">
        <v>140</v>
      </c>
      <c r="AD1160" t="s">
        <v>102</v>
      </c>
      <c r="AE1160" t="s">
        <v>102</v>
      </c>
      <c r="AF1160" t="s">
        <v>102</v>
      </c>
      <c r="AG1160" t="s">
        <v>103</v>
      </c>
      <c r="AH1160" t="s">
        <v>103</v>
      </c>
      <c r="AI1160" t="s">
        <v>427</v>
      </c>
      <c r="AJ1160" t="s">
        <v>457</v>
      </c>
      <c r="AK1160" t="s">
        <v>458</v>
      </c>
      <c r="AL1160" t="s">
        <v>459</v>
      </c>
      <c r="AM1160" t="s">
        <v>464</v>
      </c>
      <c r="AN1160" t="str">
        <f>VLOOKUP(AM1160,'Exp Bucket '!$B$1:C1384,2,FALSE)</f>
        <v>COMPENSATION OF EMPLOYEES</v>
      </c>
      <c r="AO1160" t="s">
        <v>108</v>
      </c>
      <c r="AP1160" t="s">
        <v>144</v>
      </c>
      <c r="AQ1160" t="s">
        <v>145</v>
      </c>
      <c r="AR1160" t="s">
        <v>145</v>
      </c>
      <c r="AS1160" t="s">
        <v>517</v>
      </c>
      <c r="AT1160" t="s">
        <v>517</v>
      </c>
      <c r="AU1160" t="s">
        <v>113</v>
      </c>
      <c r="AV1160" t="s">
        <v>114</v>
      </c>
      <c r="AW1160" t="s">
        <v>115</v>
      </c>
      <c r="AX1160" t="s">
        <v>514</v>
      </c>
      <c r="AY1160" t="s">
        <v>117</v>
      </c>
      <c r="AZ1160" t="s">
        <v>118</v>
      </c>
      <c r="BA1160" t="s">
        <v>119</v>
      </c>
      <c r="BB1160" t="s">
        <v>103</v>
      </c>
      <c r="BC1160" t="s">
        <v>427</v>
      </c>
      <c r="BD1160" t="s">
        <v>427</v>
      </c>
      <c r="BE1160" t="s">
        <v>515</v>
      </c>
      <c r="BF1160" t="s">
        <v>515</v>
      </c>
      <c r="BG1160" t="s">
        <v>515</v>
      </c>
      <c r="BH1160" t="s">
        <v>515</v>
      </c>
      <c r="BI1160" t="s">
        <v>515</v>
      </c>
      <c r="BJ1160" t="s">
        <v>515</v>
      </c>
      <c r="BK1160">
        <v>25</v>
      </c>
      <c r="BL1160">
        <v>56</v>
      </c>
      <c r="BM1160">
        <v>57</v>
      </c>
      <c r="BN1160">
        <v>58</v>
      </c>
      <c r="BO1160">
        <v>2</v>
      </c>
      <c r="BP1160">
        <v>22</v>
      </c>
      <c r="BQ1160">
        <v>0</v>
      </c>
      <c r="BR1160">
        <v>1</v>
      </c>
      <c r="BS1160">
        <v>8</v>
      </c>
      <c r="BT1160">
        <v>9</v>
      </c>
      <c r="BU1160">
        <v>26</v>
      </c>
      <c r="BV1160">
        <v>49</v>
      </c>
      <c r="BW1160">
        <v>18</v>
      </c>
      <c r="BX1160">
        <v>0</v>
      </c>
      <c r="BY1160">
        <v>0</v>
      </c>
      <c r="BZ1160">
        <v>0</v>
      </c>
      <c r="CA1160" t="s">
        <v>126</v>
      </c>
      <c r="CB1160">
        <v>2980935</v>
      </c>
      <c r="CC1160">
        <v>2982935</v>
      </c>
      <c r="CD1160" t="s">
        <v>457</v>
      </c>
    </row>
    <row r="1161" spans="1:82" hidden="1" x14ac:dyDescent="0.25">
      <c r="A1161" t="s">
        <v>80</v>
      </c>
      <c r="B1161" t="s">
        <v>81</v>
      </c>
      <c r="C1161" t="s">
        <v>82</v>
      </c>
      <c r="D1161" t="s">
        <v>83</v>
      </c>
      <c r="E1161" t="s">
        <v>84</v>
      </c>
      <c r="F1161" t="s">
        <v>85</v>
      </c>
      <c r="G1161" t="s">
        <v>86</v>
      </c>
      <c r="H1161" t="s">
        <v>86</v>
      </c>
      <c r="I1161" t="s">
        <v>86</v>
      </c>
      <c r="K1161" t="s">
        <v>516</v>
      </c>
      <c r="L1161" t="s">
        <v>576</v>
      </c>
      <c r="M1161">
        <v>0</v>
      </c>
      <c r="N1161" t="s">
        <v>89</v>
      </c>
      <c r="O1161" t="s">
        <v>90</v>
      </c>
      <c r="P1161" t="s">
        <v>91</v>
      </c>
      <c r="Q1161" t="s">
        <v>92</v>
      </c>
      <c r="R1161" t="s">
        <v>93</v>
      </c>
      <c r="S1161" t="s">
        <v>94</v>
      </c>
      <c r="T1161" t="s">
        <v>529</v>
      </c>
      <c r="U1161" t="s">
        <v>530</v>
      </c>
      <c r="V1161" t="s">
        <v>531</v>
      </c>
      <c r="W1161" t="s">
        <v>436</v>
      </c>
      <c r="X1161" t="s">
        <v>593</v>
      </c>
      <c r="Y1161" t="s">
        <v>594</v>
      </c>
      <c r="Z1161" t="s">
        <v>594</v>
      </c>
      <c r="AA1161" t="s">
        <v>140</v>
      </c>
      <c r="AB1161" t="s">
        <v>140</v>
      </c>
      <c r="AC1161" t="s">
        <v>140</v>
      </c>
      <c r="AD1161" t="s">
        <v>102</v>
      </c>
      <c r="AE1161" t="s">
        <v>102</v>
      </c>
      <c r="AF1161" t="s">
        <v>102</v>
      </c>
      <c r="AG1161" t="s">
        <v>103</v>
      </c>
      <c r="AH1161" t="s">
        <v>103</v>
      </c>
      <c r="AI1161" t="s">
        <v>427</v>
      </c>
      <c r="AJ1161" t="s">
        <v>457</v>
      </c>
      <c r="AK1161" t="s">
        <v>458</v>
      </c>
      <c r="AL1161" t="s">
        <v>459</v>
      </c>
      <c r="AM1161" t="s">
        <v>460</v>
      </c>
      <c r="AO1161" t="s">
        <v>108</v>
      </c>
      <c r="AP1161" t="s">
        <v>144</v>
      </c>
      <c r="AQ1161" t="s">
        <v>145</v>
      </c>
      <c r="AR1161" t="s">
        <v>145</v>
      </c>
      <c r="AS1161" t="s">
        <v>517</v>
      </c>
      <c r="AT1161" t="s">
        <v>517</v>
      </c>
      <c r="AU1161" t="s">
        <v>113</v>
      </c>
      <c r="AV1161" t="s">
        <v>450</v>
      </c>
      <c r="AW1161" t="s">
        <v>595</v>
      </c>
      <c r="AX1161" t="s">
        <v>514</v>
      </c>
      <c r="AY1161" t="s">
        <v>117</v>
      </c>
      <c r="AZ1161" t="s">
        <v>118</v>
      </c>
      <c r="BA1161" t="s">
        <v>119</v>
      </c>
      <c r="BB1161" t="s">
        <v>192</v>
      </c>
      <c r="BC1161" t="s">
        <v>192</v>
      </c>
      <c r="BD1161" t="s">
        <v>192</v>
      </c>
      <c r="BE1161" t="s">
        <v>515</v>
      </c>
      <c r="BF1161" t="s">
        <v>515</v>
      </c>
      <c r="BG1161" t="s">
        <v>515</v>
      </c>
      <c r="BH1161" t="s">
        <v>515</v>
      </c>
      <c r="BI1161" t="s">
        <v>515</v>
      </c>
      <c r="BJ1161" t="s">
        <v>515</v>
      </c>
      <c r="BK1161">
        <v>25</v>
      </c>
      <c r="BL1161">
        <v>56</v>
      </c>
      <c r="BM1161">
        <v>57</v>
      </c>
      <c r="BN1161">
        <v>58</v>
      </c>
      <c r="BO1161">
        <v>2</v>
      </c>
      <c r="BP1161">
        <v>22</v>
      </c>
      <c r="BQ1161">
        <v>0</v>
      </c>
      <c r="BR1161">
        <v>1</v>
      </c>
      <c r="BS1161">
        <v>8</v>
      </c>
      <c r="BT1161">
        <v>9</v>
      </c>
      <c r="BU1161">
        <v>26</v>
      </c>
      <c r="BV1161">
        <v>49</v>
      </c>
      <c r="BW1161">
        <v>18</v>
      </c>
      <c r="BX1161">
        <v>0</v>
      </c>
      <c r="BY1161">
        <v>0</v>
      </c>
      <c r="BZ1161">
        <v>0</v>
      </c>
      <c r="CA1161" t="s">
        <v>126</v>
      </c>
      <c r="CB1161">
        <v>2983935</v>
      </c>
      <c r="CC1161">
        <v>2988935</v>
      </c>
      <c r="CD1161" t="s">
        <v>457</v>
      </c>
    </row>
    <row r="1162" spans="1:82" x14ac:dyDescent="0.25">
      <c r="A1162" t="s">
        <v>80</v>
      </c>
      <c r="B1162" t="s">
        <v>81</v>
      </c>
      <c r="C1162" t="s">
        <v>82</v>
      </c>
      <c r="D1162" t="s">
        <v>83</v>
      </c>
      <c r="E1162" t="s">
        <v>84</v>
      </c>
      <c r="F1162" t="s">
        <v>85</v>
      </c>
      <c r="G1162" t="s">
        <v>86</v>
      </c>
      <c r="H1162" t="s">
        <v>86</v>
      </c>
      <c r="I1162" t="s">
        <v>86</v>
      </c>
      <c r="J1162" t="str">
        <f>VLOOKUP(I1162,'Resp Clean'!$A$1:B1168,2,FALSE)</f>
        <v>EMS MANAGEMENT</v>
      </c>
      <c r="K1162" t="s">
        <v>516</v>
      </c>
      <c r="L1162" t="s">
        <v>576</v>
      </c>
      <c r="M1162" s="4">
        <v>3533.23</v>
      </c>
      <c r="N1162" t="s">
        <v>89</v>
      </c>
      <c r="O1162" t="s">
        <v>90</v>
      </c>
      <c r="P1162" t="s">
        <v>91</v>
      </c>
      <c r="Q1162" t="s">
        <v>92</v>
      </c>
      <c r="R1162" t="s">
        <v>93</v>
      </c>
      <c r="S1162" t="s">
        <v>94</v>
      </c>
      <c r="T1162" t="s">
        <v>95</v>
      </c>
      <c r="U1162" t="s">
        <v>506</v>
      </c>
      <c r="V1162" t="s">
        <v>96</v>
      </c>
      <c r="W1162" t="s">
        <v>97</v>
      </c>
      <c r="X1162" t="s">
        <v>435</v>
      </c>
      <c r="Y1162" t="s">
        <v>435</v>
      </c>
      <c r="Z1162" t="s">
        <v>435</v>
      </c>
      <c r="AA1162" t="s">
        <v>140</v>
      </c>
      <c r="AB1162" t="s">
        <v>140</v>
      </c>
      <c r="AC1162" t="s">
        <v>140</v>
      </c>
      <c r="AD1162" t="s">
        <v>102</v>
      </c>
      <c r="AE1162" t="s">
        <v>102</v>
      </c>
      <c r="AF1162" t="s">
        <v>102</v>
      </c>
      <c r="AG1162" t="s">
        <v>103</v>
      </c>
      <c r="AH1162" t="s">
        <v>103</v>
      </c>
      <c r="AI1162" t="s">
        <v>427</v>
      </c>
      <c r="AJ1162" t="s">
        <v>457</v>
      </c>
      <c r="AK1162" t="s">
        <v>458</v>
      </c>
      <c r="AL1162" t="s">
        <v>459</v>
      </c>
      <c r="AM1162" t="s">
        <v>460</v>
      </c>
      <c r="AN1162" t="str">
        <f>VLOOKUP(AM1162,'Exp Bucket '!$B$1:C1386,2,FALSE)</f>
        <v>COMPENSATION OF EMPLOYEES</v>
      </c>
      <c r="AO1162" t="s">
        <v>108</v>
      </c>
      <c r="AP1162" t="s">
        <v>144</v>
      </c>
      <c r="AQ1162" t="s">
        <v>145</v>
      </c>
      <c r="AR1162" t="s">
        <v>145</v>
      </c>
      <c r="AS1162" t="s">
        <v>517</v>
      </c>
      <c r="AT1162" t="s">
        <v>517</v>
      </c>
      <c r="AU1162" t="s">
        <v>113</v>
      </c>
      <c r="AV1162" t="s">
        <v>114</v>
      </c>
      <c r="AW1162" t="s">
        <v>115</v>
      </c>
      <c r="AX1162" t="s">
        <v>514</v>
      </c>
      <c r="AY1162" t="s">
        <v>117</v>
      </c>
      <c r="AZ1162" t="s">
        <v>118</v>
      </c>
      <c r="BA1162" t="s">
        <v>119</v>
      </c>
      <c r="BB1162" t="s">
        <v>103</v>
      </c>
      <c r="BC1162" t="s">
        <v>427</v>
      </c>
      <c r="BD1162" t="s">
        <v>427</v>
      </c>
      <c r="BE1162" t="s">
        <v>515</v>
      </c>
      <c r="BF1162" t="s">
        <v>515</v>
      </c>
      <c r="BG1162" t="s">
        <v>515</v>
      </c>
      <c r="BH1162" t="s">
        <v>515</v>
      </c>
      <c r="BI1162" t="s">
        <v>515</v>
      </c>
      <c r="BJ1162" t="s">
        <v>515</v>
      </c>
      <c r="BK1162">
        <v>25</v>
      </c>
      <c r="BL1162">
        <v>56</v>
      </c>
      <c r="BM1162">
        <v>57</v>
      </c>
      <c r="BN1162">
        <v>58</v>
      </c>
      <c r="BO1162">
        <v>2</v>
      </c>
      <c r="BP1162">
        <v>22</v>
      </c>
      <c r="BQ1162">
        <v>0</v>
      </c>
      <c r="BR1162">
        <v>1</v>
      </c>
      <c r="BS1162">
        <v>8</v>
      </c>
      <c r="BT1162">
        <v>9</v>
      </c>
      <c r="BU1162">
        <v>26</v>
      </c>
      <c r="BV1162">
        <v>49</v>
      </c>
      <c r="BW1162">
        <v>18</v>
      </c>
      <c r="BX1162">
        <v>0</v>
      </c>
      <c r="BY1162">
        <v>0</v>
      </c>
      <c r="BZ1162">
        <v>0</v>
      </c>
      <c r="CA1162" t="s">
        <v>126</v>
      </c>
      <c r="CB1162">
        <v>2992935</v>
      </c>
      <c r="CC1162">
        <v>2994935</v>
      </c>
      <c r="CD1162" t="s">
        <v>457</v>
      </c>
    </row>
    <row r="1163" spans="1:82" x14ac:dyDescent="0.25">
      <c r="A1163" t="s">
        <v>80</v>
      </c>
      <c r="B1163" t="s">
        <v>81</v>
      </c>
      <c r="C1163" t="s">
        <v>82</v>
      </c>
      <c r="D1163" t="s">
        <v>83</v>
      </c>
      <c r="E1163" t="s">
        <v>84</v>
      </c>
      <c r="F1163" t="s">
        <v>85</v>
      </c>
      <c r="G1163" t="s">
        <v>86</v>
      </c>
      <c r="H1163" t="s">
        <v>86</v>
      </c>
      <c r="I1163" t="s">
        <v>86</v>
      </c>
      <c r="J1163" t="str">
        <f>VLOOKUP(I1163,'Resp Clean'!$A$1:B1169,2,FALSE)</f>
        <v>EMS MANAGEMENT</v>
      </c>
      <c r="K1163" t="s">
        <v>516</v>
      </c>
      <c r="L1163" t="s">
        <v>576</v>
      </c>
      <c r="M1163" s="4">
        <v>113089.03</v>
      </c>
      <c r="N1163" t="s">
        <v>89</v>
      </c>
      <c r="O1163" t="s">
        <v>90</v>
      </c>
      <c r="P1163" t="s">
        <v>91</v>
      </c>
      <c r="Q1163" t="s">
        <v>92</v>
      </c>
      <c r="R1163" t="s">
        <v>93</v>
      </c>
      <c r="S1163" t="s">
        <v>94</v>
      </c>
      <c r="T1163" t="s">
        <v>95</v>
      </c>
      <c r="U1163" t="s">
        <v>506</v>
      </c>
      <c r="V1163" t="s">
        <v>96</v>
      </c>
      <c r="W1163" t="s">
        <v>97</v>
      </c>
      <c r="X1163" t="s">
        <v>98</v>
      </c>
      <c r="Y1163" t="s">
        <v>98</v>
      </c>
      <c r="Z1163" t="s">
        <v>98</v>
      </c>
      <c r="AA1163" t="s">
        <v>140</v>
      </c>
      <c r="AB1163" t="s">
        <v>140</v>
      </c>
      <c r="AC1163" t="s">
        <v>140</v>
      </c>
      <c r="AD1163" t="s">
        <v>102</v>
      </c>
      <c r="AE1163" t="s">
        <v>102</v>
      </c>
      <c r="AF1163" t="s">
        <v>102</v>
      </c>
      <c r="AG1163" t="s">
        <v>103</v>
      </c>
      <c r="AH1163" t="s">
        <v>103</v>
      </c>
      <c r="AI1163" t="s">
        <v>427</v>
      </c>
      <c r="AJ1163" t="s">
        <v>457</v>
      </c>
      <c r="AK1163" t="s">
        <v>458</v>
      </c>
      <c r="AL1163" t="s">
        <v>459</v>
      </c>
      <c r="AM1163" t="s">
        <v>460</v>
      </c>
      <c r="AN1163" t="str">
        <f>VLOOKUP(AM1163,'Exp Bucket '!$B$1:C1387,2,FALSE)</f>
        <v>COMPENSATION OF EMPLOYEES</v>
      </c>
      <c r="AO1163" t="s">
        <v>108</v>
      </c>
      <c r="AP1163" t="s">
        <v>144</v>
      </c>
      <c r="AQ1163" t="s">
        <v>145</v>
      </c>
      <c r="AR1163" t="s">
        <v>145</v>
      </c>
      <c r="AS1163" t="s">
        <v>517</v>
      </c>
      <c r="AT1163" t="s">
        <v>517</v>
      </c>
      <c r="AU1163" t="s">
        <v>113</v>
      </c>
      <c r="AV1163" t="s">
        <v>114</v>
      </c>
      <c r="AW1163" t="s">
        <v>115</v>
      </c>
      <c r="AX1163" t="s">
        <v>514</v>
      </c>
      <c r="AY1163" t="s">
        <v>117</v>
      </c>
      <c r="AZ1163" t="s">
        <v>118</v>
      </c>
      <c r="BA1163" t="s">
        <v>119</v>
      </c>
      <c r="BB1163" t="s">
        <v>103</v>
      </c>
      <c r="BC1163" t="s">
        <v>427</v>
      </c>
      <c r="BD1163" t="s">
        <v>427</v>
      </c>
      <c r="BE1163" t="s">
        <v>515</v>
      </c>
      <c r="BF1163" t="s">
        <v>515</v>
      </c>
      <c r="BG1163" t="s">
        <v>515</v>
      </c>
      <c r="BH1163" t="s">
        <v>515</v>
      </c>
      <c r="BI1163" t="s">
        <v>515</v>
      </c>
      <c r="BJ1163" t="s">
        <v>515</v>
      </c>
      <c r="BK1163">
        <v>25</v>
      </c>
      <c r="BL1163">
        <v>56</v>
      </c>
      <c r="BM1163">
        <v>57</v>
      </c>
      <c r="BN1163">
        <v>58</v>
      </c>
      <c r="BO1163">
        <v>2</v>
      </c>
      <c r="BP1163">
        <v>22</v>
      </c>
      <c r="BQ1163">
        <v>0</v>
      </c>
      <c r="BR1163">
        <v>1</v>
      </c>
      <c r="BS1163">
        <v>8</v>
      </c>
      <c r="BT1163">
        <v>9</v>
      </c>
      <c r="BU1163">
        <v>26</v>
      </c>
      <c r="BV1163">
        <v>49</v>
      </c>
      <c r="BW1163">
        <v>18</v>
      </c>
      <c r="BX1163">
        <v>0</v>
      </c>
      <c r="BY1163">
        <v>0</v>
      </c>
      <c r="BZ1163">
        <v>0</v>
      </c>
      <c r="CA1163" t="s">
        <v>126</v>
      </c>
      <c r="CB1163">
        <v>2992935</v>
      </c>
      <c r="CC1163">
        <v>2993935</v>
      </c>
      <c r="CD1163" t="s">
        <v>457</v>
      </c>
    </row>
    <row r="1164" spans="1:82" hidden="1" x14ac:dyDescent="0.25">
      <c r="A1164" t="s">
        <v>80</v>
      </c>
      <c r="B1164" t="s">
        <v>81</v>
      </c>
      <c r="C1164" t="s">
        <v>82</v>
      </c>
      <c r="D1164" t="s">
        <v>83</v>
      </c>
      <c r="E1164" t="s">
        <v>84</v>
      </c>
      <c r="F1164" t="s">
        <v>85</v>
      </c>
      <c r="G1164" t="s">
        <v>86</v>
      </c>
      <c r="H1164" t="s">
        <v>86</v>
      </c>
      <c r="I1164" t="s">
        <v>86</v>
      </c>
      <c r="K1164" t="s">
        <v>516</v>
      </c>
      <c r="L1164" t="s">
        <v>576</v>
      </c>
      <c r="M1164">
        <v>0</v>
      </c>
      <c r="N1164" t="s">
        <v>89</v>
      </c>
      <c r="O1164" t="s">
        <v>90</v>
      </c>
      <c r="P1164" t="s">
        <v>91</v>
      </c>
      <c r="Q1164" t="s">
        <v>92</v>
      </c>
      <c r="R1164" t="s">
        <v>93</v>
      </c>
      <c r="S1164" t="s">
        <v>94</v>
      </c>
      <c r="T1164" t="s">
        <v>529</v>
      </c>
      <c r="U1164" t="s">
        <v>530</v>
      </c>
      <c r="V1164" t="s">
        <v>531</v>
      </c>
      <c r="W1164" t="s">
        <v>436</v>
      </c>
      <c r="X1164" t="s">
        <v>593</v>
      </c>
      <c r="Y1164" t="s">
        <v>594</v>
      </c>
      <c r="Z1164" t="s">
        <v>594</v>
      </c>
      <c r="AA1164" t="s">
        <v>140</v>
      </c>
      <c r="AB1164" t="s">
        <v>140</v>
      </c>
      <c r="AC1164" t="s">
        <v>140</v>
      </c>
      <c r="AD1164" t="s">
        <v>102</v>
      </c>
      <c r="AE1164" t="s">
        <v>102</v>
      </c>
      <c r="AF1164" t="s">
        <v>102</v>
      </c>
      <c r="AG1164" t="s">
        <v>103</v>
      </c>
      <c r="AH1164" t="s">
        <v>103</v>
      </c>
      <c r="AI1164" t="s">
        <v>427</v>
      </c>
      <c r="AJ1164" t="s">
        <v>457</v>
      </c>
      <c r="AK1164" t="s">
        <v>458</v>
      </c>
      <c r="AL1164" t="s">
        <v>459</v>
      </c>
      <c r="AM1164" t="s">
        <v>464</v>
      </c>
      <c r="AO1164" t="s">
        <v>108</v>
      </c>
      <c r="AP1164" t="s">
        <v>144</v>
      </c>
      <c r="AQ1164" t="s">
        <v>145</v>
      </c>
      <c r="AR1164" t="s">
        <v>145</v>
      </c>
      <c r="AS1164" t="s">
        <v>517</v>
      </c>
      <c r="AT1164" t="s">
        <v>517</v>
      </c>
      <c r="AU1164" t="s">
        <v>113</v>
      </c>
      <c r="AV1164" t="s">
        <v>450</v>
      </c>
      <c r="AW1164" t="s">
        <v>595</v>
      </c>
      <c r="AX1164" t="s">
        <v>514</v>
      </c>
      <c r="AY1164" t="s">
        <v>117</v>
      </c>
      <c r="AZ1164" t="s">
        <v>118</v>
      </c>
      <c r="BA1164" t="s">
        <v>119</v>
      </c>
      <c r="BB1164" t="s">
        <v>192</v>
      </c>
      <c r="BC1164" t="s">
        <v>192</v>
      </c>
      <c r="BD1164" t="s">
        <v>192</v>
      </c>
      <c r="BE1164" t="s">
        <v>515</v>
      </c>
      <c r="BF1164" t="s">
        <v>515</v>
      </c>
      <c r="BG1164" t="s">
        <v>515</v>
      </c>
      <c r="BH1164" t="s">
        <v>515</v>
      </c>
      <c r="BI1164" t="s">
        <v>515</v>
      </c>
      <c r="BJ1164" t="s">
        <v>515</v>
      </c>
      <c r="BK1164">
        <v>25</v>
      </c>
      <c r="BL1164">
        <v>56</v>
      </c>
      <c r="BM1164">
        <v>57</v>
      </c>
      <c r="BN1164">
        <v>58</v>
      </c>
      <c r="BO1164">
        <v>2</v>
      </c>
      <c r="BP1164">
        <v>22</v>
      </c>
      <c r="BQ1164">
        <v>0</v>
      </c>
      <c r="BR1164">
        <v>1</v>
      </c>
      <c r="BS1164">
        <v>8</v>
      </c>
      <c r="BT1164">
        <v>9</v>
      </c>
      <c r="BU1164">
        <v>26</v>
      </c>
      <c r="BV1164">
        <v>49</v>
      </c>
      <c r="BW1164">
        <v>18</v>
      </c>
      <c r="BX1164">
        <v>0</v>
      </c>
      <c r="BY1164">
        <v>0</v>
      </c>
      <c r="BZ1164">
        <v>0</v>
      </c>
      <c r="CA1164" t="s">
        <v>126</v>
      </c>
      <c r="CB1164">
        <v>2983935</v>
      </c>
      <c r="CC1164">
        <v>2988935</v>
      </c>
      <c r="CD1164" t="s">
        <v>457</v>
      </c>
    </row>
    <row r="1165" spans="1:82" hidden="1" x14ac:dyDescent="0.25">
      <c r="A1165" t="s">
        <v>80</v>
      </c>
      <c r="B1165" t="s">
        <v>81</v>
      </c>
      <c r="C1165" t="s">
        <v>82</v>
      </c>
      <c r="D1165" t="s">
        <v>83</v>
      </c>
      <c r="E1165" t="s">
        <v>84</v>
      </c>
      <c r="F1165" t="s">
        <v>85</v>
      </c>
      <c r="G1165" t="s">
        <v>86</v>
      </c>
      <c r="H1165" t="s">
        <v>86</v>
      </c>
      <c r="I1165" t="s">
        <v>86</v>
      </c>
      <c r="K1165" t="s">
        <v>516</v>
      </c>
      <c r="L1165" t="s">
        <v>576</v>
      </c>
      <c r="M1165">
        <v>0</v>
      </c>
      <c r="N1165" t="s">
        <v>89</v>
      </c>
      <c r="O1165" t="s">
        <v>90</v>
      </c>
      <c r="P1165" t="s">
        <v>91</v>
      </c>
      <c r="Q1165" t="s">
        <v>92</v>
      </c>
      <c r="R1165" t="s">
        <v>93</v>
      </c>
      <c r="S1165" t="s">
        <v>94</v>
      </c>
      <c r="T1165" t="s">
        <v>529</v>
      </c>
      <c r="U1165" t="s">
        <v>530</v>
      </c>
      <c r="V1165" t="s">
        <v>531</v>
      </c>
      <c r="W1165" t="s">
        <v>436</v>
      </c>
      <c r="X1165" t="s">
        <v>593</v>
      </c>
      <c r="Y1165" t="s">
        <v>594</v>
      </c>
      <c r="Z1165" t="s">
        <v>594</v>
      </c>
      <c r="AA1165" t="s">
        <v>140</v>
      </c>
      <c r="AB1165" t="s">
        <v>140</v>
      </c>
      <c r="AC1165" t="s">
        <v>140</v>
      </c>
      <c r="AD1165" t="s">
        <v>102</v>
      </c>
      <c r="AE1165" t="s">
        <v>102</v>
      </c>
      <c r="AF1165" t="s">
        <v>102</v>
      </c>
      <c r="AG1165" t="s">
        <v>103</v>
      </c>
      <c r="AH1165" t="s">
        <v>103</v>
      </c>
      <c r="AI1165" t="s">
        <v>427</v>
      </c>
      <c r="AJ1165" t="s">
        <v>457</v>
      </c>
      <c r="AK1165" t="s">
        <v>458</v>
      </c>
      <c r="AL1165" t="s">
        <v>459</v>
      </c>
      <c r="AM1165" t="s">
        <v>463</v>
      </c>
      <c r="AO1165" t="s">
        <v>108</v>
      </c>
      <c r="AP1165" t="s">
        <v>144</v>
      </c>
      <c r="AQ1165" t="s">
        <v>145</v>
      </c>
      <c r="AR1165" t="s">
        <v>145</v>
      </c>
      <c r="AS1165" t="s">
        <v>517</v>
      </c>
      <c r="AT1165" t="s">
        <v>517</v>
      </c>
      <c r="AU1165" t="s">
        <v>113</v>
      </c>
      <c r="AV1165" t="s">
        <v>450</v>
      </c>
      <c r="AW1165" t="s">
        <v>595</v>
      </c>
      <c r="AX1165" t="s">
        <v>514</v>
      </c>
      <c r="AY1165" t="s">
        <v>117</v>
      </c>
      <c r="AZ1165" t="s">
        <v>118</v>
      </c>
      <c r="BA1165" t="s">
        <v>119</v>
      </c>
      <c r="BB1165" t="s">
        <v>192</v>
      </c>
      <c r="BC1165" t="s">
        <v>192</v>
      </c>
      <c r="BD1165" t="s">
        <v>192</v>
      </c>
      <c r="BE1165" t="s">
        <v>515</v>
      </c>
      <c r="BF1165" t="s">
        <v>515</v>
      </c>
      <c r="BG1165" t="s">
        <v>515</v>
      </c>
      <c r="BH1165" t="s">
        <v>515</v>
      </c>
      <c r="BI1165" t="s">
        <v>515</v>
      </c>
      <c r="BJ1165" t="s">
        <v>515</v>
      </c>
      <c r="BK1165">
        <v>25</v>
      </c>
      <c r="BL1165">
        <v>56</v>
      </c>
      <c r="BM1165">
        <v>57</v>
      </c>
      <c r="BN1165">
        <v>58</v>
      </c>
      <c r="BO1165">
        <v>2</v>
      </c>
      <c r="BP1165">
        <v>22</v>
      </c>
      <c r="BQ1165">
        <v>0</v>
      </c>
      <c r="BR1165">
        <v>1</v>
      </c>
      <c r="BS1165">
        <v>8</v>
      </c>
      <c r="BT1165">
        <v>9</v>
      </c>
      <c r="BU1165">
        <v>26</v>
      </c>
      <c r="BV1165">
        <v>49</v>
      </c>
      <c r="BW1165">
        <v>18</v>
      </c>
      <c r="BX1165">
        <v>0</v>
      </c>
      <c r="BY1165">
        <v>0</v>
      </c>
      <c r="BZ1165">
        <v>0</v>
      </c>
      <c r="CA1165" t="s">
        <v>126</v>
      </c>
      <c r="CB1165">
        <v>2983935</v>
      </c>
      <c r="CC1165">
        <v>2988935</v>
      </c>
      <c r="CD1165" t="s">
        <v>457</v>
      </c>
    </row>
    <row r="1166" spans="1:82" x14ac:dyDescent="0.25">
      <c r="A1166" t="s">
        <v>80</v>
      </c>
      <c r="B1166" t="s">
        <v>81</v>
      </c>
      <c r="C1166" t="s">
        <v>82</v>
      </c>
      <c r="D1166" t="s">
        <v>83</v>
      </c>
      <c r="E1166" t="s">
        <v>84</v>
      </c>
      <c r="F1166" t="s">
        <v>85</v>
      </c>
      <c r="G1166" t="s">
        <v>86</v>
      </c>
      <c r="H1166" t="s">
        <v>86</v>
      </c>
      <c r="I1166" t="s">
        <v>86</v>
      </c>
      <c r="J1166" t="str">
        <f>VLOOKUP(I1166,'Resp Clean'!$A$1:B1172,2,FALSE)</f>
        <v>EMS MANAGEMENT</v>
      </c>
      <c r="K1166" t="s">
        <v>516</v>
      </c>
      <c r="L1166" t="s">
        <v>576</v>
      </c>
      <c r="M1166" s="4">
        <v>73900</v>
      </c>
      <c r="N1166" t="s">
        <v>89</v>
      </c>
      <c r="O1166" t="s">
        <v>90</v>
      </c>
      <c r="P1166" t="s">
        <v>91</v>
      </c>
      <c r="Q1166" t="s">
        <v>92</v>
      </c>
      <c r="R1166" t="s">
        <v>93</v>
      </c>
      <c r="S1166" t="s">
        <v>94</v>
      </c>
      <c r="T1166" t="s">
        <v>95</v>
      </c>
      <c r="U1166" t="s">
        <v>506</v>
      </c>
      <c r="V1166" t="s">
        <v>96</v>
      </c>
      <c r="W1166" t="s">
        <v>97</v>
      </c>
      <c r="X1166" t="s">
        <v>98</v>
      </c>
      <c r="Y1166" t="s">
        <v>98</v>
      </c>
      <c r="Z1166" t="s">
        <v>98</v>
      </c>
      <c r="AA1166" t="s">
        <v>140</v>
      </c>
      <c r="AB1166" t="s">
        <v>140</v>
      </c>
      <c r="AC1166" t="s">
        <v>140</v>
      </c>
      <c r="AD1166" t="s">
        <v>102</v>
      </c>
      <c r="AE1166" t="s">
        <v>102</v>
      </c>
      <c r="AF1166" t="s">
        <v>102</v>
      </c>
      <c r="AG1166" t="s">
        <v>103</v>
      </c>
      <c r="AH1166" t="s">
        <v>103</v>
      </c>
      <c r="AI1166" t="s">
        <v>141</v>
      </c>
      <c r="AJ1166" t="s">
        <v>465</v>
      </c>
      <c r="AK1166" t="s">
        <v>468</v>
      </c>
      <c r="AM1166" t="s">
        <v>468</v>
      </c>
      <c r="AN1166" t="str">
        <f>VLOOKUP(AM1166,'Exp Bucket '!$B$1:C1390,2,FALSE)</f>
        <v>MEDICAL TRAINING</v>
      </c>
      <c r="AO1166" t="s">
        <v>108</v>
      </c>
      <c r="AP1166" t="s">
        <v>144</v>
      </c>
      <c r="AQ1166" t="s">
        <v>145</v>
      </c>
      <c r="AR1166" t="s">
        <v>145</v>
      </c>
      <c r="AS1166" t="s">
        <v>517</v>
      </c>
      <c r="AT1166" t="s">
        <v>517</v>
      </c>
      <c r="AU1166" t="s">
        <v>113</v>
      </c>
      <c r="AV1166" t="s">
        <v>114</v>
      </c>
      <c r="AW1166" t="s">
        <v>115</v>
      </c>
      <c r="AX1166" t="s">
        <v>514</v>
      </c>
      <c r="AY1166" t="s">
        <v>117</v>
      </c>
      <c r="AZ1166" t="s">
        <v>118</v>
      </c>
      <c r="BA1166" t="s">
        <v>119</v>
      </c>
      <c r="BB1166" t="s">
        <v>103</v>
      </c>
      <c r="BC1166" t="s">
        <v>141</v>
      </c>
      <c r="BD1166" t="s">
        <v>141</v>
      </c>
      <c r="BE1166" t="s">
        <v>515</v>
      </c>
      <c r="BF1166" t="s">
        <v>515</v>
      </c>
      <c r="BG1166" t="s">
        <v>515</v>
      </c>
      <c r="BH1166" t="s">
        <v>515</v>
      </c>
      <c r="BI1166" t="s">
        <v>515</v>
      </c>
      <c r="BJ1166" t="s">
        <v>515</v>
      </c>
      <c r="BK1166">
        <v>26</v>
      </c>
      <c r="BL1166">
        <v>618</v>
      </c>
      <c r="BM1166">
        <v>953</v>
      </c>
      <c r="BN1166">
        <v>0</v>
      </c>
      <c r="BO1166">
        <v>2</v>
      </c>
      <c r="BP1166">
        <v>22</v>
      </c>
      <c r="BQ1166">
        <v>0</v>
      </c>
      <c r="BR1166">
        <v>1</v>
      </c>
      <c r="BS1166">
        <v>8</v>
      </c>
      <c r="BT1166">
        <v>9</v>
      </c>
      <c r="BU1166">
        <v>26</v>
      </c>
      <c r="BV1166">
        <v>49</v>
      </c>
      <c r="BW1166">
        <v>18</v>
      </c>
      <c r="BX1166">
        <v>0</v>
      </c>
      <c r="BY1166">
        <v>0</v>
      </c>
      <c r="BZ1166">
        <v>0</v>
      </c>
      <c r="CA1166" t="s">
        <v>126</v>
      </c>
      <c r="CB1166">
        <v>2992935</v>
      </c>
      <c r="CC1166">
        <v>2993935</v>
      </c>
      <c r="CD1166" t="s">
        <v>467</v>
      </c>
    </row>
    <row r="1167" spans="1:82" hidden="1" x14ac:dyDescent="0.25">
      <c r="A1167" t="s">
        <v>80</v>
      </c>
      <c r="B1167" t="s">
        <v>81</v>
      </c>
      <c r="C1167" t="s">
        <v>82</v>
      </c>
      <c r="D1167" t="s">
        <v>83</v>
      </c>
      <c r="E1167" t="s">
        <v>84</v>
      </c>
      <c r="F1167" t="s">
        <v>85</v>
      </c>
      <c r="G1167" t="s">
        <v>86</v>
      </c>
      <c r="H1167" t="s">
        <v>86</v>
      </c>
      <c r="I1167" t="s">
        <v>86</v>
      </c>
      <c r="K1167" t="s">
        <v>504</v>
      </c>
      <c r="L1167" t="s">
        <v>576</v>
      </c>
      <c r="M1167">
        <v>0</v>
      </c>
      <c r="N1167" t="s">
        <v>89</v>
      </c>
      <c r="O1167" t="s">
        <v>90</v>
      </c>
      <c r="P1167" t="s">
        <v>91</v>
      </c>
      <c r="Q1167" t="s">
        <v>92</v>
      </c>
      <c r="R1167" t="s">
        <v>93</v>
      </c>
      <c r="S1167" t="s">
        <v>94</v>
      </c>
      <c r="T1167" t="s">
        <v>95</v>
      </c>
      <c r="U1167" t="s">
        <v>506</v>
      </c>
      <c r="V1167" t="s">
        <v>96</v>
      </c>
      <c r="W1167" t="s">
        <v>97</v>
      </c>
      <c r="X1167" t="s">
        <v>98</v>
      </c>
      <c r="Y1167" t="s">
        <v>98</v>
      </c>
      <c r="Z1167" t="s">
        <v>98</v>
      </c>
      <c r="AA1167" t="s">
        <v>507</v>
      </c>
      <c r="AB1167" t="s">
        <v>175</v>
      </c>
      <c r="AC1167" t="s">
        <v>383</v>
      </c>
      <c r="AD1167" t="s">
        <v>102</v>
      </c>
      <c r="AE1167" t="s">
        <v>102</v>
      </c>
      <c r="AF1167" t="s">
        <v>102</v>
      </c>
      <c r="AG1167" t="s">
        <v>103</v>
      </c>
      <c r="AH1167" t="s">
        <v>104</v>
      </c>
      <c r="AI1167" t="s">
        <v>388</v>
      </c>
      <c r="AJ1167" t="s">
        <v>382</v>
      </c>
      <c r="AK1167" t="s">
        <v>383</v>
      </c>
      <c r="AM1167" t="s">
        <v>383</v>
      </c>
      <c r="AO1167" t="s">
        <v>108</v>
      </c>
      <c r="AP1167" t="s">
        <v>144</v>
      </c>
      <c r="AQ1167" t="s">
        <v>389</v>
      </c>
      <c r="AR1167" t="s">
        <v>389</v>
      </c>
      <c r="AS1167" t="s">
        <v>560</v>
      </c>
      <c r="AT1167" t="s">
        <v>572</v>
      </c>
      <c r="AU1167" t="s">
        <v>113</v>
      </c>
      <c r="AV1167" t="s">
        <v>114</v>
      </c>
      <c r="AW1167" t="s">
        <v>115</v>
      </c>
      <c r="AX1167" t="s">
        <v>514</v>
      </c>
      <c r="AY1167" t="s">
        <v>117</v>
      </c>
      <c r="AZ1167" t="s">
        <v>118</v>
      </c>
      <c r="BA1167" t="s">
        <v>119</v>
      </c>
      <c r="BB1167" t="s">
        <v>192</v>
      </c>
      <c r="BC1167" t="s">
        <v>192</v>
      </c>
      <c r="BD1167" t="s">
        <v>192</v>
      </c>
      <c r="BE1167" t="s">
        <v>515</v>
      </c>
      <c r="BF1167" t="s">
        <v>515</v>
      </c>
      <c r="BG1167" t="s">
        <v>515</v>
      </c>
      <c r="BH1167" t="s">
        <v>515</v>
      </c>
      <c r="BI1167" t="s">
        <v>515</v>
      </c>
      <c r="BJ1167" t="s">
        <v>515</v>
      </c>
      <c r="BK1167">
        <v>36</v>
      </c>
      <c r="BL1167">
        <v>601</v>
      </c>
      <c r="BM1167">
        <v>1560</v>
      </c>
      <c r="BN1167">
        <v>0</v>
      </c>
      <c r="BO1167">
        <v>1</v>
      </c>
      <c r="BP1167">
        <v>4</v>
      </c>
      <c r="BQ1167">
        <v>28</v>
      </c>
      <c r="BR1167">
        <v>1</v>
      </c>
      <c r="BS1167">
        <v>8</v>
      </c>
      <c r="BT1167">
        <v>10</v>
      </c>
      <c r="BU1167">
        <v>28</v>
      </c>
      <c r="BV1167">
        <v>54</v>
      </c>
      <c r="BW1167">
        <v>18</v>
      </c>
      <c r="BX1167">
        <v>0</v>
      </c>
      <c r="BY1167">
        <v>0</v>
      </c>
      <c r="BZ1167">
        <v>0</v>
      </c>
      <c r="CA1167" t="s">
        <v>126</v>
      </c>
      <c r="CB1167">
        <v>2992935</v>
      </c>
      <c r="CC1167">
        <v>2993935</v>
      </c>
      <c r="CD1167" t="s">
        <v>382</v>
      </c>
    </row>
    <row r="1168" spans="1:82" hidden="1" x14ac:dyDescent="0.25">
      <c r="A1168" t="s">
        <v>80</v>
      </c>
      <c r="B1168" t="s">
        <v>81</v>
      </c>
      <c r="C1168" t="s">
        <v>82</v>
      </c>
      <c r="D1168" t="s">
        <v>83</v>
      </c>
      <c r="E1168" t="s">
        <v>84</v>
      </c>
      <c r="F1168" t="s">
        <v>85</v>
      </c>
      <c r="G1168" t="s">
        <v>86</v>
      </c>
      <c r="H1168" t="s">
        <v>86</v>
      </c>
      <c r="I1168" t="s">
        <v>86</v>
      </c>
      <c r="J1168" t="str">
        <f>VLOOKUP(I1168,'Resp Clean'!$A$1:B1174,2,FALSE)</f>
        <v>EMS MANAGEMENT</v>
      </c>
      <c r="K1168" t="s">
        <v>516</v>
      </c>
      <c r="L1168" t="s">
        <v>576</v>
      </c>
      <c r="M1168" s="4">
        <v>270</v>
      </c>
      <c r="N1168" t="s">
        <v>89</v>
      </c>
      <c r="O1168" t="s">
        <v>90</v>
      </c>
      <c r="P1168" t="s">
        <v>91</v>
      </c>
      <c r="Q1168" t="s">
        <v>92</v>
      </c>
      <c r="R1168" t="s">
        <v>93</v>
      </c>
      <c r="S1168" t="s">
        <v>94</v>
      </c>
      <c r="T1168" t="s">
        <v>95</v>
      </c>
      <c r="U1168" t="s">
        <v>506</v>
      </c>
      <c r="V1168" t="s">
        <v>96</v>
      </c>
      <c r="W1168" t="s">
        <v>97</v>
      </c>
      <c r="X1168" t="s">
        <v>98</v>
      </c>
      <c r="Y1168" t="s">
        <v>98</v>
      </c>
      <c r="Z1168" t="s">
        <v>98</v>
      </c>
      <c r="AA1168" t="s">
        <v>140</v>
      </c>
      <c r="AB1168" t="s">
        <v>140</v>
      </c>
      <c r="AC1168" t="s">
        <v>140</v>
      </c>
      <c r="AD1168" t="s">
        <v>102</v>
      </c>
      <c r="AE1168" t="s">
        <v>102</v>
      </c>
      <c r="AF1168" t="s">
        <v>102</v>
      </c>
      <c r="AG1168" t="s">
        <v>103</v>
      </c>
      <c r="AH1168" t="s">
        <v>103</v>
      </c>
      <c r="AI1168" t="s">
        <v>141</v>
      </c>
      <c r="AJ1168" t="s">
        <v>473</v>
      </c>
      <c r="AK1168" t="s">
        <v>474</v>
      </c>
      <c r="AL1168" t="s">
        <v>485</v>
      </c>
      <c r="AM1168" t="s">
        <v>485</v>
      </c>
      <c r="AN1168" t="e">
        <f>VLOOKUP(AM1168,'Exp Bucket '!$B$1:C1392,2,FALSE)</f>
        <v>#N/A</v>
      </c>
      <c r="AO1168" t="s">
        <v>108</v>
      </c>
      <c r="AP1168" t="s">
        <v>144</v>
      </c>
      <c r="AQ1168" t="s">
        <v>145</v>
      </c>
      <c r="AR1168" t="s">
        <v>145</v>
      </c>
      <c r="AS1168" t="s">
        <v>517</v>
      </c>
      <c r="AT1168" t="s">
        <v>517</v>
      </c>
      <c r="AU1168" t="s">
        <v>113</v>
      </c>
      <c r="AV1168" t="s">
        <v>114</v>
      </c>
      <c r="AW1168" t="s">
        <v>115</v>
      </c>
      <c r="AX1168" t="s">
        <v>514</v>
      </c>
      <c r="AY1168" t="s">
        <v>117</v>
      </c>
      <c r="AZ1168" t="s">
        <v>118</v>
      </c>
      <c r="BA1168" t="s">
        <v>119</v>
      </c>
      <c r="BB1168" t="s">
        <v>103</v>
      </c>
      <c r="BC1168" t="s">
        <v>141</v>
      </c>
      <c r="BD1168" t="s">
        <v>141</v>
      </c>
      <c r="BE1168" t="s">
        <v>515</v>
      </c>
      <c r="BF1168" t="s">
        <v>515</v>
      </c>
      <c r="BG1168" t="s">
        <v>515</v>
      </c>
      <c r="BH1168" t="s">
        <v>515</v>
      </c>
      <c r="BI1168" t="s">
        <v>515</v>
      </c>
      <c r="BJ1168" t="s">
        <v>515</v>
      </c>
      <c r="BK1168">
        <v>26</v>
      </c>
      <c r="BL1168">
        <v>617</v>
      </c>
      <c r="BM1168">
        <v>691</v>
      </c>
      <c r="BN1168">
        <v>1005</v>
      </c>
      <c r="BO1168">
        <v>2</v>
      </c>
      <c r="BP1168">
        <v>22</v>
      </c>
      <c r="BQ1168">
        <v>0</v>
      </c>
      <c r="BR1168">
        <v>1</v>
      </c>
      <c r="BS1168">
        <v>8</v>
      </c>
      <c r="BT1168">
        <v>9</v>
      </c>
      <c r="BU1168">
        <v>26</v>
      </c>
      <c r="BV1168">
        <v>49</v>
      </c>
      <c r="BW1168">
        <v>18</v>
      </c>
      <c r="BX1168">
        <v>0</v>
      </c>
      <c r="BY1168">
        <v>0</v>
      </c>
      <c r="BZ1168">
        <v>0</v>
      </c>
      <c r="CA1168" t="s">
        <v>126</v>
      </c>
      <c r="CB1168">
        <v>2992935</v>
      </c>
      <c r="CC1168">
        <v>2993935</v>
      </c>
      <c r="CD1168" t="s">
        <v>473</v>
      </c>
    </row>
    <row r="1169" spans="1:82" hidden="1" x14ac:dyDescent="0.25">
      <c r="A1169" t="s">
        <v>80</v>
      </c>
      <c r="B1169" t="s">
        <v>81</v>
      </c>
      <c r="C1169" t="s">
        <v>82</v>
      </c>
      <c r="D1169" t="s">
        <v>83</v>
      </c>
      <c r="E1169" t="s">
        <v>84</v>
      </c>
      <c r="F1169" t="s">
        <v>85</v>
      </c>
      <c r="G1169" t="s">
        <v>86</v>
      </c>
      <c r="H1169" t="s">
        <v>86</v>
      </c>
      <c r="I1169" t="s">
        <v>86</v>
      </c>
      <c r="J1169" t="str">
        <f>VLOOKUP(I1169,'Resp Clean'!$A$1:B1175,2,FALSE)</f>
        <v>EMS MANAGEMENT</v>
      </c>
      <c r="K1169" t="s">
        <v>516</v>
      </c>
      <c r="L1169" t="s">
        <v>576</v>
      </c>
      <c r="M1169" s="4">
        <v>65316</v>
      </c>
      <c r="N1169" t="s">
        <v>89</v>
      </c>
      <c r="O1169" t="s">
        <v>90</v>
      </c>
      <c r="P1169" t="s">
        <v>91</v>
      </c>
      <c r="Q1169" t="s">
        <v>92</v>
      </c>
      <c r="R1169" t="s">
        <v>93</v>
      </c>
      <c r="S1169" t="s">
        <v>94</v>
      </c>
      <c r="T1169" t="s">
        <v>95</v>
      </c>
      <c r="U1169" t="s">
        <v>506</v>
      </c>
      <c r="V1169" t="s">
        <v>96</v>
      </c>
      <c r="W1169" t="s">
        <v>97</v>
      </c>
      <c r="X1169" t="s">
        <v>98</v>
      </c>
      <c r="Y1169" t="s">
        <v>98</v>
      </c>
      <c r="Z1169" t="s">
        <v>98</v>
      </c>
      <c r="AA1169" t="s">
        <v>140</v>
      </c>
      <c r="AB1169" t="s">
        <v>140</v>
      </c>
      <c r="AC1169" t="s">
        <v>140</v>
      </c>
      <c r="AD1169" t="s">
        <v>102</v>
      </c>
      <c r="AE1169" t="s">
        <v>102</v>
      </c>
      <c r="AF1169" t="s">
        <v>102</v>
      </c>
      <c r="AG1169" t="s">
        <v>103</v>
      </c>
      <c r="AH1169" t="s">
        <v>103</v>
      </c>
      <c r="AI1169" t="s">
        <v>141</v>
      </c>
      <c r="AJ1169" t="s">
        <v>473</v>
      </c>
      <c r="AK1169" t="s">
        <v>474</v>
      </c>
      <c r="AL1169" t="s">
        <v>475</v>
      </c>
      <c r="AM1169" t="s">
        <v>574</v>
      </c>
      <c r="AN1169" t="e">
        <f>VLOOKUP(AM1169,'Exp Bucket '!$B$1:C1393,2,FALSE)</f>
        <v>#N/A</v>
      </c>
      <c r="AO1169" t="s">
        <v>108</v>
      </c>
      <c r="AP1169" t="s">
        <v>144</v>
      </c>
      <c r="AQ1169" t="s">
        <v>145</v>
      </c>
      <c r="AR1169" t="s">
        <v>145</v>
      </c>
      <c r="AS1169" t="s">
        <v>517</v>
      </c>
      <c r="AT1169" t="s">
        <v>517</v>
      </c>
      <c r="AU1169" t="s">
        <v>113</v>
      </c>
      <c r="AV1169" t="s">
        <v>114</v>
      </c>
      <c r="AW1169" t="s">
        <v>115</v>
      </c>
      <c r="AX1169" t="s">
        <v>514</v>
      </c>
      <c r="AY1169" t="s">
        <v>117</v>
      </c>
      <c r="AZ1169" t="s">
        <v>118</v>
      </c>
      <c r="BA1169" t="s">
        <v>119</v>
      </c>
      <c r="BB1169" t="s">
        <v>103</v>
      </c>
      <c r="BC1169" t="s">
        <v>141</v>
      </c>
      <c r="BD1169" t="s">
        <v>141</v>
      </c>
      <c r="BE1169" t="s">
        <v>515</v>
      </c>
      <c r="BF1169" t="s">
        <v>515</v>
      </c>
      <c r="BG1169" t="s">
        <v>515</v>
      </c>
      <c r="BH1169" t="s">
        <v>515</v>
      </c>
      <c r="BI1169" t="s">
        <v>515</v>
      </c>
      <c r="BJ1169" t="s">
        <v>515</v>
      </c>
      <c r="BK1169">
        <v>26</v>
      </c>
      <c r="BL1169">
        <v>617</v>
      </c>
      <c r="BM1169">
        <v>691</v>
      </c>
      <c r="BN1169">
        <v>723</v>
      </c>
      <c r="BO1169">
        <v>2</v>
      </c>
      <c r="BP1169">
        <v>22</v>
      </c>
      <c r="BQ1169">
        <v>0</v>
      </c>
      <c r="BR1169">
        <v>1</v>
      </c>
      <c r="BS1169">
        <v>8</v>
      </c>
      <c r="BT1169">
        <v>9</v>
      </c>
      <c r="BU1169">
        <v>26</v>
      </c>
      <c r="BV1169">
        <v>49</v>
      </c>
      <c r="BW1169">
        <v>18</v>
      </c>
      <c r="BX1169">
        <v>0</v>
      </c>
      <c r="BY1169">
        <v>0</v>
      </c>
      <c r="BZ1169">
        <v>0</v>
      </c>
      <c r="CA1169" t="s">
        <v>126</v>
      </c>
      <c r="CB1169">
        <v>2992935</v>
      </c>
      <c r="CC1169">
        <v>2993935</v>
      </c>
      <c r="CD1169" t="s">
        <v>473</v>
      </c>
    </row>
    <row r="1170" spans="1:82" hidden="1" x14ac:dyDescent="0.25">
      <c r="A1170" t="s">
        <v>80</v>
      </c>
      <c r="B1170" t="s">
        <v>81</v>
      </c>
      <c r="C1170" t="s">
        <v>82</v>
      </c>
      <c r="D1170" t="s">
        <v>83</v>
      </c>
      <c r="E1170" t="s">
        <v>84</v>
      </c>
      <c r="F1170" t="s">
        <v>85</v>
      </c>
      <c r="G1170" t="s">
        <v>86</v>
      </c>
      <c r="H1170" t="s">
        <v>86</v>
      </c>
      <c r="I1170" t="s">
        <v>86</v>
      </c>
      <c r="J1170" t="str">
        <f>VLOOKUP(I1170,'Resp Clean'!$A$1:B1176,2,FALSE)</f>
        <v>EMS MANAGEMENT</v>
      </c>
      <c r="K1170" t="s">
        <v>516</v>
      </c>
      <c r="L1170" t="s">
        <v>576</v>
      </c>
      <c r="M1170" s="4">
        <v>12159.41</v>
      </c>
      <c r="N1170" t="s">
        <v>89</v>
      </c>
      <c r="O1170" t="s">
        <v>90</v>
      </c>
      <c r="P1170" t="s">
        <v>91</v>
      </c>
      <c r="Q1170" t="s">
        <v>92</v>
      </c>
      <c r="R1170" t="s">
        <v>93</v>
      </c>
      <c r="S1170" t="s">
        <v>94</v>
      </c>
      <c r="T1170" t="s">
        <v>95</v>
      </c>
      <c r="U1170" t="s">
        <v>506</v>
      </c>
      <c r="V1170" t="s">
        <v>96</v>
      </c>
      <c r="W1170" t="s">
        <v>97</v>
      </c>
      <c r="X1170" t="s">
        <v>98</v>
      </c>
      <c r="Y1170" t="s">
        <v>98</v>
      </c>
      <c r="Z1170" t="s">
        <v>98</v>
      </c>
      <c r="AA1170" t="s">
        <v>140</v>
      </c>
      <c r="AB1170" t="s">
        <v>140</v>
      </c>
      <c r="AC1170" t="s">
        <v>140</v>
      </c>
      <c r="AD1170" t="s">
        <v>102</v>
      </c>
      <c r="AE1170" t="s">
        <v>102</v>
      </c>
      <c r="AF1170" t="s">
        <v>102</v>
      </c>
      <c r="AG1170" t="s">
        <v>103</v>
      </c>
      <c r="AH1170" t="s">
        <v>103</v>
      </c>
      <c r="AI1170" t="s">
        <v>141</v>
      </c>
      <c r="AJ1170" t="s">
        <v>473</v>
      </c>
      <c r="AK1170" t="s">
        <v>474</v>
      </c>
      <c r="AL1170" t="s">
        <v>481</v>
      </c>
      <c r="AM1170" t="s">
        <v>482</v>
      </c>
      <c r="AN1170" t="e">
        <f>VLOOKUP(AM1170,'Exp Bucket '!$B$1:C1394,2,FALSE)</f>
        <v>#N/A</v>
      </c>
      <c r="AO1170" t="s">
        <v>108</v>
      </c>
      <c r="AP1170" t="s">
        <v>144</v>
      </c>
      <c r="AQ1170" t="s">
        <v>145</v>
      </c>
      <c r="AR1170" t="s">
        <v>145</v>
      </c>
      <c r="AS1170" t="s">
        <v>517</v>
      </c>
      <c r="AT1170" t="s">
        <v>517</v>
      </c>
      <c r="AU1170" t="s">
        <v>113</v>
      </c>
      <c r="AV1170" t="s">
        <v>114</v>
      </c>
      <c r="AW1170" t="s">
        <v>115</v>
      </c>
      <c r="AX1170" t="s">
        <v>514</v>
      </c>
      <c r="AY1170" t="s">
        <v>117</v>
      </c>
      <c r="AZ1170" t="s">
        <v>118</v>
      </c>
      <c r="BA1170" t="s">
        <v>119</v>
      </c>
      <c r="BB1170" t="s">
        <v>103</v>
      </c>
      <c r="BC1170" t="s">
        <v>141</v>
      </c>
      <c r="BD1170" t="s">
        <v>141</v>
      </c>
      <c r="BE1170" t="s">
        <v>515</v>
      </c>
      <c r="BF1170" t="s">
        <v>515</v>
      </c>
      <c r="BG1170" t="s">
        <v>515</v>
      </c>
      <c r="BH1170" t="s">
        <v>515</v>
      </c>
      <c r="BI1170" t="s">
        <v>515</v>
      </c>
      <c r="BJ1170" t="s">
        <v>515</v>
      </c>
      <c r="BK1170">
        <v>26</v>
      </c>
      <c r="BL1170">
        <v>617</v>
      </c>
      <c r="BM1170">
        <v>691</v>
      </c>
      <c r="BN1170">
        <v>722</v>
      </c>
      <c r="BO1170">
        <v>2</v>
      </c>
      <c r="BP1170">
        <v>22</v>
      </c>
      <c r="BQ1170">
        <v>0</v>
      </c>
      <c r="BR1170">
        <v>1</v>
      </c>
      <c r="BS1170">
        <v>8</v>
      </c>
      <c r="BT1170">
        <v>9</v>
      </c>
      <c r="BU1170">
        <v>26</v>
      </c>
      <c r="BV1170">
        <v>49</v>
      </c>
      <c r="BW1170">
        <v>18</v>
      </c>
      <c r="BX1170">
        <v>0</v>
      </c>
      <c r="BY1170">
        <v>0</v>
      </c>
      <c r="BZ1170">
        <v>0</v>
      </c>
      <c r="CA1170" t="s">
        <v>126</v>
      </c>
      <c r="CB1170">
        <v>2992935</v>
      </c>
      <c r="CC1170">
        <v>2993935</v>
      </c>
      <c r="CD1170" t="s">
        <v>473</v>
      </c>
    </row>
    <row r="1171" spans="1:82" hidden="1" x14ac:dyDescent="0.25">
      <c r="A1171" t="s">
        <v>80</v>
      </c>
      <c r="B1171" t="s">
        <v>81</v>
      </c>
      <c r="C1171" t="s">
        <v>82</v>
      </c>
      <c r="D1171" t="s">
        <v>83</v>
      </c>
      <c r="E1171" t="s">
        <v>84</v>
      </c>
      <c r="F1171" t="s">
        <v>85</v>
      </c>
      <c r="G1171" t="s">
        <v>86</v>
      </c>
      <c r="H1171" t="s">
        <v>86</v>
      </c>
      <c r="I1171" t="s">
        <v>86</v>
      </c>
      <c r="J1171" t="str">
        <f>VLOOKUP(I1171,'Resp Clean'!$A$1:B1177,2,FALSE)</f>
        <v>EMS MANAGEMENT</v>
      </c>
      <c r="K1171" t="s">
        <v>516</v>
      </c>
      <c r="L1171" t="s">
        <v>576</v>
      </c>
      <c r="M1171" s="4">
        <v>156246.37</v>
      </c>
      <c r="N1171" t="s">
        <v>89</v>
      </c>
      <c r="O1171" t="s">
        <v>90</v>
      </c>
      <c r="P1171" t="s">
        <v>91</v>
      </c>
      <c r="Q1171" t="s">
        <v>92</v>
      </c>
      <c r="R1171" t="s">
        <v>93</v>
      </c>
      <c r="S1171" t="s">
        <v>94</v>
      </c>
      <c r="T1171" t="s">
        <v>95</v>
      </c>
      <c r="U1171" t="s">
        <v>506</v>
      </c>
      <c r="V1171" t="s">
        <v>96</v>
      </c>
      <c r="W1171" t="s">
        <v>97</v>
      </c>
      <c r="X1171" t="s">
        <v>98</v>
      </c>
      <c r="Y1171" t="s">
        <v>98</v>
      </c>
      <c r="Z1171" t="s">
        <v>98</v>
      </c>
      <c r="AA1171" t="s">
        <v>140</v>
      </c>
      <c r="AB1171" t="s">
        <v>140</v>
      </c>
      <c r="AC1171" t="s">
        <v>140</v>
      </c>
      <c r="AD1171" t="s">
        <v>102</v>
      </c>
      <c r="AE1171" t="s">
        <v>102</v>
      </c>
      <c r="AF1171" t="s">
        <v>102</v>
      </c>
      <c r="AG1171" t="s">
        <v>103</v>
      </c>
      <c r="AH1171" t="s">
        <v>103</v>
      </c>
      <c r="AI1171" t="s">
        <v>141</v>
      </c>
      <c r="AJ1171" t="s">
        <v>473</v>
      </c>
      <c r="AK1171" t="s">
        <v>474</v>
      </c>
      <c r="AL1171" t="s">
        <v>477</v>
      </c>
      <c r="AM1171" t="s">
        <v>478</v>
      </c>
      <c r="AN1171" t="e">
        <f>VLOOKUP(AM1171,'Exp Bucket '!$B$1:C1395,2,FALSE)</f>
        <v>#N/A</v>
      </c>
      <c r="AO1171" t="s">
        <v>108</v>
      </c>
      <c r="AP1171" t="s">
        <v>144</v>
      </c>
      <c r="AQ1171" t="s">
        <v>145</v>
      </c>
      <c r="AR1171" t="s">
        <v>145</v>
      </c>
      <c r="AS1171" t="s">
        <v>517</v>
      </c>
      <c r="AT1171" t="s">
        <v>517</v>
      </c>
      <c r="AU1171" t="s">
        <v>113</v>
      </c>
      <c r="AV1171" t="s">
        <v>114</v>
      </c>
      <c r="AW1171" t="s">
        <v>115</v>
      </c>
      <c r="AX1171" t="s">
        <v>514</v>
      </c>
      <c r="AY1171" t="s">
        <v>117</v>
      </c>
      <c r="AZ1171" t="s">
        <v>118</v>
      </c>
      <c r="BA1171" t="s">
        <v>119</v>
      </c>
      <c r="BB1171" t="s">
        <v>103</v>
      </c>
      <c r="BC1171" t="s">
        <v>141</v>
      </c>
      <c r="BD1171" t="s">
        <v>141</v>
      </c>
      <c r="BE1171" t="s">
        <v>515</v>
      </c>
      <c r="BF1171" t="s">
        <v>515</v>
      </c>
      <c r="BG1171" t="s">
        <v>515</v>
      </c>
      <c r="BH1171" t="s">
        <v>515</v>
      </c>
      <c r="BI1171" t="s">
        <v>515</v>
      </c>
      <c r="BJ1171" t="s">
        <v>515</v>
      </c>
      <c r="BK1171">
        <v>26</v>
      </c>
      <c r="BL1171">
        <v>617</v>
      </c>
      <c r="BM1171">
        <v>691</v>
      </c>
      <c r="BN1171">
        <v>724</v>
      </c>
      <c r="BO1171">
        <v>2</v>
      </c>
      <c r="BP1171">
        <v>22</v>
      </c>
      <c r="BQ1171">
        <v>0</v>
      </c>
      <c r="BR1171">
        <v>1</v>
      </c>
      <c r="BS1171">
        <v>8</v>
      </c>
      <c r="BT1171">
        <v>9</v>
      </c>
      <c r="BU1171">
        <v>26</v>
      </c>
      <c r="BV1171">
        <v>49</v>
      </c>
      <c r="BW1171">
        <v>18</v>
      </c>
      <c r="BX1171">
        <v>0</v>
      </c>
      <c r="BY1171">
        <v>0</v>
      </c>
      <c r="BZ1171">
        <v>0</v>
      </c>
      <c r="CA1171" t="s">
        <v>126</v>
      </c>
      <c r="CB1171">
        <v>2992935</v>
      </c>
      <c r="CC1171">
        <v>2993935</v>
      </c>
      <c r="CD1171" t="s">
        <v>473</v>
      </c>
    </row>
    <row r="1172" spans="1:82" hidden="1" x14ac:dyDescent="0.25">
      <c r="A1172" t="s">
        <v>80</v>
      </c>
      <c r="B1172" t="s">
        <v>81</v>
      </c>
      <c r="C1172" t="s">
        <v>82</v>
      </c>
      <c r="D1172" t="s">
        <v>83</v>
      </c>
      <c r="E1172" t="s">
        <v>84</v>
      </c>
      <c r="F1172" t="s">
        <v>85</v>
      </c>
      <c r="G1172" t="s">
        <v>86</v>
      </c>
      <c r="H1172" t="s">
        <v>86</v>
      </c>
      <c r="I1172" t="s">
        <v>86</v>
      </c>
      <c r="J1172" t="str">
        <f>VLOOKUP(I1172,'Resp Clean'!$A$1:B1178,2,FALSE)</f>
        <v>EMS MANAGEMENT</v>
      </c>
      <c r="K1172" t="s">
        <v>516</v>
      </c>
      <c r="L1172" t="s">
        <v>576</v>
      </c>
      <c r="M1172" s="4">
        <v>518987.31</v>
      </c>
      <c r="N1172" t="s">
        <v>89</v>
      </c>
      <c r="O1172" t="s">
        <v>90</v>
      </c>
      <c r="P1172" t="s">
        <v>91</v>
      </c>
      <c r="Q1172" t="s">
        <v>92</v>
      </c>
      <c r="R1172" t="s">
        <v>93</v>
      </c>
      <c r="S1172" t="s">
        <v>94</v>
      </c>
      <c r="T1172" t="s">
        <v>95</v>
      </c>
      <c r="U1172" t="s">
        <v>506</v>
      </c>
      <c r="V1172" t="s">
        <v>96</v>
      </c>
      <c r="W1172" t="s">
        <v>97</v>
      </c>
      <c r="X1172" t="s">
        <v>98</v>
      </c>
      <c r="Y1172" t="s">
        <v>98</v>
      </c>
      <c r="Z1172" t="s">
        <v>98</v>
      </c>
      <c r="AA1172" t="s">
        <v>140</v>
      </c>
      <c r="AB1172" t="s">
        <v>140</v>
      </c>
      <c r="AC1172" t="s">
        <v>140</v>
      </c>
      <c r="AD1172" t="s">
        <v>102</v>
      </c>
      <c r="AE1172" t="s">
        <v>102</v>
      </c>
      <c r="AF1172" t="s">
        <v>102</v>
      </c>
      <c r="AG1172" t="s">
        <v>103</v>
      </c>
      <c r="AH1172" t="s">
        <v>103</v>
      </c>
      <c r="AI1172" t="s">
        <v>141</v>
      </c>
      <c r="AJ1172" t="s">
        <v>473</v>
      </c>
      <c r="AK1172" t="s">
        <v>474</v>
      </c>
      <c r="AL1172" t="s">
        <v>475</v>
      </c>
      <c r="AM1172" t="s">
        <v>476</v>
      </c>
      <c r="AN1172" t="e">
        <f>VLOOKUP(AM1172,'Exp Bucket '!$B$1:C1396,2,FALSE)</f>
        <v>#N/A</v>
      </c>
      <c r="AO1172" t="s">
        <v>108</v>
      </c>
      <c r="AP1172" t="s">
        <v>144</v>
      </c>
      <c r="AQ1172" t="s">
        <v>145</v>
      </c>
      <c r="AR1172" t="s">
        <v>145</v>
      </c>
      <c r="AS1172" t="s">
        <v>517</v>
      </c>
      <c r="AT1172" t="s">
        <v>517</v>
      </c>
      <c r="AU1172" t="s">
        <v>113</v>
      </c>
      <c r="AV1172" t="s">
        <v>114</v>
      </c>
      <c r="AW1172" t="s">
        <v>115</v>
      </c>
      <c r="AX1172" t="s">
        <v>514</v>
      </c>
      <c r="AY1172" t="s">
        <v>117</v>
      </c>
      <c r="AZ1172" t="s">
        <v>118</v>
      </c>
      <c r="BA1172" t="s">
        <v>119</v>
      </c>
      <c r="BB1172" t="s">
        <v>103</v>
      </c>
      <c r="BC1172" t="s">
        <v>141</v>
      </c>
      <c r="BD1172" t="s">
        <v>141</v>
      </c>
      <c r="BE1172" t="s">
        <v>515</v>
      </c>
      <c r="BF1172" t="s">
        <v>515</v>
      </c>
      <c r="BG1172" t="s">
        <v>515</v>
      </c>
      <c r="BH1172" t="s">
        <v>515</v>
      </c>
      <c r="BI1172" t="s">
        <v>515</v>
      </c>
      <c r="BJ1172" t="s">
        <v>515</v>
      </c>
      <c r="BK1172">
        <v>26</v>
      </c>
      <c r="BL1172">
        <v>617</v>
      </c>
      <c r="BM1172">
        <v>691</v>
      </c>
      <c r="BN1172">
        <v>723</v>
      </c>
      <c r="BO1172">
        <v>2</v>
      </c>
      <c r="BP1172">
        <v>22</v>
      </c>
      <c r="BQ1172">
        <v>0</v>
      </c>
      <c r="BR1172">
        <v>1</v>
      </c>
      <c r="BS1172">
        <v>8</v>
      </c>
      <c r="BT1172">
        <v>9</v>
      </c>
      <c r="BU1172">
        <v>26</v>
      </c>
      <c r="BV1172">
        <v>49</v>
      </c>
      <c r="BW1172">
        <v>18</v>
      </c>
      <c r="BX1172">
        <v>0</v>
      </c>
      <c r="BY1172">
        <v>0</v>
      </c>
      <c r="BZ1172">
        <v>0</v>
      </c>
      <c r="CA1172" t="s">
        <v>126</v>
      </c>
      <c r="CB1172">
        <v>2992935</v>
      </c>
      <c r="CC1172">
        <v>2993935</v>
      </c>
      <c r="CD1172" t="s">
        <v>473</v>
      </c>
    </row>
    <row r="1173" spans="1:82" hidden="1" x14ac:dyDescent="0.25">
      <c r="A1173" t="s">
        <v>80</v>
      </c>
      <c r="B1173" t="s">
        <v>81</v>
      </c>
      <c r="C1173" t="s">
        <v>82</v>
      </c>
      <c r="D1173" t="s">
        <v>83</v>
      </c>
      <c r="E1173" t="s">
        <v>84</v>
      </c>
      <c r="F1173" t="s">
        <v>85</v>
      </c>
      <c r="G1173" t="s">
        <v>86</v>
      </c>
      <c r="H1173" t="s">
        <v>86</v>
      </c>
      <c r="I1173" t="s">
        <v>86</v>
      </c>
      <c r="J1173" t="str">
        <f>VLOOKUP(I1173,'Resp Clean'!$A$1:B1179,2,FALSE)</f>
        <v>EMS MANAGEMENT</v>
      </c>
      <c r="K1173" t="s">
        <v>516</v>
      </c>
      <c r="L1173" t="s">
        <v>576</v>
      </c>
      <c r="M1173" s="4">
        <v>787.8</v>
      </c>
      <c r="N1173" t="s">
        <v>89</v>
      </c>
      <c r="O1173" t="s">
        <v>90</v>
      </c>
      <c r="P1173" t="s">
        <v>91</v>
      </c>
      <c r="Q1173" t="s">
        <v>92</v>
      </c>
      <c r="R1173" t="s">
        <v>93</v>
      </c>
      <c r="S1173" t="s">
        <v>94</v>
      </c>
      <c r="T1173" t="s">
        <v>95</v>
      </c>
      <c r="U1173" t="s">
        <v>506</v>
      </c>
      <c r="V1173" t="s">
        <v>96</v>
      </c>
      <c r="W1173" t="s">
        <v>443</v>
      </c>
      <c r="X1173" t="s">
        <v>444</v>
      </c>
      <c r="Y1173" t="s">
        <v>445</v>
      </c>
      <c r="Z1173" t="s">
        <v>445</v>
      </c>
      <c r="AA1173" t="s">
        <v>140</v>
      </c>
      <c r="AB1173" t="s">
        <v>140</v>
      </c>
      <c r="AC1173" t="s">
        <v>140</v>
      </c>
      <c r="AD1173" t="s">
        <v>102</v>
      </c>
      <c r="AE1173" t="s">
        <v>102</v>
      </c>
      <c r="AF1173" t="s">
        <v>102</v>
      </c>
      <c r="AG1173" t="s">
        <v>103</v>
      </c>
      <c r="AH1173" t="s">
        <v>103</v>
      </c>
      <c r="AI1173" t="s">
        <v>141</v>
      </c>
      <c r="AJ1173" t="s">
        <v>473</v>
      </c>
      <c r="AK1173" t="s">
        <v>474</v>
      </c>
      <c r="AL1173" t="s">
        <v>481</v>
      </c>
      <c r="AM1173" t="s">
        <v>482</v>
      </c>
      <c r="AN1173" t="e">
        <f>VLOOKUP(AM1173,'Exp Bucket '!$B$1:C1397,2,FALSE)</f>
        <v>#N/A</v>
      </c>
      <c r="AO1173" t="s">
        <v>108</v>
      </c>
      <c r="AP1173" t="s">
        <v>144</v>
      </c>
      <c r="AQ1173" t="s">
        <v>145</v>
      </c>
      <c r="AR1173" t="s">
        <v>145</v>
      </c>
      <c r="AS1173" t="s">
        <v>517</v>
      </c>
      <c r="AT1173" t="s">
        <v>517</v>
      </c>
      <c r="AU1173" t="s">
        <v>113</v>
      </c>
      <c r="AV1173" t="s">
        <v>114</v>
      </c>
      <c r="AW1173" t="s">
        <v>115</v>
      </c>
      <c r="AX1173" t="s">
        <v>514</v>
      </c>
      <c r="AY1173" t="s">
        <v>117</v>
      </c>
      <c r="AZ1173" t="s">
        <v>118</v>
      </c>
      <c r="BA1173" t="s">
        <v>119</v>
      </c>
      <c r="BB1173" t="s">
        <v>103</v>
      </c>
      <c r="BC1173" t="s">
        <v>141</v>
      </c>
      <c r="BD1173" t="s">
        <v>141</v>
      </c>
      <c r="BE1173" t="s">
        <v>515</v>
      </c>
      <c r="BF1173" t="s">
        <v>515</v>
      </c>
      <c r="BG1173" t="s">
        <v>515</v>
      </c>
      <c r="BH1173" t="s">
        <v>515</v>
      </c>
      <c r="BI1173" t="s">
        <v>515</v>
      </c>
      <c r="BJ1173" t="s">
        <v>515</v>
      </c>
      <c r="BK1173">
        <v>26</v>
      </c>
      <c r="BL1173">
        <v>617</v>
      </c>
      <c r="BM1173">
        <v>691</v>
      </c>
      <c r="BN1173">
        <v>722</v>
      </c>
      <c r="BO1173">
        <v>2</v>
      </c>
      <c r="BP1173">
        <v>22</v>
      </c>
      <c r="BQ1173">
        <v>0</v>
      </c>
      <c r="BR1173">
        <v>1</v>
      </c>
      <c r="BS1173">
        <v>8</v>
      </c>
      <c r="BT1173">
        <v>9</v>
      </c>
      <c r="BU1173">
        <v>26</v>
      </c>
      <c r="BV1173">
        <v>49</v>
      </c>
      <c r="BW1173">
        <v>18</v>
      </c>
      <c r="BX1173">
        <v>0</v>
      </c>
      <c r="BY1173">
        <v>0</v>
      </c>
      <c r="BZ1173">
        <v>0</v>
      </c>
      <c r="CA1173" t="s">
        <v>126</v>
      </c>
      <c r="CB1173">
        <v>2980935</v>
      </c>
      <c r="CC1173">
        <v>2982935</v>
      </c>
      <c r="CD1173" t="s">
        <v>473</v>
      </c>
    </row>
    <row r="1174" spans="1:82" hidden="1" x14ac:dyDescent="0.25">
      <c r="A1174" t="s">
        <v>80</v>
      </c>
      <c r="B1174" t="s">
        <v>81</v>
      </c>
      <c r="C1174" t="s">
        <v>82</v>
      </c>
      <c r="D1174" t="s">
        <v>83</v>
      </c>
      <c r="E1174" t="s">
        <v>84</v>
      </c>
      <c r="F1174" t="s">
        <v>85</v>
      </c>
      <c r="G1174" t="s">
        <v>86</v>
      </c>
      <c r="H1174" t="s">
        <v>86</v>
      </c>
      <c r="I1174" t="s">
        <v>86</v>
      </c>
      <c r="J1174" t="str">
        <f>VLOOKUP(I1174,'Resp Clean'!$A$1:B1180,2,FALSE)</f>
        <v>EMS MANAGEMENT</v>
      </c>
      <c r="K1174" t="s">
        <v>516</v>
      </c>
      <c r="L1174" t="s">
        <v>576</v>
      </c>
      <c r="M1174" s="4">
        <v>5.5</v>
      </c>
      <c r="N1174" t="s">
        <v>89</v>
      </c>
      <c r="O1174" t="s">
        <v>90</v>
      </c>
      <c r="P1174" t="s">
        <v>91</v>
      </c>
      <c r="Q1174" t="s">
        <v>92</v>
      </c>
      <c r="R1174" t="s">
        <v>93</v>
      </c>
      <c r="S1174" t="s">
        <v>94</v>
      </c>
      <c r="T1174" t="s">
        <v>95</v>
      </c>
      <c r="U1174" t="s">
        <v>506</v>
      </c>
      <c r="V1174" t="s">
        <v>96</v>
      </c>
      <c r="W1174" t="s">
        <v>97</v>
      </c>
      <c r="X1174" t="s">
        <v>98</v>
      </c>
      <c r="Y1174" t="s">
        <v>98</v>
      </c>
      <c r="Z1174" t="s">
        <v>98</v>
      </c>
      <c r="AA1174" t="s">
        <v>140</v>
      </c>
      <c r="AB1174" t="s">
        <v>140</v>
      </c>
      <c r="AC1174" t="s">
        <v>140</v>
      </c>
      <c r="AD1174" t="s">
        <v>102</v>
      </c>
      <c r="AE1174" t="s">
        <v>102</v>
      </c>
      <c r="AF1174" t="s">
        <v>102</v>
      </c>
      <c r="AG1174" t="s">
        <v>103</v>
      </c>
      <c r="AH1174" t="s">
        <v>103</v>
      </c>
      <c r="AI1174" t="s">
        <v>141</v>
      </c>
      <c r="AJ1174" t="s">
        <v>473</v>
      </c>
      <c r="AK1174" t="s">
        <v>474</v>
      </c>
      <c r="AL1174" t="s">
        <v>477</v>
      </c>
      <c r="AM1174" t="s">
        <v>487</v>
      </c>
      <c r="AN1174" t="e">
        <f>VLOOKUP(AM1174,'Exp Bucket '!$B$1:C1398,2,FALSE)</f>
        <v>#N/A</v>
      </c>
      <c r="AO1174" t="s">
        <v>108</v>
      </c>
      <c r="AP1174" t="s">
        <v>144</v>
      </c>
      <c r="AQ1174" t="s">
        <v>145</v>
      </c>
      <c r="AR1174" t="s">
        <v>145</v>
      </c>
      <c r="AS1174" t="s">
        <v>517</v>
      </c>
      <c r="AT1174" t="s">
        <v>517</v>
      </c>
      <c r="AU1174" t="s">
        <v>113</v>
      </c>
      <c r="AV1174" t="s">
        <v>114</v>
      </c>
      <c r="AW1174" t="s">
        <v>115</v>
      </c>
      <c r="AX1174" t="s">
        <v>514</v>
      </c>
      <c r="AY1174" t="s">
        <v>117</v>
      </c>
      <c r="AZ1174" t="s">
        <v>118</v>
      </c>
      <c r="BA1174" t="s">
        <v>119</v>
      </c>
      <c r="BB1174" t="s">
        <v>103</v>
      </c>
      <c r="BC1174" t="s">
        <v>141</v>
      </c>
      <c r="BD1174" t="s">
        <v>141</v>
      </c>
      <c r="BE1174" t="s">
        <v>515</v>
      </c>
      <c r="BF1174" t="s">
        <v>515</v>
      </c>
      <c r="BG1174" t="s">
        <v>515</v>
      </c>
      <c r="BH1174" t="s">
        <v>515</v>
      </c>
      <c r="BI1174" t="s">
        <v>515</v>
      </c>
      <c r="BJ1174" t="s">
        <v>515</v>
      </c>
      <c r="BK1174">
        <v>26</v>
      </c>
      <c r="BL1174">
        <v>617</v>
      </c>
      <c r="BM1174">
        <v>691</v>
      </c>
      <c r="BN1174">
        <v>724</v>
      </c>
      <c r="BO1174">
        <v>2</v>
      </c>
      <c r="BP1174">
        <v>22</v>
      </c>
      <c r="BQ1174">
        <v>0</v>
      </c>
      <c r="BR1174">
        <v>1</v>
      </c>
      <c r="BS1174">
        <v>8</v>
      </c>
      <c r="BT1174">
        <v>9</v>
      </c>
      <c r="BU1174">
        <v>26</v>
      </c>
      <c r="BV1174">
        <v>49</v>
      </c>
      <c r="BW1174">
        <v>18</v>
      </c>
      <c r="BX1174">
        <v>0</v>
      </c>
      <c r="BY1174">
        <v>0</v>
      </c>
      <c r="BZ1174">
        <v>0</v>
      </c>
      <c r="CA1174" t="s">
        <v>126</v>
      </c>
      <c r="CB1174">
        <v>2992935</v>
      </c>
      <c r="CC1174">
        <v>2993935</v>
      </c>
      <c r="CD1174" t="s">
        <v>473</v>
      </c>
    </row>
    <row r="1175" spans="1:82" hidden="1" x14ac:dyDescent="0.25">
      <c r="A1175" t="s">
        <v>80</v>
      </c>
      <c r="B1175" t="s">
        <v>81</v>
      </c>
      <c r="C1175" t="s">
        <v>82</v>
      </c>
      <c r="D1175" t="s">
        <v>83</v>
      </c>
      <c r="E1175" t="s">
        <v>84</v>
      </c>
      <c r="F1175" t="s">
        <v>85</v>
      </c>
      <c r="G1175" t="s">
        <v>86</v>
      </c>
      <c r="H1175" t="s">
        <v>86</v>
      </c>
      <c r="I1175" t="s">
        <v>86</v>
      </c>
      <c r="J1175" t="str">
        <f>VLOOKUP(I1175,'Resp Clean'!$A$1:B1181,2,FALSE)</f>
        <v>EMS MANAGEMENT</v>
      </c>
      <c r="K1175" t="s">
        <v>516</v>
      </c>
      <c r="L1175" t="s">
        <v>576</v>
      </c>
      <c r="M1175" s="4">
        <v>942.06</v>
      </c>
      <c r="N1175" t="s">
        <v>89</v>
      </c>
      <c r="O1175" t="s">
        <v>90</v>
      </c>
      <c r="P1175" t="s">
        <v>91</v>
      </c>
      <c r="Q1175" t="s">
        <v>92</v>
      </c>
      <c r="R1175" t="s">
        <v>93</v>
      </c>
      <c r="S1175" t="s">
        <v>94</v>
      </c>
      <c r="T1175" t="s">
        <v>95</v>
      </c>
      <c r="U1175" t="s">
        <v>506</v>
      </c>
      <c r="V1175" t="s">
        <v>96</v>
      </c>
      <c r="W1175" t="s">
        <v>97</v>
      </c>
      <c r="X1175" t="s">
        <v>98</v>
      </c>
      <c r="Y1175" t="s">
        <v>98</v>
      </c>
      <c r="Z1175" t="s">
        <v>98</v>
      </c>
      <c r="AA1175" t="s">
        <v>140</v>
      </c>
      <c r="AB1175" t="s">
        <v>140</v>
      </c>
      <c r="AC1175" t="s">
        <v>140</v>
      </c>
      <c r="AD1175" t="s">
        <v>102</v>
      </c>
      <c r="AE1175" t="s">
        <v>102</v>
      </c>
      <c r="AF1175" t="s">
        <v>102</v>
      </c>
      <c r="AG1175" t="s">
        <v>103</v>
      </c>
      <c r="AH1175" t="s">
        <v>103</v>
      </c>
      <c r="AI1175" t="s">
        <v>141</v>
      </c>
      <c r="AJ1175" t="s">
        <v>473</v>
      </c>
      <c r="AK1175" t="s">
        <v>474</v>
      </c>
      <c r="AL1175" t="s">
        <v>486</v>
      </c>
      <c r="AM1175" t="s">
        <v>486</v>
      </c>
      <c r="AN1175" t="e">
        <f>VLOOKUP(AM1175,'Exp Bucket '!$B$1:C1399,2,FALSE)</f>
        <v>#N/A</v>
      </c>
      <c r="AO1175" t="s">
        <v>108</v>
      </c>
      <c r="AP1175" t="s">
        <v>144</v>
      </c>
      <c r="AQ1175" t="s">
        <v>145</v>
      </c>
      <c r="AR1175" t="s">
        <v>145</v>
      </c>
      <c r="AS1175" t="s">
        <v>517</v>
      </c>
      <c r="AT1175" t="s">
        <v>517</v>
      </c>
      <c r="AU1175" t="s">
        <v>113</v>
      </c>
      <c r="AV1175" t="s">
        <v>114</v>
      </c>
      <c r="AW1175" t="s">
        <v>115</v>
      </c>
      <c r="AX1175" t="s">
        <v>514</v>
      </c>
      <c r="AY1175" t="s">
        <v>117</v>
      </c>
      <c r="AZ1175" t="s">
        <v>118</v>
      </c>
      <c r="BA1175" t="s">
        <v>119</v>
      </c>
      <c r="BB1175" t="s">
        <v>103</v>
      </c>
      <c r="BC1175" t="s">
        <v>141</v>
      </c>
      <c r="BD1175" t="s">
        <v>141</v>
      </c>
      <c r="BE1175" t="s">
        <v>515</v>
      </c>
      <c r="BF1175" t="s">
        <v>515</v>
      </c>
      <c r="BG1175" t="s">
        <v>515</v>
      </c>
      <c r="BH1175" t="s">
        <v>515</v>
      </c>
      <c r="BI1175" t="s">
        <v>515</v>
      </c>
      <c r="BJ1175" t="s">
        <v>515</v>
      </c>
      <c r="BK1175">
        <v>26</v>
      </c>
      <c r="BL1175">
        <v>617</v>
      </c>
      <c r="BM1175">
        <v>691</v>
      </c>
      <c r="BN1175">
        <v>966</v>
      </c>
      <c r="BO1175">
        <v>2</v>
      </c>
      <c r="BP1175">
        <v>22</v>
      </c>
      <c r="BQ1175">
        <v>0</v>
      </c>
      <c r="BR1175">
        <v>1</v>
      </c>
      <c r="BS1175">
        <v>8</v>
      </c>
      <c r="BT1175">
        <v>9</v>
      </c>
      <c r="BU1175">
        <v>26</v>
      </c>
      <c r="BV1175">
        <v>49</v>
      </c>
      <c r="BW1175">
        <v>18</v>
      </c>
      <c r="BX1175">
        <v>0</v>
      </c>
      <c r="BY1175">
        <v>0</v>
      </c>
      <c r="BZ1175">
        <v>0</v>
      </c>
      <c r="CA1175" t="s">
        <v>126</v>
      </c>
      <c r="CB1175">
        <v>2992935</v>
      </c>
      <c r="CC1175">
        <v>2993935</v>
      </c>
      <c r="CD1175" t="s">
        <v>473</v>
      </c>
    </row>
    <row r="1176" spans="1:82" hidden="1" x14ac:dyDescent="0.25">
      <c r="A1176" t="s">
        <v>80</v>
      </c>
      <c r="B1176" t="s">
        <v>81</v>
      </c>
      <c r="C1176" t="s">
        <v>82</v>
      </c>
      <c r="D1176" t="s">
        <v>83</v>
      </c>
      <c r="E1176" t="s">
        <v>84</v>
      </c>
      <c r="F1176" t="s">
        <v>85</v>
      </c>
      <c r="G1176" t="s">
        <v>86</v>
      </c>
      <c r="H1176" t="s">
        <v>86</v>
      </c>
      <c r="I1176" t="s">
        <v>86</v>
      </c>
      <c r="J1176" t="str">
        <f>VLOOKUP(I1176,'Resp Clean'!$A$1:B1182,2,FALSE)</f>
        <v>EMS MANAGEMENT</v>
      </c>
      <c r="K1176" t="s">
        <v>516</v>
      </c>
      <c r="L1176" t="s">
        <v>576</v>
      </c>
      <c r="M1176" s="4">
        <v>23418.47</v>
      </c>
      <c r="N1176" t="s">
        <v>89</v>
      </c>
      <c r="O1176" t="s">
        <v>90</v>
      </c>
      <c r="P1176" t="s">
        <v>91</v>
      </c>
      <c r="Q1176" t="s">
        <v>92</v>
      </c>
      <c r="R1176" t="s">
        <v>93</v>
      </c>
      <c r="S1176" t="s">
        <v>94</v>
      </c>
      <c r="T1176" t="s">
        <v>95</v>
      </c>
      <c r="U1176" t="s">
        <v>506</v>
      </c>
      <c r="V1176" t="s">
        <v>96</v>
      </c>
      <c r="W1176" t="s">
        <v>97</v>
      </c>
      <c r="X1176" t="s">
        <v>98</v>
      </c>
      <c r="Y1176" t="s">
        <v>98</v>
      </c>
      <c r="Z1176" t="s">
        <v>98</v>
      </c>
      <c r="AA1176" t="s">
        <v>140</v>
      </c>
      <c r="AB1176" t="s">
        <v>140</v>
      </c>
      <c r="AC1176" t="s">
        <v>140</v>
      </c>
      <c r="AD1176" t="s">
        <v>102</v>
      </c>
      <c r="AE1176" t="s">
        <v>102</v>
      </c>
      <c r="AF1176" t="s">
        <v>102</v>
      </c>
      <c r="AG1176" t="s">
        <v>103</v>
      </c>
      <c r="AH1176" t="s">
        <v>103</v>
      </c>
      <c r="AI1176" t="s">
        <v>141</v>
      </c>
      <c r="AJ1176" t="s">
        <v>473</v>
      </c>
      <c r="AK1176" t="s">
        <v>474</v>
      </c>
      <c r="AL1176" t="s">
        <v>475</v>
      </c>
      <c r="AM1176" t="s">
        <v>479</v>
      </c>
      <c r="AN1176" t="e">
        <f>VLOOKUP(AM1176,'Exp Bucket '!$B$1:C1400,2,FALSE)</f>
        <v>#N/A</v>
      </c>
      <c r="AO1176" t="s">
        <v>108</v>
      </c>
      <c r="AP1176" t="s">
        <v>144</v>
      </c>
      <c r="AQ1176" t="s">
        <v>145</v>
      </c>
      <c r="AR1176" t="s">
        <v>145</v>
      </c>
      <c r="AS1176" t="s">
        <v>517</v>
      </c>
      <c r="AT1176" t="s">
        <v>517</v>
      </c>
      <c r="AU1176" t="s">
        <v>113</v>
      </c>
      <c r="AV1176" t="s">
        <v>114</v>
      </c>
      <c r="AW1176" t="s">
        <v>115</v>
      </c>
      <c r="AX1176" t="s">
        <v>514</v>
      </c>
      <c r="AY1176" t="s">
        <v>117</v>
      </c>
      <c r="AZ1176" t="s">
        <v>118</v>
      </c>
      <c r="BA1176" t="s">
        <v>119</v>
      </c>
      <c r="BB1176" t="s">
        <v>103</v>
      </c>
      <c r="BC1176" t="s">
        <v>141</v>
      </c>
      <c r="BD1176" t="s">
        <v>141</v>
      </c>
      <c r="BE1176" t="s">
        <v>515</v>
      </c>
      <c r="BF1176" t="s">
        <v>515</v>
      </c>
      <c r="BG1176" t="s">
        <v>515</v>
      </c>
      <c r="BH1176" t="s">
        <v>515</v>
      </c>
      <c r="BI1176" t="s">
        <v>515</v>
      </c>
      <c r="BJ1176" t="s">
        <v>515</v>
      </c>
      <c r="BK1176">
        <v>26</v>
      </c>
      <c r="BL1176">
        <v>617</v>
      </c>
      <c r="BM1176">
        <v>691</v>
      </c>
      <c r="BN1176">
        <v>723</v>
      </c>
      <c r="BO1176">
        <v>2</v>
      </c>
      <c r="BP1176">
        <v>22</v>
      </c>
      <c r="BQ1176">
        <v>0</v>
      </c>
      <c r="BR1176">
        <v>1</v>
      </c>
      <c r="BS1176">
        <v>8</v>
      </c>
      <c r="BT1176">
        <v>9</v>
      </c>
      <c r="BU1176">
        <v>26</v>
      </c>
      <c r="BV1176">
        <v>49</v>
      </c>
      <c r="BW1176">
        <v>18</v>
      </c>
      <c r="BX1176">
        <v>0</v>
      </c>
      <c r="BY1176">
        <v>0</v>
      </c>
      <c r="BZ1176">
        <v>0</v>
      </c>
      <c r="CA1176" t="s">
        <v>126</v>
      </c>
      <c r="CB1176">
        <v>2992935</v>
      </c>
      <c r="CC1176">
        <v>2993935</v>
      </c>
      <c r="CD1176" t="s">
        <v>473</v>
      </c>
    </row>
    <row r="1177" spans="1:82" hidden="1" x14ac:dyDescent="0.25">
      <c r="A1177" t="s">
        <v>80</v>
      </c>
      <c r="B1177" t="s">
        <v>81</v>
      </c>
      <c r="C1177" t="s">
        <v>82</v>
      </c>
      <c r="D1177" t="s">
        <v>83</v>
      </c>
      <c r="E1177" t="s">
        <v>84</v>
      </c>
      <c r="F1177" t="s">
        <v>85</v>
      </c>
      <c r="G1177" t="s">
        <v>86</v>
      </c>
      <c r="H1177" t="s">
        <v>86</v>
      </c>
      <c r="I1177" t="s">
        <v>86</v>
      </c>
      <c r="J1177" t="str">
        <f>VLOOKUP(I1177,'Resp Clean'!$A$1:B1183,2,FALSE)</f>
        <v>EMS MANAGEMENT</v>
      </c>
      <c r="K1177" t="s">
        <v>516</v>
      </c>
      <c r="L1177" t="s">
        <v>576</v>
      </c>
      <c r="M1177" s="4">
        <v>475455.4</v>
      </c>
      <c r="N1177" t="s">
        <v>89</v>
      </c>
      <c r="O1177" t="s">
        <v>90</v>
      </c>
      <c r="P1177" t="s">
        <v>91</v>
      </c>
      <c r="Q1177" t="s">
        <v>92</v>
      </c>
      <c r="R1177" t="s">
        <v>93</v>
      </c>
      <c r="S1177" t="s">
        <v>94</v>
      </c>
      <c r="T1177" t="s">
        <v>95</v>
      </c>
      <c r="U1177" t="s">
        <v>506</v>
      </c>
      <c r="V1177" t="s">
        <v>96</v>
      </c>
      <c r="W1177" t="s">
        <v>97</v>
      </c>
      <c r="X1177" t="s">
        <v>98</v>
      </c>
      <c r="Y1177" t="s">
        <v>98</v>
      </c>
      <c r="Z1177" t="s">
        <v>98</v>
      </c>
      <c r="AA1177" t="s">
        <v>140</v>
      </c>
      <c r="AB1177" t="s">
        <v>140</v>
      </c>
      <c r="AC1177" t="s">
        <v>140</v>
      </c>
      <c r="AD1177" t="s">
        <v>102</v>
      </c>
      <c r="AE1177" t="s">
        <v>102</v>
      </c>
      <c r="AF1177" t="s">
        <v>102</v>
      </c>
      <c r="AG1177" t="s">
        <v>103</v>
      </c>
      <c r="AH1177" t="s">
        <v>103</v>
      </c>
      <c r="AI1177" t="s">
        <v>141</v>
      </c>
      <c r="AJ1177" t="s">
        <v>473</v>
      </c>
      <c r="AK1177" t="s">
        <v>474</v>
      </c>
      <c r="AL1177" t="s">
        <v>484</v>
      </c>
      <c r="AM1177" t="s">
        <v>484</v>
      </c>
      <c r="AN1177" t="e">
        <f>VLOOKUP(AM1177,'Exp Bucket '!$B$1:C1401,2,FALSE)</f>
        <v>#N/A</v>
      </c>
      <c r="AO1177" t="s">
        <v>108</v>
      </c>
      <c r="AP1177" t="s">
        <v>144</v>
      </c>
      <c r="AQ1177" t="s">
        <v>145</v>
      </c>
      <c r="AR1177" t="s">
        <v>145</v>
      </c>
      <c r="AS1177" t="s">
        <v>517</v>
      </c>
      <c r="AT1177" t="s">
        <v>517</v>
      </c>
      <c r="AU1177" t="s">
        <v>113</v>
      </c>
      <c r="AV1177" t="s">
        <v>114</v>
      </c>
      <c r="AW1177" t="s">
        <v>115</v>
      </c>
      <c r="AX1177" t="s">
        <v>514</v>
      </c>
      <c r="AY1177" t="s">
        <v>117</v>
      </c>
      <c r="AZ1177" t="s">
        <v>118</v>
      </c>
      <c r="BA1177" t="s">
        <v>119</v>
      </c>
      <c r="BB1177" t="s">
        <v>103</v>
      </c>
      <c r="BC1177" t="s">
        <v>141</v>
      </c>
      <c r="BD1177" t="s">
        <v>141</v>
      </c>
      <c r="BE1177" t="s">
        <v>515</v>
      </c>
      <c r="BF1177" t="s">
        <v>515</v>
      </c>
      <c r="BG1177" t="s">
        <v>515</v>
      </c>
      <c r="BH1177" t="s">
        <v>515</v>
      </c>
      <c r="BI1177" t="s">
        <v>515</v>
      </c>
      <c r="BJ1177" t="s">
        <v>515</v>
      </c>
      <c r="BK1177">
        <v>26</v>
      </c>
      <c r="BL1177">
        <v>617</v>
      </c>
      <c r="BM1177">
        <v>691</v>
      </c>
      <c r="BN1177">
        <v>1000</v>
      </c>
      <c r="BO1177">
        <v>2</v>
      </c>
      <c r="BP1177">
        <v>22</v>
      </c>
      <c r="BQ1177">
        <v>0</v>
      </c>
      <c r="BR1177">
        <v>1</v>
      </c>
      <c r="BS1177">
        <v>8</v>
      </c>
      <c r="BT1177">
        <v>9</v>
      </c>
      <c r="BU1177">
        <v>26</v>
      </c>
      <c r="BV1177">
        <v>49</v>
      </c>
      <c r="BW1177">
        <v>18</v>
      </c>
      <c r="BX1177">
        <v>0</v>
      </c>
      <c r="BY1177">
        <v>0</v>
      </c>
      <c r="BZ1177">
        <v>0</v>
      </c>
      <c r="CA1177" t="s">
        <v>126</v>
      </c>
      <c r="CB1177">
        <v>2992935</v>
      </c>
      <c r="CC1177">
        <v>2993935</v>
      </c>
      <c r="CD1177" t="s">
        <v>473</v>
      </c>
    </row>
    <row r="1178" spans="1:82" hidden="1" x14ac:dyDescent="0.25">
      <c r="A1178" t="s">
        <v>80</v>
      </c>
      <c r="B1178" t="s">
        <v>81</v>
      </c>
      <c r="C1178" t="s">
        <v>82</v>
      </c>
      <c r="D1178" t="s">
        <v>83</v>
      </c>
      <c r="E1178" t="s">
        <v>84</v>
      </c>
      <c r="F1178" t="s">
        <v>85</v>
      </c>
      <c r="G1178" t="s">
        <v>86</v>
      </c>
      <c r="H1178" t="s">
        <v>86</v>
      </c>
      <c r="I1178" t="s">
        <v>86</v>
      </c>
      <c r="J1178" t="str">
        <f>VLOOKUP(I1178,'Resp Clean'!$A$1:B1184,2,FALSE)</f>
        <v>EMS MANAGEMENT</v>
      </c>
      <c r="K1178" t="s">
        <v>516</v>
      </c>
      <c r="L1178" t="s">
        <v>576</v>
      </c>
      <c r="M1178" s="4">
        <v>191.5</v>
      </c>
      <c r="N1178" t="s">
        <v>89</v>
      </c>
      <c r="O1178" t="s">
        <v>90</v>
      </c>
      <c r="P1178" t="s">
        <v>91</v>
      </c>
      <c r="Q1178" t="s">
        <v>92</v>
      </c>
      <c r="R1178" t="s">
        <v>93</v>
      </c>
      <c r="S1178" t="s">
        <v>94</v>
      </c>
      <c r="T1178" t="s">
        <v>95</v>
      </c>
      <c r="U1178" t="s">
        <v>506</v>
      </c>
      <c r="V1178" t="s">
        <v>96</v>
      </c>
      <c r="W1178" t="s">
        <v>443</v>
      </c>
      <c r="X1178" t="s">
        <v>444</v>
      </c>
      <c r="Y1178" t="s">
        <v>445</v>
      </c>
      <c r="Z1178" t="s">
        <v>445</v>
      </c>
      <c r="AA1178" t="s">
        <v>140</v>
      </c>
      <c r="AB1178" t="s">
        <v>140</v>
      </c>
      <c r="AC1178" t="s">
        <v>140</v>
      </c>
      <c r="AD1178" t="s">
        <v>102</v>
      </c>
      <c r="AE1178" t="s">
        <v>102</v>
      </c>
      <c r="AF1178" t="s">
        <v>102</v>
      </c>
      <c r="AG1178" t="s">
        <v>103</v>
      </c>
      <c r="AH1178" t="s">
        <v>103</v>
      </c>
      <c r="AI1178" t="s">
        <v>141</v>
      </c>
      <c r="AJ1178" t="s">
        <v>473</v>
      </c>
      <c r="AK1178" t="s">
        <v>474</v>
      </c>
      <c r="AL1178" t="s">
        <v>484</v>
      </c>
      <c r="AM1178" t="s">
        <v>484</v>
      </c>
      <c r="AN1178" t="e">
        <f>VLOOKUP(AM1178,'Exp Bucket '!$B$1:C1402,2,FALSE)</f>
        <v>#N/A</v>
      </c>
      <c r="AO1178" t="s">
        <v>108</v>
      </c>
      <c r="AP1178" t="s">
        <v>144</v>
      </c>
      <c r="AQ1178" t="s">
        <v>145</v>
      </c>
      <c r="AR1178" t="s">
        <v>145</v>
      </c>
      <c r="AS1178" t="s">
        <v>517</v>
      </c>
      <c r="AT1178" t="s">
        <v>517</v>
      </c>
      <c r="AU1178" t="s">
        <v>113</v>
      </c>
      <c r="AV1178" t="s">
        <v>114</v>
      </c>
      <c r="AW1178" t="s">
        <v>115</v>
      </c>
      <c r="AX1178" t="s">
        <v>514</v>
      </c>
      <c r="AY1178" t="s">
        <v>117</v>
      </c>
      <c r="AZ1178" t="s">
        <v>118</v>
      </c>
      <c r="BA1178" t="s">
        <v>119</v>
      </c>
      <c r="BB1178" t="s">
        <v>103</v>
      </c>
      <c r="BC1178" t="s">
        <v>141</v>
      </c>
      <c r="BD1178" t="s">
        <v>141</v>
      </c>
      <c r="BE1178" t="s">
        <v>515</v>
      </c>
      <c r="BF1178" t="s">
        <v>515</v>
      </c>
      <c r="BG1178" t="s">
        <v>515</v>
      </c>
      <c r="BH1178" t="s">
        <v>515</v>
      </c>
      <c r="BI1178" t="s">
        <v>515</v>
      </c>
      <c r="BJ1178" t="s">
        <v>515</v>
      </c>
      <c r="BK1178">
        <v>26</v>
      </c>
      <c r="BL1178">
        <v>617</v>
      </c>
      <c r="BM1178">
        <v>691</v>
      </c>
      <c r="BN1178">
        <v>1000</v>
      </c>
      <c r="BO1178">
        <v>2</v>
      </c>
      <c r="BP1178">
        <v>22</v>
      </c>
      <c r="BQ1178">
        <v>0</v>
      </c>
      <c r="BR1178">
        <v>1</v>
      </c>
      <c r="BS1178">
        <v>8</v>
      </c>
      <c r="BT1178">
        <v>9</v>
      </c>
      <c r="BU1178">
        <v>26</v>
      </c>
      <c r="BV1178">
        <v>49</v>
      </c>
      <c r="BW1178">
        <v>18</v>
      </c>
      <c r="BX1178">
        <v>0</v>
      </c>
      <c r="BY1178">
        <v>0</v>
      </c>
      <c r="BZ1178">
        <v>0</v>
      </c>
      <c r="CA1178" t="s">
        <v>126</v>
      </c>
      <c r="CB1178">
        <v>2980935</v>
      </c>
      <c r="CC1178">
        <v>2982935</v>
      </c>
      <c r="CD1178" t="s">
        <v>473</v>
      </c>
    </row>
    <row r="1179" spans="1:82" hidden="1" x14ac:dyDescent="0.25">
      <c r="A1179" t="s">
        <v>80</v>
      </c>
      <c r="B1179" t="s">
        <v>81</v>
      </c>
      <c r="C1179" t="s">
        <v>82</v>
      </c>
      <c r="D1179" t="s">
        <v>83</v>
      </c>
      <c r="E1179" t="s">
        <v>84</v>
      </c>
      <c r="F1179" t="s">
        <v>85</v>
      </c>
      <c r="G1179" t="s">
        <v>86</v>
      </c>
      <c r="H1179" t="s">
        <v>86</v>
      </c>
      <c r="I1179" t="s">
        <v>86</v>
      </c>
      <c r="K1179" t="s">
        <v>516</v>
      </c>
      <c r="L1179" t="s">
        <v>576</v>
      </c>
      <c r="M1179">
        <v>0</v>
      </c>
      <c r="N1179" t="s">
        <v>89</v>
      </c>
      <c r="O1179" t="s">
        <v>90</v>
      </c>
      <c r="P1179" t="s">
        <v>91</v>
      </c>
      <c r="Q1179" t="s">
        <v>92</v>
      </c>
      <c r="R1179" t="s">
        <v>93</v>
      </c>
      <c r="S1179" t="s">
        <v>94</v>
      </c>
      <c r="T1179" t="s">
        <v>95</v>
      </c>
      <c r="U1179" t="s">
        <v>506</v>
      </c>
      <c r="V1179" t="s">
        <v>96</v>
      </c>
      <c r="W1179" t="s">
        <v>97</v>
      </c>
      <c r="X1179" t="s">
        <v>98</v>
      </c>
      <c r="Y1179" t="s">
        <v>98</v>
      </c>
      <c r="Z1179" t="s">
        <v>98</v>
      </c>
      <c r="AA1179" t="s">
        <v>140</v>
      </c>
      <c r="AB1179" t="s">
        <v>140</v>
      </c>
      <c r="AC1179" t="s">
        <v>140</v>
      </c>
      <c r="AD1179" t="s">
        <v>102</v>
      </c>
      <c r="AE1179" t="s">
        <v>102</v>
      </c>
      <c r="AF1179" t="s">
        <v>102</v>
      </c>
      <c r="AG1179" t="s">
        <v>103</v>
      </c>
      <c r="AH1179" t="s">
        <v>103</v>
      </c>
      <c r="AI1179" t="s">
        <v>141</v>
      </c>
      <c r="AJ1179" t="s">
        <v>575</v>
      </c>
      <c r="AK1179" t="s">
        <v>575</v>
      </c>
      <c r="AM1179" t="s">
        <v>575</v>
      </c>
      <c r="AO1179" t="s">
        <v>108</v>
      </c>
      <c r="AP1179" t="s">
        <v>144</v>
      </c>
      <c r="AQ1179" t="s">
        <v>145</v>
      </c>
      <c r="AR1179" t="s">
        <v>145</v>
      </c>
      <c r="AS1179" t="s">
        <v>517</v>
      </c>
      <c r="AT1179" t="s">
        <v>517</v>
      </c>
      <c r="AU1179" t="s">
        <v>113</v>
      </c>
      <c r="AV1179" t="s">
        <v>114</v>
      </c>
      <c r="AW1179" t="s">
        <v>115</v>
      </c>
      <c r="AX1179" t="s">
        <v>514</v>
      </c>
      <c r="AY1179" t="s">
        <v>117</v>
      </c>
      <c r="AZ1179" t="s">
        <v>118</v>
      </c>
      <c r="BA1179" t="s">
        <v>119</v>
      </c>
      <c r="BB1179" t="s">
        <v>192</v>
      </c>
      <c r="BC1179" t="s">
        <v>192</v>
      </c>
      <c r="BD1179" t="s">
        <v>192</v>
      </c>
      <c r="BE1179" t="s">
        <v>515</v>
      </c>
      <c r="BF1179" t="s">
        <v>515</v>
      </c>
      <c r="BG1179" t="s">
        <v>515</v>
      </c>
      <c r="BH1179" t="s">
        <v>515</v>
      </c>
      <c r="BI1179" t="s">
        <v>515</v>
      </c>
      <c r="BJ1179" t="s">
        <v>515</v>
      </c>
      <c r="BK1179">
        <v>26</v>
      </c>
      <c r="BL1179">
        <v>620</v>
      </c>
      <c r="BM1179">
        <v>936</v>
      </c>
      <c r="BN1179">
        <v>0</v>
      </c>
      <c r="BO1179">
        <v>2</v>
      </c>
      <c r="BP1179">
        <v>22</v>
      </c>
      <c r="BQ1179">
        <v>0</v>
      </c>
      <c r="BR1179">
        <v>1</v>
      </c>
      <c r="BS1179">
        <v>8</v>
      </c>
      <c r="BT1179">
        <v>9</v>
      </c>
      <c r="BU1179">
        <v>26</v>
      </c>
      <c r="BV1179">
        <v>49</v>
      </c>
      <c r="BW1179">
        <v>18</v>
      </c>
      <c r="BX1179">
        <v>0</v>
      </c>
      <c r="BY1179">
        <v>0</v>
      </c>
      <c r="BZ1179">
        <v>0</v>
      </c>
      <c r="CA1179" t="s">
        <v>126</v>
      </c>
      <c r="CB1179">
        <v>2992935</v>
      </c>
      <c r="CC1179">
        <v>2993935</v>
      </c>
      <c r="CD1179" t="s">
        <v>575</v>
      </c>
    </row>
  </sheetData>
  <autoFilter ref="A1:CD1179" xr:uid="{00000000-0009-0000-0000-000001000000}">
    <filterColumn colId="16">
      <customFilters>
        <customFilter operator="notEqual" val=" "/>
      </customFilters>
    </filterColumn>
    <filterColumn colId="23">
      <filters>
        <filter val="EMERGENCY TRANSPORT"/>
        <filter val="EMS TRAINING COLLEGES"/>
        <filter val="PLANNED PATIENT TRANSPORT"/>
      </filters>
    </filterColumn>
    <filterColumn colId="38">
      <filters>
        <filter val="A&amp;S/O/S:MEDICAL SERVICES"/>
        <filter val="EMERGENCY/RESCUE EQUIPMENT"/>
        <filter val="EMPL CONTR:BARGAIN COUNCIL(RES)"/>
        <filter val="EMPL CONTR:MEDICAL (RES)"/>
        <filter val="EMPL CONTR:PENSION (RES)"/>
        <filter val="EQP&lt;R5000:EMERG/RESCUE EQUIP"/>
        <filter val="EQP&lt;R5000:MED&amp;ALLIED EQUIP"/>
        <filter val="EQP&lt;R5000:RADIO EQUIPMENT"/>
        <filter val="F/SER: KILOMETERS"/>
        <filter val="F/SER: REPAIRS"/>
        <filter val="F/SER:BATTERIES"/>
        <filter val="F/SER:CAR VALET &amp; WASHING SERV"/>
        <filter val="F/SER:FUEL,OIL&amp;GREASE"/>
        <filter val="F/SER:KILOMETERS"/>
        <filter val="F/SER:LICENCE PLATES"/>
        <filter val="F/SER:MAINTENANCE AND REPAIRS"/>
        <filter val="F/SER:SPARES&amp;ACCESSORIE"/>
        <filter val="F/SER:TOLL FEES"/>
        <filter val="F/SER:TOWING COSTS"/>
        <filter val="F/SER:TRACKING(PHYS CS)"/>
        <filter val="F/SER:TRANSACTION COSTS"/>
        <filter val="F/SER:TYRES&amp;TUBES"/>
        <filter val="F/SERS:LICENCE PLATES"/>
        <filter val="H/H:CLAIMS AGAINST STATE(CASH)"/>
        <filter val="INV CLOTH:UNIF&amp;PROT CLTHI"/>
        <filter val="INV F&amp;G:FUEL, OIL &amp; LUBRCNTS"/>
        <filter val="INV F&amp;G:FUEL, OIL &amp; LUBRICANTS"/>
        <filter val="INV F&amp;G:GAS"/>
        <filter val="INV F&amp;G:MEDICAL GAS"/>
        <filter val="INV MED:BANDAGES&amp;DRESSING"/>
        <filter val="INV MED:BLOOD-PRODUCT&amp;PLA"/>
        <filter val="INV MED:CATHT,TUBE&amp;URIN BAGS"/>
        <filter val="INV MED:GLOVES,DIS. SUNDRIES"/>
        <filter val="INV MED:MEDICAL GAS"/>
        <filter val="INV MED:SURGICAL CONSUMABLES"/>
        <filter val="INV MED:SURGICAL/MEDICAL SUPPLS"/>
        <filter val="INV MED:SURGICL/MEDIC SUPPLS"/>
        <filter val="INV MED:SYRINGES, NEEDLES"/>
        <filter val="INV MEDI:MEDICINE MEDI DEPOT"/>
        <filter val="INV MEDI:VACCINES"/>
        <filter val="OPERATING LEASE:TRANSPORT EQUIP"/>
        <filter val="S&amp;W: BASIC SALARY (RES)"/>
        <filter val="S&amp;W: NON PENSIONABLE ALL OTH(RES"/>
        <filter val="S&amp;W: SERVICE BONUS (RES)"/>
        <filter val="S&amp;W:BASIC SALARY (RES)"/>
        <filter val="S&amp;W:CMPNS/CIRCM (RES)"/>
        <filter val="S&amp;W:HOUSING ALLOWANCE (RES)"/>
        <filter val="S&amp;W:LEAVE DISCOUNTING (RES)"/>
        <filter val="S&amp;W:NON PENSIONABLE ALL OTH(RES"/>
        <filter val="S&amp;W:OVERTIME (RES)"/>
        <filter val="S&amp;W:PERF AWARD OTHER (RES)"/>
        <filter val="S&amp;W:PERFORMANCE BONUS (RES)"/>
        <filter val="S&amp;W:SERV BASED OTHER (RES)"/>
        <filter val="S&amp;W:SERVICE BONUS (RES)"/>
        <filter val="TRAIN &amp; DEV:EMPLOYEES"/>
        <filter val="TRAIN &amp; DEV:MATERIAL&amp;MANUALS"/>
        <filter val="TRANSP OF PATIENTS&amp;CORPS"/>
      </filters>
    </filterColumn>
    <filterColumn colId="53">
      <filters>
        <filter val="CURRENT PAYMENTS"/>
        <filter val="PAYMENTS"/>
        <filter val="PAYMENTS FOR CAPITAL ASSETS"/>
        <filter val="PUR/CONST CAPITAL ASSETS"/>
        <filter val="TRANSFERS AND SUBSIDIES"/>
      </filters>
    </filterColumn>
  </autoFilter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F14"/>
  <sheetViews>
    <sheetView workbookViewId="0">
      <selection activeCell="F17" sqref="F17"/>
    </sheetView>
  </sheetViews>
  <sheetFormatPr defaultRowHeight="15" x14ac:dyDescent="0.25"/>
  <cols>
    <col min="1" max="1" width="35.85546875" customWidth="1"/>
    <col min="2" max="2" width="16.85546875" style="4" bestFit="1" customWidth="1"/>
    <col min="3" max="5" width="14.85546875" style="4" bestFit="1" customWidth="1"/>
    <col min="6" max="6" width="16.28515625" style="4" bestFit="1" customWidth="1"/>
  </cols>
  <sheetData>
    <row r="1" spans="1:6" x14ac:dyDescent="0.25">
      <c r="A1" s="160" t="s">
        <v>1</v>
      </c>
      <c r="B1" s="4" t="s">
        <v>630</v>
      </c>
    </row>
    <row r="3" spans="1:6" x14ac:dyDescent="0.25">
      <c r="A3" s="160" t="s">
        <v>603</v>
      </c>
      <c r="B3" s="166" t="s">
        <v>604</v>
      </c>
    </row>
    <row r="4" spans="1:6" x14ac:dyDescent="0.25">
      <c r="A4" s="160" t="s">
        <v>601</v>
      </c>
      <c r="B4" s="4" t="s">
        <v>88</v>
      </c>
      <c r="C4" s="4" t="s">
        <v>488</v>
      </c>
      <c r="D4" s="4" t="s">
        <v>505</v>
      </c>
      <c r="E4" s="4" t="s">
        <v>576</v>
      </c>
      <c r="F4" s="4" t="s">
        <v>602</v>
      </c>
    </row>
    <row r="5" spans="1:6" x14ac:dyDescent="0.25">
      <c r="A5" s="161" t="s">
        <v>631</v>
      </c>
      <c r="B5" s="4">
        <v>111334.5</v>
      </c>
      <c r="C5" s="4">
        <v>107161.59</v>
      </c>
      <c r="E5" s="4">
        <v>2888649.29</v>
      </c>
      <c r="F5" s="4">
        <v>3107145.38</v>
      </c>
    </row>
    <row r="6" spans="1:6" x14ac:dyDescent="0.25">
      <c r="A6" s="161" t="s">
        <v>427</v>
      </c>
      <c r="B6" s="4">
        <v>342034093.14999986</v>
      </c>
      <c r="C6" s="4">
        <v>360333190.25000006</v>
      </c>
      <c r="D6" s="4">
        <v>416089196.21999997</v>
      </c>
      <c r="E6" s="4">
        <v>443560142.80000013</v>
      </c>
      <c r="F6" s="4">
        <v>1562016622.4200001</v>
      </c>
    </row>
    <row r="7" spans="1:6" x14ac:dyDescent="0.25">
      <c r="A7" s="161" t="s">
        <v>239</v>
      </c>
      <c r="B7" s="4">
        <v>48074721.800000004</v>
      </c>
      <c r="C7" s="4">
        <v>34659488.939999998</v>
      </c>
      <c r="D7" s="4">
        <v>152825402.47000003</v>
      </c>
      <c r="E7" s="4">
        <v>99642255.530000001</v>
      </c>
      <c r="F7" s="4">
        <v>335201868.74000001</v>
      </c>
    </row>
    <row r="8" spans="1:6" x14ac:dyDescent="0.25">
      <c r="A8" s="161" t="s">
        <v>597</v>
      </c>
      <c r="B8" s="4">
        <v>492266.93000000005</v>
      </c>
      <c r="C8" s="4">
        <v>939589.32000000007</v>
      </c>
      <c r="D8" s="4">
        <v>283883.70000000007</v>
      </c>
      <c r="E8" s="4">
        <v>590181.16</v>
      </c>
      <c r="F8" s="4">
        <v>2305921.1100000003</v>
      </c>
    </row>
    <row r="9" spans="1:6" x14ac:dyDescent="0.25">
      <c r="A9" s="161" t="s">
        <v>598</v>
      </c>
      <c r="B9" s="4">
        <v>509932.62</v>
      </c>
      <c r="C9" s="4">
        <v>1649844.4699999997</v>
      </c>
      <c r="D9" s="4">
        <v>195173.17</v>
      </c>
      <c r="E9" s="4">
        <v>1929564</v>
      </c>
      <c r="F9" s="4">
        <v>4284514.26</v>
      </c>
    </row>
    <row r="10" spans="1:6" x14ac:dyDescent="0.25">
      <c r="A10" s="161" t="s">
        <v>633</v>
      </c>
      <c r="B10" s="4">
        <v>7662567.8099999987</v>
      </c>
      <c r="C10" s="4">
        <v>4512159.5299999993</v>
      </c>
      <c r="D10" s="4">
        <v>3597046.4699999997</v>
      </c>
      <c r="E10" s="4">
        <v>4726636.8600000003</v>
      </c>
      <c r="F10" s="4">
        <v>20498410.669999998</v>
      </c>
    </row>
    <row r="11" spans="1:6" x14ac:dyDescent="0.25">
      <c r="A11" s="161" t="s">
        <v>634</v>
      </c>
      <c r="B11" s="4">
        <v>287510.43</v>
      </c>
      <c r="E11" s="4">
        <v>73900</v>
      </c>
      <c r="F11" s="4">
        <v>361410.43</v>
      </c>
    </row>
    <row r="12" spans="1:6" x14ac:dyDescent="0.25">
      <c r="A12" s="161" t="s">
        <v>632</v>
      </c>
      <c r="B12" s="4">
        <v>121094.12</v>
      </c>
      <c r="D12" s="4">
        <v>3450063.33</v>
      </c>
      <c r="E12" s="4">
        <v>2667286.4700000002</v>
      </c>
      <c r="F12" s="4">
        <v>6238443.9199999999</v>
      </c>
    </row>
    <row r="13" spans="1:6" x14ac:dyDescent="0.25">
      <c r="A13" s="161" t="s">
        <v>635</v>
      </c>
      <c r="B13" s="4">
        <v>11445835.98</v>
      </c>
      <c r="C13" s="4">
        <v>21603676.969999999</v>
      </c>
      <c r="D13" s="4">
        <v>150953270.22999999</v>
      </c>
      <c r="E13" s="4">
        <v>90078522.430000007</v>
      </c>
      <c r="F13" s="4">
        <v>274081305.61000001</v>
      </c>
    </row>
    <row r="14" spans="1:6" x14ac:dyDescent="0.25">
      <c r="A14" s="161" t="s">
        <v>602</v>
      </c>
      <c r="B14" s="4">
        <v>410739357.33999991</v>
      </c>
      <c r="C14" s="4">
        <v>423805111.07000005</v>
      </c>
      <c r="D14" s="4">
        <v>727394035.59000015</v>
      </c>
      <c r="E14" s="4">
        <v>646157138.5400002</v>
      </c>
      <c r="F14" s="4">
        <v>2208095642.5400004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8"/>
  <sheetViews>
    <sheetView showGridLines="0" workbookViewId="0">
      <selection sqref="A1:A8"/>
    </sheetView>
  </sheetViews>
  <sheetFormatPr defaultRowHeight="15" x14ac:dyDescent="0.25"/>
  <cols>
    <col min="1" max="1" width="26.28515625" bestFit="1" customWidth="1"/>
    <col min="2" max="2" width="27.140625" customWidth="1"/>
  </cols>
  <sheetData>
    <row r="1" spans="1:2" x14ac:dyDescent="0.25">
      <c r="A1" s="22" t="s">
        <v>8</v>
      </c>
      <c r="B1" s="23" t="s">
        <v>596</v>
      </c>
    </row>
    <row r="2" spans="1:2" x14ac:dyDescent="0.25">
      <c r="A2" s="18" t="s">
        <v>86</v>
      </c>
      <c r="B2" s="20" t="s">
        <v>86</v>
      </c>
    </row>
    <row r="3" spans="1:2" x14ac:dyDescent="0.25">
      <c r="A3" s="18" t="s">
        <v>135</v>
      </c>
      <c r="B3" s="20" t="s">
        <v>135</v>
      </c>
    </row>
    <row r="4" spans="1:2" x14ac:dyDescent="0.25">
      <c r="A4" s="18" t="s">
        <v>152</v>
      </c>
      <c r="B4" s="20" t="s">
        <v>152</v>
      </c>
    </row>
    <row r="5" spans="1:2" x14ac:dyDescent="0.25">
      <c r="A5" s="18" t="s">
        <v>157</v>
      </c>
      <c r="B5" s="20" t="s">
        <v>157</v>
      </c>
    </row>
    <row r="6" spans="1:2" x14ac:dyDescent="0.25">
      <c r="A6" s="18" t="s">
        <v>158</v>
      </c>
      <c r="B6" s="20" t="s">
        <v>158</v>
      </c>
    </row>
    <row r="7" spans="1:2" x14ac:dyDescent="0.25">
      <c r="A7" s="18" t="s">
        <v>160</v>
      </c>
      <c r="B7" s="20" t="s">
        <v>160</v>
      </c>
    </row>
    <row r="8" spans="1:2" x14ac:dyDescent="0.25">
      <c r="A8" s="19" t="s">
        <v>161</v>
      </c>
      <c r="B8" s="21" t="s">
        <v>161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C476"/>
  <sheetViews>
    <sheetView showGridLines="0" topLeftCell="A4" workbookViewId="0">
      <selection activeCell="C10" sqref="C10"/>
    </sheetView>
  </sheetViews>
  <sheetFormatPr defaultRowHeight="15" x14ac:dyDescent="0.25"/>
  <cols>
    <col min="1" max="1" width="27.140625" bestFit="1" customWidth="1"/>
    <col min="2" max="2" width="36.7109375" bestFit="1" customWidth="1"/>
    <col min="3" max="3" width="37.140625" customWidth="1"/>
  </cols>
  <sheetData>
    <row r="1" spans="1:3" x14ac:dyDescent="0.25">
      <c r="A1" s="1" t="s">
        <v>22</v>
      </c>
      <c r="B1" s="22" t="s">
        <v>37</v>
      </c>
      <c r="C1" s="164" t="s">
        <v>636</v>
      </c>
    </row>
    <row r="2" spans="1:3" x14ac:dyDescent="0.25">
      <c r="A2" t="s">
        <v>98</v>
      </c>
      <c r="B2" s="18" t="s">
        <v>162</v>
      </c>
      <c r="C2" s="162" t="s">
        <v>635</v>
      </c>
    </row>
    <row r="3" spans="1:3" x14ac:dyDescent="0.25">
      <c r="A3" t="s">
        <v>98</v>
      </c>
      <c r="B3" s="18" t="s">
        <v>237</v>
      </c>
      <c r="C3" s="20" t="s">
        <v>239</v>
      </c>
    </row>
    <row r="4" spans="1:3" x14ac:dyDescent="0.25">
      <c r="A4" t="s">
        <v>138</v>
      </c>
      <c r="B4" s="18" t="s">
        <v>240</v>
      </c>
      <c r="C4" s="20" t="s">
        <v>239</v>
      </c>
    </row>
    <row r="5" spans="1:3" x14ac:dyDescent="0.25">
      <c r="A5" t="s">
        <v>98</v>
      </c>
      <c r="B5" s="18" t="s">
        <v>240</v>
      </c>
      <c r="C5" s="20" t="s">
        <v>239</v>
      </c>
    </row>
    <row r="6" spans="1:3" x14ac:dyDescent="0.25">
      <c r="A6" t="s">
        <v>98</v>
      </c>
      <c r="B6" s="18" t="s">
        <v>242</v>
      </c>
      <c r="C6" s="20" t="s">
        <v>239</v>
      </c>
    </row>
    <row r="7" spans="1:3" x14ac:dyDescent="0.25">
      <c r="A7" t="s">
        <v>98</v>
      </c>
      <c r="B7" s="18" t="s">
        <v>243</v>
      </c>
      <c r="C7" s="20" t="s">
        <v>239</v>
      </c>
    </row>
    <row r="8" spans="1:3" x14ac:dyDescent="0.25">
      <c r="A8" t="s">
        <v>138</v>
      </c>
      <c r="B8" s="18" t="s">
        <v>243</v>
      </c>
      <c r="C8" s="20" t="s">
        <v>239</v>
      </c>
    </row>
    <row r="9" spans="1:3" x14ac:dyDescent="0.25">
      <c r="A9" t="s">
        <v>98</v>
      </c>
      <c r="B9" s="18" t="s">
        <v>244</v>
      </c>
      <c r="C9" s="20" t="s">
        <v>239</v>
      </c>
    </row>
    <row r="10" spans="1:3" x14ac:dyDescent="0.25">
      <c r="A10" t="s">
        <v>138</v>
      </c>
      <c r="B10" s="18" t="s">
        <v>244</v>
      </c>
      <c r="C10" s="20" t="s">
        <v>239</v>
      </c>
    </row>
    <row r="11" spans="1:3" x14ac:dyDescent="0.25">
      <c r="A11" t="s">
        <v>138</v>
      </c>
      <c r="B11" s="18" t="s">
        <v>245</v>
      </c>
      <c r="C11" s="20" t="s">
        <v>239</v>
      </c>
    </row>
    <row r="12" spans="1:3" x14ac:dyDescent="0.25">
      <c r="A12" t="s">
        <v>98</v>
      </c>
      <c r="B12" s="18" t="s">
        <v>246</v>
      </c>
      <c r="C12" s="20" t="s">
        <v>239</v>
      </c>
    </row>
    <row r="13" spans="1:3" x14ac:dyDescent="0.25">
      <c r="A13" t="s">
        <v>138</v>
      </c>
      <c r="B13" s="18" t="s">
        <v>246</v>
      </c>
      <c r="C13" s="20" t="s">
        <v>239</v>
      </c>
    </row>
    <row r="14" spans="1:3" x14ac:dyDescent="0.25">
      <c r="A14" t="s">
        <v>98</v>
      </c>
      <c r="B14" s="18" t="s">
        <v>245</v>
      </c>
      <c r="C14" s="20" t="s">
        <v>239</v>
      </c>
    </row>
    <row r="15" spans="1:3" x14ac:dyDescent="0.25">
      <c r="A15" t="s">
        <v>98</v>
      </c>
      <c r="B15" s="18" t="s">
        <v>260</v>
      </c>
      <c r="C15" s="20" t="s">
        <v>631</v>
      </c>
    </row>
    <row r="16" spans="1:3" x14ac:dyDescent="0.25">
      <c r="A16" t="s">
        <v>98</v>
      </c>
      <c r="B16" s="18" t="s">
        <v>260</v>
      </c>
      <c r="C16" s="20" t="s">
        <v>631</v>
      </c>
    </row>
    <row r="17" spans="1:3" x14ac:dyDescent="0.25">
      <c r="A17" t="s">
        <v>138</v>
      </c>
      <c r="B17" s="18" t="s">
        <v>275</v>
      </c>
      <c r="C17" s="20" t="s">
        <v>597</v>
      </c>
    </row>
    <row r="18" spans="1:3" x14ac:dyDescent="0.25">
      <c r="A18" t="s">
        <v>98</v>
      </c>
      <c r="B18" s="18" t="s">
        <v>275</v>
      </c>
      <c r="C18" s="20" t="s">
        <v>597</v>
      </c>
    </row>
    <row r="19" spans="1:3" x14ac:dyDescent="0.25">
      <c r="A19" t="s">
        <v>98</v>
      </c>
      <c r="B19" s="18" t="s">
        <v>275</v>
      </c>
      <c r="C19" s="20" t="s">
        <v>597</v>
      </c>
    </row>
    <row r="20" spans="1:3" x14ac:dyDescent="0.25">
      <c r="A20" t="s">
        <v>98</v>
      </c>
      <c r="B20" s="18" t="s">
        <v>275</v>
      </c>
      <c r="C20" s="20" t="s">
        <v>597</v>
      </c>
    </row>
    <row r="21" spans="1:3" x14ac:dyDescent="0.25">
      <c r="A21" t="s">
        <v>98</v>
      </c>
      <c r="B21" s="18" t="s">
        <v>275</v>
      </c>
      <c r="C21" s="20" t="s">
        <v>597</v>
      </c>
    </row>
    <row r="22" spans="1:3" x14ac:dyDescent="0.25">
      <c r="A22" t="s">
        <v>98</v>
      </c>
      <c r="B22" s="18" t="s">
        <v>275</v>
      </c>
      <c r="C22" s="20" t="s">
        <v>597</v>
      </c>
    </row>
    <row r="23" spans="1:3" x14ac:dyDescent="0.25">
      <c r="A23" t="s">
        <v>138</v>
      </c>
      <c r="B23" s="18" t="s">
        <v>278</v>
      </c>
      <c r="C23" s="20" t="s">
        <v>632</v>
      </c>
    </row>
    <row r="24" spans="1:3" x14ac:dyDescent="0.25">
      <c r="A24" t="s">
        <v>98</v>
      </c>
      <c r="B24" s="18" t="s">
        <v>281</v>
      </c>
      <c r="C24" s="20" t="s">
        <v>633</v>
      </c>
    </row>
    <row r="25" spans="1:3" x14ac:dyDescent="0.25">
      <c r="A25" t="s">
        <v>98</v>
      </c>
      <c r="B25" s="18" t="s">
        <v>281</v>
      </c>
      <c r="C25" s="20" t="s">
        <v>633</v>
      </c>
    </row>
    <row r="26" spans="1:3" x14ac:dyDescent="0.25">
      <c r="A26" t="s">
        <v>98</v>
      </c>
      <c r="B26" s="18" t="s">
        <v>281</v>
      </c>
      <c r="C26" s="20" t="s">
        <v>633</v>
      </c>
    </row>
    <row r="27" spans="1:3" x14ac:dyDescent="0.25">
      <c r="A27" t="s">
        <v>98</v>
      </c>
      <c r="B27" s="18" t="s">
        <v>281</v>
      </c>
      <c r="C27" s="20" t="s">
        <v>633</v>
      </c>
    </row>
    <row r="28" spans="1:3" x14ac:dyDescent="0.25">
      <c r="A28" t="s">
        <v>98</v>
      </c>
      <c r="B28" s="18" t="s">
        <v>281</v>
      </c>
      <c r="C28" s="20" t="s">
        <v>633</v>
      </c>
    </row>
    <row r="29" spans="1:3" x14ac:dyDescent="0.25">
      <c r="A29" t="s">
        <v>98</v>
      </c>
      <c r="B29" s="18" t="s">
        <v>281</v>
      </c>
      <c r="C29" s="20" t="s">
        <v>633</v>
      </c>
    </row>
    <row r="30" spans="1:3" x14ac:dyDescent="0.25">
      <c r="A30" t="s">
        <v>98</v>
      </c>
      <c r="B30" s="18" t="s">
        <v>284</v>
      </c>
      <c r="C30" s="20" t="s">
        <v>633</v>
      </c>
    </row>
    <row r="31" spans="1:3" x14ac:dyDescent="0.25">
      <c r="A31" t="s">
        <v>138</v>
      </c>
      <c r="B31" s="18" t="s">
        <v>284</v>
      </c>
      <c r="C31" s="20" t="s">
        <v>633</v>
      </c>
    </row>
    <row r="32" spans="1:3" x14ac:dyDescent="0.25">
      <c r="A32" t="s">
        <v>98</v>
      </c>
      <c r="B32" s="18" t="s">
        <v>293</v>
      </c>
      <c r="C32" s="20" t="s">
        <v>633</v>
      </c>
    </row>
    <row r="33" spans="1:3" x14ac:dyDescent="0.25">
      <c r="A33" t="s">
        <v>98</v>
      </c>
      <c r="B33" s="18" t="s">
        <v>293</v>
      </c>
      <c r="C33" s="20" t="s">
        <v>633</v>
      </c>
    </row>
    <row r="34" spans="1:3" x14ac:dyDescent="0.25">
      <c r="A34" t="s">
        <v>98</v>
      </c>
      <c r="B34" s="18" t="s">
        <v>293</v>
      </c>
      <c r="C34" s="20" t="s">
        <v>633</v>
      </c>
    </row>
    <row r="35" spans="1:3" x14ac:dyDescent="0.25">
      <c r="A35" t="s">
        <v>98</v>
      </c>
      <c r="B35" s="18" t="s">
        <v>293</v>
      </c>
      <c r="C35" s="20" t="s">
        <v>633</v>
      </c>
    </row>
    <row r="36" spans="1:3" x14ac:dyDescent="0.25">
      <c r="A36" t="s">
        <v>98</v>
      </c>
      <c r="B36" s="18" t="s">
        <v>293</v>
      </c>
      <c r="C36" s="20" t="s">
        <v>633</v>
      </c>
    </row>
    <row r="37" spans="1:3" x14ac:dyDescent="0.25">
      <c r="A37" t="s">
        <v>98</v>
      </c>
      <c r="B37" s="18" t="s">
        <v>302</v>
      </c>
      <c r="C37" s="20" t="s">
        <v>633</v>
      </c>
    </row>
    <row r="38" spans="1:3" x14ac:dyDescent="0.25">
      <c r="A38" t="s">
        <v>98</v>
      </c>
      <c r="B38" s="18" t="s">
        <v>306</v>
      </c>
      <c r="C38" s="20" t="s">
        <v>633</v>
      </c>
    </row>
    <row r="39" spans="1:3" x14ac:dyDescent="0.25">
      <c r="A39" t="s">
        <v>98</v>
      </c>
      <c r="B39" s="18" t="s">
        <v>306</v>
      </c>
      <c r="C39" s="20" t="s">
        <v>633</v>
      </c>
    </row>
    <row r="40" spans="1:3" x14ac:dyDescent="0.25">
      <c r="A40" t="s">
        <v>98</v>
      </c>
      <c r="B40" s="18" t="s">
        <v>306</v>
      </c>
      <c r="C40" s="20" t="s">
        <v>633</v>
      </c>
    </row>
    <row r="41" spans="1:3" x14ac:dyDescent="0.25">
      <c r="A41" t="s">
        <v>98</v>
      </c>
      <c r="B41" s="18" t="s">
        <v>306</v>
      </c>
      <c r="C41" s="20" t="s">
        <v>633</v>
      </c>
    </row>
    <row r="42" spans="1:3" x14ac:dyDescent="0.25">
      <c r="A42" t="s">
        <v>98</v>
      </c>
      <c r="B42" s="18" t="s">
        <v>306</v>
      </c>
      <c r="C42" s="20" t="s">
        <v>633</v>
      </c>
    </row>
    <row r="43" spans="1:3" x14ac:dyDescent="0.25">
      <c r="A43" t="s">
        <v>98</v>
      </c>
      <c r="B43" s="18" t="s">
        <v>306</v>
      </c>
      <c r="C43" s="20" t="s">
        <v>633</v>
      </c>
    </row>
    <row r="44" spans="1:3" x14ac:dyDescent="0.25">
      <c r="A44" t="s">
        <v>98</v>
      </c>
      <c r="B44" s="18" t="s">
        <v>307</v>
      </c>
      <c r="C44" s="20" t="s">
        <v>633</v>
      </c>
    </row>
    <row r="45" spans="1:3" x14ac:dyDescent="0.25">
      <c r="A45" t="s">
        <v>98</v>
      </c>
      <c r="B45" s="18" t="s">
        <v>307</v>
      </c>
      <c r="C45" s="20" t="s">
        <v>633</v>
      </c>
    </row>
    <row r="46" spans="1:3" x14ac:dyDescent="0.25">
      <c r="A46" t="s">
        <v>98</v>
      </c>
      <c r="B46" s="18" t="s">
        <v>307</v>
      </c>
      <c r="C46" s="20" t="s">
        <v>633</v>
      </c>
    </row>
    <row r="47" spans="1:3" x14ac:dyDescent="0.25">
      <c r="A47" t="s">
        <v>98</v>
      </c>
      <c r="B47" s="18" t="s">
        <v>307</v>
      </c>
      <c r="C47" s="20" t="s">
        <v>633</v>
      </c>
    </row>
    <row r="48" spans="1:3" x14ac:dyDescent="0.25">
      <c r="A48" t="s">
        <v>98</v>
      </c>
      <c r="B48" s="18" t="s">
        <v>307</v>
      </c>
      <c r="C48" s="20" t="s">
        <v>633</v>
      </c>
    </row>
    <row r="49" spans="1:3" x14ac:dyDescent="0.25">
      <c r="A49" t="s">
        <v>98</v>
      </c>
      <c r="B49" s="18" t="s">
        <v>341</v>
      </c>
      <c r="C49" s="20" t="s">
        <v>598</v>
      </c>
    </row>
    <row r="50" spans="1:3" x14ac:dyDescent="0.25">
      <c r="A50" t="s">
        <v>138</v>
      </c>
      <c r="B50" s="18" t="s">
        <v>341</v>
      </c>
      <c r="C50" s="20" t="s">
        <v>598</v>
      </c>
    </row>
    <row r="51" spans="1:3" x14ac:dyDescent="0.25">
      <c r="A51" t="s">
        <v>98</v>
      </c>
      <c r="B51" s="18" t="s">
        <v>349</v>
      </c>
      <c r="C51" s="20" t="s">
        <v>598</v>
      </c>
    </row>
    <row r="52" spans="1:3" x14ac:dyDescent="0.25">
      <c r="A52" t="s">
        <v>98</v>
      </c>
      <c r="B52" s="18" t="s">
        <v>371</v>
      </c>
      <c r="C52" s="20" t="s">
        <v>598</v>
      </c>
    </row>
    <row r="53" spans="1:3" x14ac:dyDescent="0.25">
      <c r="A53" t="s">
        <v>98</v>
      </c>
      <c r="B53" s="18" t="s">
        <v>371</v>
      </c>
      <c r="C53" s="20" t="s">
        <v>598</v>
      </c>
    </row>
    <row r="54" spans="1:3" x14ac:dyDescent="0.25">
      <c r="A54" t="s">
        <v>98</v>
      </c>
      <c r="B54" s="18" t="s">
        <v>371</v>
      </c>
      <c r="C54" s="20" t="s">
        <v>598</v>
      </c>
    </row>
    <row r="55" spans="1:3" x14ac:dyDescent="0.25">
      <c r="A55" t="s">
        <v>98</v>
      </c>
      <c r="B55" s="18" t="s">
        <v>371</v>
      </c>
      <c r="C55" s="20" t="s">
        <v>598</v>
      </c>
    </row>
    <row r="56" spans="1:3" x14ac:dyDescent="0.25">
      <c r="A56" t="s">
        <v>98</v>
      </c>
      <c r="B56" s="18" t="s">
        <v>371</v>
      </c>
      <c r="C56" s="20" t="s">
        <v>598</v>
      </c>
    </row>
    <row r="57" spans="1:3" x14ac:dyDescent="0.25">
      <c r="A57" t="s">
        <v>98</v>
      </c>
      <c r="B57" s="18" t="s">
        <v>371</v>
      </c>
      <c r="C57" s="20" t="s">
        <v>598</v>
      </c>
    </row>
    <row r="58" spans="1:3" x14ac:dyDescent="0.25">
      <c r="A58" t="s">
        <v>138</v>
      </c>
      <c r="B58" s="18" t="s">
        <v>371</v>
      </c>
      <c r="C58" s="20" t="s">
        <v>598</v>
      </c>
    </row>
    <row r="59" spans="1:3" x14ac:dyDescent="0.25">
      <c r="A59" t="s">
        <v>138</v>
      </c>
      <c r="B59" s="18" t="s">
        <v>222</v>
      </c>
      <c r="C59" s="20" t="s">
        <v>598</v>
      </c>
    </row>
    <row r="60" spans="1:3" x14ac:dyDescent="0.25">
      <c r="A60" t="s">
        <v>98</v>
      </c>
      <c r="B60" s="18" t="s">
        <v>222</v>
      </c>
      <c r="C60" s="20" t="s">
        <v>598</v>
      </c>
    </row>
    <row r="61" spans="1:3" x14ac:dyDescent="0.25">
      <c r="A61" t="s">
        <v>98</v>
      </c>
      <c r="B61" s="18" t="s">
        <v>222</v>
      </c>
      <c r="C61" s="20" t="s">
        <v>598</v>
      </c>
    </row>
    <row r="62" spans="1:3" x14ac:dyDescent="0.25">
      <c r="A62" t="s">
        <v>98</v>
      </c>
      <c r="B62" s="18" t="s">
        <v>222</v>
      </c>
      <c r="C62" s="20" t="s">
        <v>598</v>
      </c>
    </row>
    <row r="63" spans="1:3" x14ac:dyDescent="0.25">
      <c r="A63" t="s">
        <v>138</v>
      </c>
      <c r="B63" s="18" t="s">
        <v>431</v>
      </c>
      <c r="C63" s="20" t="s">
        <v>427</v>
      </c>
    </row>
    <row r="64" spans="1:3" x14ac:dyDescent="0.25">
      <c r="A64" t="s">
        <v>98</v>
      </c>
      <c r="B64" s="18" t="s">
        <v>431</v>
      </c>
      <c r="C64" s="20" t="s">
        <v>427</v>
      </c>
    </row>
    <row r="65" spans="1:3" x14ac:dyDescent="0.25">
      <c r="A65" t="s">
        <v>98</v>
      </c>
      <c r="B65" s="18" t="s">
        <v>431</v>
      </c>
      <c r="C65" s="20" t="s">
        <v>427</v>
      </c>
    </row>
    <row r="66" spans="1:3" x14ac:dyDescent="0.25">
      <c r="A66" t="s">
        <v>435</v>
      </c>
      <c r="B66" s="18" t="s">
        <v>431</v>
      </c>
      <c r="C66" s="20" t="s">
        <v>427</v>
      </c>
    </row>
    <row r="67" spans="1:3" x14ac:dyDescent="0.25">
      <c r="A67" t="s">
        <v>435</v>
      </c>
      <c r="B67" s="18" t="s">
        <v>431</v>
      </c>
      <c r="C67" s="20" t="s">
        <v>427</v>
      </c>
    </row>
    <row r="68" spans="1:3" x14ac:dyDescent="0.25">
      <c r="A68" t="s">
        <v>435</v>
      </c>
      <c r="B68" s="18" t="s">
        <v>431</v>
      </c>
      <c r="C68" s="20" t="s">
        <v>427</v>
      </c>
    </row>
    <row r="69" spans="1:3" x14ac:dyDescent="0.25">
      <c r="A69" t="s">
        <v>138</v>
      </c>
      <c r="B69" s="18" t="s">
        <v>440</v>
      </c>
      <c r="C69" s="20" t="s">
        <v>427</v>
      </c>
    </row>
    <row r="70" spans="1:3" x14ac:dyDescent="0.25">
      <c r="A70" t="s">
        <v>138</v>
      </c>
      <c r="B70" s="18" t="s">
        <v>442</v>
      </c>
      <c r="C70" s="20" t="s">
        <v>427</v>
      </c>
    </row>
    <row r="71" spans="1:3" x14ac:dyDescent="0.25">
      <c r="A71" t="s">
        <v>98</v>
      </c>
      <c r="B71" s="18" t="s">
        <v>442</v>
      </c>
      <c r="C71" s="20" t="s">
        <v>427</v>
      </c>
    </row>
    <row r="72" spans="1:3" x14ac:dyDescent="0.25">
      <c r="A72" t="s">
        <v>98</v>
      </c>
      <c r="B72" s="18" t="s">
        <v>442</v>
      </c>
      <c r="C72" s="20" t="s">
        <v>427</v>
      </c>
    </row>
    <row r="73" spans="1:3" x14ac:dyDescent="0.25">
      <c r="A73" t="s">
        <v>98</v>
      </c>
      <c r="B73" s="18" t="s">
        <v>442</v>
      </c>
      <c r="C73" s="20" t="s">
        <v>427</v>
      </c>
    </row>
    <row r="74" spans="1:3" x14ac:dyDescent="0.25">
      <c r="A74" t="s">
        <v>98</v>
      </c>
      <c r="B74" s="18" t="s">
        <v>442</v>
      </c>
      <c r="C74" s="20" t="s">
        <v>427</v>
      </c>
    </row>
    <row r="75" spans="1:3" x14ac:dyDescent="0.25">
      <c r="A75" t="s">
        <v>98</v>
      </c>
      <c r="B75" s="18" t="s">
        <v>442</v>
      </c>
      <c r="C75" s="20" t="s">
        <v>427</v>
      </c>
    </row>
    <row r="76" spans="1:3" x14ac:dyDescent="0.25">
      <c r="A76" t="s">
        <v>98</v>
      </c>
      <c r="B76" s="18" t="s">
        <v>442</v>
      </c>
      <c r="C76" s="20" t="s">
        <v>427</v>
      </c>
    </row>
    <row r="77" spans="1:3" x14ac:dyDescent="0.25">
      <c r="A77" t="s">
        <v>435</v>
      </c>
      <c r="B77" s="18" t="s">
        <v>442</v>
      </c>
      <c r="C77" s="20" t="s">
        <v>427</v>
      </c>
    </row>
    <row r="78" spans="1:3" x14ac:dyDescent="0.25">
      <c r="A78" t="s">
        <v>435</v>
      </c>
      <c r="B78" s="18" t="s">
        <v>442</v>
      </c>
      <c r="C78" s="20" t="s">
        <v>427</v>
      </c>
    </row>
    <row r="79" spans="1:3" x14ac:dyDescent="0.25">
      <c r="A79" t="s">
        <v>435</v>
      </c>
      <c r="B79" s="18" t="s">
        <v>442</v>
      </c>
      <c r="C79" s="20" t="s">
        <v>427</v>
      </c>
    </row>
    <row r="80" spans="1:3" x14ac:dyDescent="0.25">
      <c r="A80" t="s">
        <v>435</v>
      </c>
      <c r="B80" s="18" t="s">
        <v>442</v>
      </c>
      <c r="C80" s="20" t="s">
        <v>427</v>
      </c>
    </row>
    <row r="81" spans="1:3" x14ac:dyDescent="0.25">
      <c r="A81" t="s">
        <v>435</v>
      </c>
      <c r="B81" s="18" t="s">
        <v>442</v>
      </c>
      <c r="C81" s="20" t="s">
        <v>427</v>
      </c>
    </row>
    <row r="82" spans="1:3" x14ac:dyDescent="0.25">
      <c r="A82" t="s">
        <v>98</v>
      </c>
      <c r="B82" s="18" t="s">
        <v>442</v>
      </c>
      <c r="C82" s="20" t="s">
        <v>427</v>
      </c>
    </row>
    <row r="83" spans="1:3" x14ac:dyDescent="0.25">
      <c r="A83" t="s">
        <v>435</v>
      </c>
      <c r="B83" s="18" t="s">
        <v>447</v>
      </c>
      <c r="C83" s="20" t="s">
        <v>427</v>
      </c>
    </row>
    <row r="84" spans="1:3" x14ac:dyDescent="0.25">
      <c r="A84" t="s">
        <v>98</v>
      </c>
      <c r="B84" s="18" t="s">
        <v>447</v>
      </c>
      <c r="C84" s="20" t="s">
        <v>427</v>
      </c>
    </row>
    <row r="85" spans="1:3" x14ac:dyDescent="0.25">
      <c r="A85" t="s">
        <v>98</v>
      </c>
      <c r="B85" s="18" t="s">
        <v>447</v>
      </c>
      <c r="C85" s="20" t="s">
        <v>427</v>
      </c>
    </row>
    <row r="86" spans="1:3" x14ac:dyDescent="0.25">
      <c r="A86" t="s">
        <v>98</v>
      </c>
      <c r="B86" s="18" t="s">
        <v>447</v>
      </c>
      <c r="C86" s="20" t="s">
        <v>427</v>
      </c>
    </row>
    <row r="87" spans="1:3" x14ac:dyDescent="0.25">
      <c r="A87" t="s">
        <v>98</v>
      </c>
      <c r="B87" s="18" t="s">
        <v>447</v>
      </c>
      <c r="C87" s="20" t="s">
        <v>427</v>
      </c>
    </row>
    <row r="88" spans="1:3" x14ac:dyDescent="0.25">
      <c r="A88" t="s">
        <v>98</v>
      </c>
      <c r="B88" s="18" t="s">
        <v>447</v>
      </c>
      <c r="C88" s="20" t="s">
        <v>427</v>
      </c>
    </row>
    <row r="89" spans="1:3" x14ac:dyDescent="0.25">
      <c r="A89" t="s">
        <v>98</v>
      </c>
      <c r="B89" s="18" t="s">
        <v>447</v>
      </c>
      <c r="C89" s="20" t="s">
        <v>427</v>
      </c>
    </row>
    <row r="90" spans="1:3" x14ac:dyDescent="0.25">
      <c r="A90" t="s">
        <v>435</v>
      </c>
      <c r="B90" s="18" t="s">
        <v>447</v>
      </c>
      <c r="C90" s="20" t="s">
        <v>427</v>
      </c>
    </row>
    <row r="91" spans="1:3" x14ac:dyDescent="0.25">
      <c r="A91" t="s">
        <v>435</v>
      </c>
      <c r="B91" s="18" t="s">
        <v>447</v>
      </c>
      <c r="C91" s="20" t="s">
        <v>427</v>
      </c>
    </row>
    <row r="92" spans="1:3" x14ac:dyDescent="0.25">
      <c r="A92" t="s">
        <v>435</v>
      </c>
      <c r="B92" s="18" t="s">
        <v>447</v>
      </c>
      <c r="C92" s="20" t="s">
        <v>427</v>
      </c>
    </row>
    <row r="93" spans="1:3" x14ac:dyDescent="0.25">
      <c r="A93" t="s">
        <v>435</v>
      </c>
      <c r="B93" s="18" t="s">
        <v>447</v>
      </c>
      <c r="C93" s="20" t="s">
        <v>427</v>
      </c>
    </row>
    <row r="94" spans="1:3" x14ac:dyDescent="0.25">
      <c r="A94" t="s">
        <v>138</v>
      </c>
      <c r="B94" s="18" t="s">
        <v>446</v>
      </c>
      <c r="C94" s="20" t="s">
        <v>427</v>
      </c>
    </row>
    <row r="95" spans="1:3" x14ac:dyDescent="0.25">
      <c r="A95" t="s">
        <v>98</v>
      </c>
      <c r="B95" s="18" t="s">
        <v>446</v>
      </c>
      <c r="C95" s="20" t="s">
        <v>427</v>
      </c>
    </row>
    <row r="96" spans="1:3" x14ac:dyDescent="0.25">
      <c r="A96" t="s">
        <v>98</v>
      </c>
      <c r="B96" s="18" t="s">
        <v>446</v>
      </c>
      <c r="C96" s="20" t="s">
        <v>427</v>
      </c>
    </row>
    <row r="97" spans="1:3" x14ac:dyDescent="0.25">
      <c r="A97" t="s">
        <v>98</v>
      </c>
      <c r="B97" s="18" t="s">
        <v>446</v>
      </c>
      <c r="C97" s="20" t="s">
        <v>427</v>
      </c>
    </row>
    <row r="98" spans="1:3" x14ac:dyDescent="0.25">
      <c r="A98" t="s">
        <v>98</v>
      </c>
      <c r="B98" s="18" t="s">
        <v>446</v>
      </c>
      <c r="C98" s="20" t="s">
        <v>427</v>
      </c>
    </row>
    <row r="99" spans="1:3" x14ac:dyDescent="0.25">
      <c r="A99" t="s">
        <v>98</v>
      </c>
      <c r="B99" s="18" t="s">
        <v>446</v>
      </c>
      <c r="C99" s="20" t="s">
        <v>427</v>
      </c>
    </row>
    <row r="100" spans="1:3" x14ac:dyDescent="0.25">
      <c r="A100" t="s">
        <v>435</v>
      </c>
      <c r="B100" s="18" t="s">
        <v>446</v>
      </c>
      <c r="C100" s="20" t="s">
        <v>427</v>
      </c>
    </row>
    <row r="101" spans="1:3" x14ac:dyDescent="0.25">
      <c r="A101" t="s">
        <v>435</v>
      </c>
      <c r="B101" s="18" t="s">
        <v>446</v>
      </c>
      <c r="C101" s="20" t="s">
        <v>427</v>
      </c>
    </row>
    <row r="102" spans="1:3" x14ac:dyDescent="0.25">
      <c r="A102" t="s">
        <v>435</v>
      </c>
      <c r="B102" s="18" t="s">
        <v>446</v>
      </c>
      <c r="C102" s="20" t="s">
        <v>427</v>
      </c>
    </row>
    <row r="103" spans="1:3" x14ac:dyDescent="0.25">
      <c r="A103" t="s">
        <v>435</v>
      </c>
      <c r="B103" s="18" t="s">
        <v>446</v>
      </c>
      <c r="C103" s="20" t="s">
        <v>427</v>
      </c>
    </row>
    <row r="104" spans="1:3" x14ac:dyDescent="0.25">
      <c r="A104" t="s">
        <v>435</v>
      </c>
      <c r="B104" s="18" t="s">
        <v>446</v>
      </c>
      <c r="C104" s="20" t="s">
        <v>427</v>
      </c>
    </row>
    <row r="105" spans="1:3" x14ac:dyDescent="0.25">
      <c r="A105" t="s">
        <v>98</v>
      </c>
      <c r="B105" s="18" t="s">
        <v>446</v>
      </c>
      <c r="C105" s="20" t="s">
        <v>427</v>
      </c>
    </row>
    <row r="106" spans="1:3" x14ac:dyDescent="0.25">
      <c r="A106" t="s">
        <v>435</v>
      </c>
      <c r="B106" s="18" t="s">
        <v>452</v>
      </c>
      <c r="C106" s="20" t="s">
        <v>427</v>
      </c>
    </row>
    <row r="107" spans="1:3" x14ac:dyDescent="0.25">
      <c r="A107" t="s">
        <v>98</v>
      </c>
      <c r="B107" s="18" t="s">
        <v>452</v>
      </c>
      <c r="C107" s="20" t="s">
        <v>427</v>
      </c>
    </row>
    <row r="108" spans="1:3" x14ac:dyDescent="0.25">
      <c r="A108" t="s">
        <v>98</v>
      </c>
      <c r="B108" s="18" t="s">
        <v>452</v>
      </c>
      <c r="C108" s="20" t="s">
        <v>427</v>
      </c>
    </row>
    <row r="109" spans="1:3" x14ac:dyDescent="0.25">
      <c r="A109" t="s">
        <v>98</v>
      </c>
      <c r="B109" s="18" t="s">
        <v>452</v>
      </c>
      <c r="C109" s="20" t="s">
        <v>427</v>
      </c>
    </row>
    <row r="110" spans="1:3" x14ac:dyDescent="0.25">
      <c r="A110" t="s">
        <v>98</v>
      </c>
      <c r="B110" s="18" t="s">
        <v>452</v>
      </c>
      <c r="C110" s="20" t="s">
        <v>427</v>
      </c>
    </row>
    <row r="111" spans="1:3" x14ac:dyDescent="0.25">
      <c r="A111" t="s">
        <v>98</v>
      </c>
      <c r="B111" s="18" t="s">
        <v>452</v>
      </c>
      <c r="C111" s="20" t="s">
        <v>427</v>
      </c>
    </row>
    <row r="112" spans="1:3" x14ac:dyDescent="0.25">
      <c r="A112" t="s">
        <v>98</v>
      </c>
      <c r="B112" s="18" t="s">
        <v>452</v>
      </c>
      <c r="C112" s="20" t="s">
        <v>427</v>
      </c>
    </row>
    <row r="113" spans="1:3" x14ac:dyDescent="0.25">
      <c r="A113" t="s">
        <v>138</v>
      </c>
      <c r="B113" s="18" t="s">
        <v>452</v>
      </c>
      <c r="C113" s="20" t="s">
        <v>427</v>
      </c>
    </row>
    <row r="114" spans="1:3" x14ac:dyDescent="0.25">
      <c r="A114" t="s">
        <v>98</v>
      </c>
      <c r="B114" s="18" t="s">
        <v>440</v>
      </c>
      <c r="C114" s="20" t="s">
        <v>427</v>
      </c>
    </row>
    <row r="115" spans="1:3" x14ac:dyDescent="0.25">
      <c r="A115" t="s">
        <v>98</v>
      </c>
      <c r="B115" s="18" t="s">
        <v>440</v>
      </c>
      <c r="C115" s="20" t="s">
        <v>427</v>
      </c>
    </row>
    <row r="116" spans="1:3" x14ac:dyDescent="0.25">
      <c r="A116" t="s">
        <v>435</v>
      </c>
      <c r="B116" s="18" t="s">
        <v>440</v>
      </c>
      <c r="C116" s="20" t="s">
        <v>427</v>
      </c>
    </row>
    <row r="117" spans="1:3" x14ac:dyDescent="0.25">
      <c r="A117" t="s">
        <v>435</v>
      </c>
      <c r="B117" s="18" t="s">
        <v>440</v>
      </c>
      <c r="C117" s="20" t="s">
        <v>427</v>
      </c>
    </row>
    <row r="118" spans="1:3" x14ac:dyDescent="0.25">
      <c r="A118" t="s">
        <v>435</v>
      </c>
      <c r="B118" s="18" t="s">
        <v>440</v>
      </c>
      <c r="C118" s="20" t="s">
        <v>427</v>
      </c>
    </row>
    <row r="119" spans="1:3" x14ac:dyDescent="0.25">
      <c r="A119" t="s">
        <v>435</v>
      </c>
      <c r="B119" s="18" t="s">
        <v>440</v>
      </c>
      <c r="C119" s="20" t="s">
        <v>427</v>
      </c>
    </row>
    <row r="120" spans="1:3" x14ac:dyDescent="0.25">
      <c r="A120" t="s">
        <v>435</v>
      </c>
      <c r="B120" s="18" t="s">
        <v>440</v>
      </c>
      <c r="C120" s="20" t="s">
        <v>427</v>
      </c>
    </row>
    <row r="121" spans="1:3" x14ac:dyDescent="0.25">
      <c r="A121" t="s">
        <v>98</v>
      </c>
      <c r="B121" s="18" t="s">
        <v>440</v>
      </c>
      <c r="C121" s="20" t="s">
        <v>427</v>
      </c>
    </row>
    <row r="122" spans="1:3" x14ac:dyDescent="0.25">
      <c r="A122" t="s">
        <v>98</v>
      </c>
      <c r="B122" s="18" t="s">
        <v>440</v>
      </c>
      <c r="C122" s="20" t="s">
        <v>427</v>
      </c>
    </row>
    <row r="123" spans="1:3" x14ac:dyDescent="0.25">
      <c r="A123" t="s">
        <v>98</v>
      </c>
      <c r="B123" s="18" t="s">
        <v>440</v>
      </c>
      <c r="C123" s="20" t="s">
        <v>427</v>
      </c>
    </row>
    <row r="124" spans="1:3" x14ac:dyDescent="0.25">
      <c r="A124" t="s">
        <v>98</v>
      </c>
      <c r="B124" s="18" t="s">
        <v>440</v>
      </c>
      <c r="C124" s="20" t="s">
        <v>427</v>
      </c>
    </row>
    <row r="125" spans="1:3" x14ac:dyDescent="0.25">
      <c r="A125" t="s">
        <v>138</v>
      </c>
      <c r="B125" s="18" t="s">
        <v>447</v>
      </c>
      <c r="C125" s="20" t="s">
        <v>427</v>
      </c>
    </row>
    <row r="126" spans="1:3" x14ac:dyDescent="0.25">
      <c r="A126" t="s">
        <v>138</v>
      </c>
      <c r="B126" s="18" t="s">
        <v>454</v>
      </c>
      <c r="C126" s="20" t="s">
        <v>427</v>
      </c>
    </row>
    <row r="127" spans="1:3" x14ac:dyDescent="0.25">
      <c r="A127" t="s">
        <v>98</v>
      </c>
      <c r="B127" s="18" t="s">
        <v>455</v>
      </c>
      <c r="C127" s="20" t="s">
        <v>427</v>
      </c>
    </row>
    <row r="128" spans="1:3" x14ac:dyDescent="0.25">
      <c r="A128" t="s">
        <v>138</v>
      </c>
      <c r="B128" s="18" t="s">
        <v>455</v>
      </c>
      <c r="C128" s="20" t="s">
        <v>427</v>
      </c>
    </row>
    <row r="129" spans="1:3" x14ac:dyDescent="0.25">
      <c r="A129" t="s">
        <v>98</v>
      </c>
      <c r="B129" s="18" t="s">
        <v>456</v>
      </c>
      <c r="C129" s="20" t="s">
        <v>427</v>
      </c>
    </row>
    <row r="130" spans="1:3" x14ac:dyDescent="0.25">
      <c r="A130" t="s">
        <v>98</v>
      </c>
      <c r="B130" s="18" t="s">
        <v>456</v>
      </c>
      <c r="C130" s="20" t="s">
        <v>427</v>
      </c>
    </row>
    <row r="131" spans="1:3" x14ac:dyDescent="0.25">
      <c r="A131" t="s">
        <v>98</v>
      </c>
      <c r="B131" s="18" t="s">
        <v>460</v>
      </c>
      <c r="C131" s="20" t="s">
        <v>427</v>
      </c>
    </row>
    <row r="132" spans="1:3" x14ac:dyDescent="0.25">
      <c r="A132" t="s">
        <v>98</v>
      </c>
      <c r="B132" s="18" t="s">
        <v>460</v>
      </c>
      <c r="C132" s="20" t="s">
        <v>427</v>
      </c>
    </row>
    <row r="133" spans="1:3" x14ac:dyDescent="0.25">
      <c r="A133" t="s">
        <v>98</v>
      </c>
      <c r="B133" s="18" t="s">
        <v>460</v>
      </c>
      <c r="C133" s="20" t="s">
        <v>427</v>
      </c>
    </row>
    <row r="134" spans="1:3" x14ac:dyDescent="0.25">
      <c r="A134" t="s">
        <v>98</v>
      </c>
      <c r="B134" s="18" t="s">
        <v>460</v>
      </c>
      <c r="C134" s="20" t="s">
        <v>427</v>
      </c>
    </row>
    <row r="135" spans="1:3" x14ac:dyDescent="0.25">
      <c r="A135" t="s">
        <v>98</v>
      </c>
      <c r="B135" s="18" t="s">
        <v>460</v>
      </c>
      <c r="C135" s="20" t="s">
        <v>427</v>
      </c>
    </row>
    <row r="136" spans="1:3" x14ac:dyDescent="0.25">
      <c r="A136" t="s">
        <v>98</v>
      </c>
      <c r="B136" s="18" t="s">
        <v>460</v>
      </c>
      <c r="C136" s="20" t="s">
        <v>427</v>
      </c>
    </row>
    <row r="137" spans="1:3" x14ac:dyDescent="0.25">
      <c r="A137" t="s">
        <v>435</v>
      </c>
      <c r="B137" s="18" t="s">
        <v>460</v>
      </c>
      <c r="C137" s="20" t="s">
        <v>427</v>
      </c>
    </row>
    <row r="138" spans="1:3" x14ac:dyDescent="0.25">
      <c r="A138" t="s">
        <v>435</v>
      </c>
      <c r="B138" s="18" t="s">
        <v>460</v>
      </c>
      <c r="C138" s="20" t="s">
        <v>427</v>
      </c>
    </row>
    <row r="139" spans="1:3" x14ac:dyDescent="0.25">
      <c r="A139" t="s">
        <v>435</v>
      </c>
      <c r="B139" s="18" t="s">
        <v>460</v>
      </c>
      <c r="C139" s="20" t="s">
        <v>427</v>
      </c>
    </row>
    <row r="140" spans="1:3" x14ac:dyDescent="0.25">
      <c r="A140" t="s">
        <v>435</v>
      </c>
      <c r="B140" s="18" t="s">
        <v>460</v>
      </c>
      <c r="C140" s="20" t="s">
        <v>427</v>
      </c>
    </row>
    <row r="141" spans="1:3" x14ac:dyDescent="0.25">
      <c r="A141" t="s">
        <v>435</v>
      </c>
      <c r="B141" s="18" t="s">
        <v>460</v>
      </c>
      <c r="C141" s="20" t="s">
        <v>427</v>
      </c>
    </row>
    <row r="142" spans="1:3" x14ac:dyDescent="0.25">
      <c r="A142" t="s">
        <v>138</v>
      </c>
      <c r="B142" s="18" t="s">
        <v>463</v>
      </c>
      <c r="C142" s="20" t="s">
        <v>427</v>
      </c>
    </row>
    <row r="143" spans="1:3" x14ac:dyDescent="0.25">
      <c r="A143" t="s">
        <v>435</v>
      </c>
      <c r="B143" s="18" t="s">
        <v>463</v>
      </c>
      <c r="C143" s="20" t="s">
        <v>427</v>
      </c>
    </row>
    <row r="144" spans="1:3" x14ac:dyDescent="0.25">
      <c r="A144" t="s">
        <v>435</v>
      </c>
      <c r="B144" s="18" t="s">
        <v>463</v>
      </c>
      <c r="C144" s="20" t="s">
        <v>427</v>
      </c>
    </row>
    <row r="145" spans="1:3" x14ac:dyDescent="0.25">
      <c r="A145" t="s">
        <v>435</v>
      </c>
      <c r="B145" s="18" t="s">
        <v>463</v>
      </c>
      <c r="C145" s="20" t="s">
        <v>427</v>
      </c>
    </row>
    <row r="146" spans="1:3" x14ac:dyDescent="0.25">
      <c r="A146" t="s">
        <v>435</v>
      </c>
      <c r="B146" s="18" t="s">
        <v>463</v>
      </c>
      <c r="C146" s="20" t="s">
        <v>427</v>
      </c>
    </row>
    <row r="147" spans="1:3" x14ac:dyDescent="0.25">
      <c r="A147" t="s">
        <v>435</v>
      </c>
      <c r="B147" s="18" t="s">
        <v>463</v>
      </c>
      <c r="C147" s="20" t="s">
        <v>427</v>
      </c>
    </row>
    <row r="148" spans="1:3" x14ac:dyDescent="0.25">
      <c r="A148" t="s">
        <v>98</v>
      </c>
      <c r="B148" s="18" t="s">
        <v>463</v>
      </c>
      <c r="C148" s="20" t="s">
        <v>427</v>
      </c>
    </row>
    <row r="149" spans="1:3" x14ac:dyDescent="0.25">
      <c r="A149" t="s">
        <v>98</v>
      </c>
      <c r="B149" s="18" t="s">
        <v>463</v>
      </c>
      <c r="C149" s="20" t="s">
        <v>427</v>
      </c>
    </row>
    <row r="150" spans="1:3" x14ac:dyDescent="0.25">
      <c r="A150" t="s">
        <v>98</v>
      </c>
      <c r="B150" s="18" t="s">
        <v>463</v>
      </c>
      <c r="C150" s="20" t="s">
        <v>427</v>
      </c>
    </row>
    <row r="151" spans="1:3" x14ac:dyDescent="0.25">
      <c r="A151" t="s">
        <v>98</v>
      </c>
      <c r="B151" s="18" t="s">
        <v>463</v>
      </c>
      <c r="C151" s="20" t="s">
        <v>427</v>
      </c>
    </row>
    <row r="152" spans="1:3" x14ac:dyDescent="0.25">
      <c r="A152" t="s">
        <v>98</v>
      </c>
      <c r="B152" s="18" t="s">
        <v>463</v>
      </c>
      <c r="C152" s="20" t="s">
        <v>427</v>
      </c>
    </row>
    <row r="153" spans="1:3" x14ac:dyDescent="0.25">
      <c r="A153" t="s">
        <v>98</v>
      </c>
      <c r="B153" s="18" t="s">
        <v>463</v>
      </c>
      <c r="C153" s="20" t="s">
        <v>427</v>
      </c>
    </row>
    <row r="154" spans="1:3" x14ac:dyDescent="0.25">
      <c r="A154" t="s">
        <v>138</v>
      </c>
      <c r="B154" s="18" t="s">
        <v>460</v>
      </c>
      <c r="C154" s="20" t="s">
        <v>427</v>
      </c>
    </row>
    <row r="155" spans="1:3" x14ac:dyDescent="0.25">
      <c r="A155" t="s">
        <v>98</v>
      </c>
      <c r="B155" s="18" t="s">
        <v>464</v>
      </c>
      <c r="C155" s="20" t="s">
        <v>427</v>
      </c>
    </row>
    <row r="156" spans="1:3" x14ac:dyDescent="0.25">
      <c r="A156" t="s">
        <v>98</v>
      </c>
      <c r="B156" s="18" t="s">
        <v>464</v>
      </c>
      <c r="C156" s="20" t="s">
        <v>427</v>
      </c>
    </row>
    <row r="157" spans="1:3" x14ac:dyDescent="0.25">
      <c r="A157" t="s">
        <v>98</v>
      </c>
      <c r="B157" s="18" t="s">
        <v>464</v>
      </c>
      <c r="C157" s="20" t="s">
        <v>427</v>
      </c>
    </row>
    <row r="158" spans="1:3" x14ac:dyDescent="0.25">
      <c r="A158" t="s">
        <v>98</v>
      </c>
      <c r="B158" s="18" t="s">
        <v>464</v>
      </c>
      <c r="C158" s="20" t="s">
        <v>427</v>
      </c>
    </row>
    <row r="159" spans="1:3" x14ac:dyDescent="0.25">
      <c r="A159" t="s">
        <v>98</v>
      </c>
      <c r="B159" s="18" t="s">
        <v>464</v>
      </c>
      <c r="C159" s="20" t="s">
        <v>427</v>
      </c>
    </row>
    <row r="160" spans="1:3" x14ac:dyDescent="0.25">
      <c r="A160" t="s">
        <v>98</v>
      </c>
      <c r="B160" s="18" t="s">
        <v>464</v>
      </c>
      <c r="C160" s="20" t="s">
        <v>427</v>
      </c>
    </row>
    <row r="161" spans="1:3" x14ac:dyDescent="0.25">
      <c r="A161" t="s">
        <v>435</v>
      </c>
      <c r="B161" s="18" t="s">
        <v>464</v>
      </c>
      <c r="C161" s="20" t="s">
        <v>427</v>
      </c>
    </row>
    <row r="162" spans="1:3" x14ac:dyDescent="0.25">
      <c r="A162" t="s">
        <v>435</v>
      </c>
      <c r="B162" s="18" t="s">
        <v>464</v>
      </c>
      <c r="C162" s="20" t="s">
        <v>427</v>
      </c>
    </row>
    <row r="163" spans="1:3" x14ac:dyDescent="0.25">
      <c r="A163" t="s">
        <v>435</v>
      </c>
      <c r="B163" s="18" t="s">
        <v>464</v>
      </c>
      <c r="C163" s="20" t="s">
        <v>427</v>
      </c>
    </row>
    <row r="164" spans="1:3" x14ac:dyDescent="0.25">
      <c r="A164" t="s">
        <v>435</v>
      </c>
      <c r="B164" s="18" t="s">
        <v>464</v>
      </c>
      <c r="C164" s="20" t="s">
        <v>427</v>
      </c>
    </row>
    <row r="165" spans="1:3" x14ac:dyDescent="0.25">
      <c r="A165" t="s">
        <v>435</v>
      </c>
      <c r="B165" s="18" t="s">
        <v>464</v>
      </c>
      <c r="C165" s="20" t="s">
        <v>427</v>
      </c>
    </row>
    <row r="166" spans="1:3" x14ac:dyDescent="0.25">
      <c r="A166" t="s">
        <v>138</v>
      </c>
      <c r="B166" s="18" t="s">
        <v>464</v>
      </c>
      <c r="C166" s="20" t="s">
        <v>427</v>
      </c>
    </row>
    <row r="167" spans="1:3" x14ac:dyDescent="0.25">
      <c r="A167" t="s">
        <v>138</v>
      </c>
      <c r="B167" s="18" t="s">
        <v>466</v>
      </c>
      <c r="C167" s="20" t="s">
        <v>634</v>
      </c>
    </row>
    <row r="168" spans="1:3" x14ac:dyDescent="0.25">
      <c r="A168" t="s">
        <v>98</v>
      </c>
      <c r="B168" s="18" t="s">
        <v>471</v>
      </c>
      <c r="C168" s="20" t="s">
        <v>239</v>
      </c>
    </row>
    <row r="169" spans="1:3" x14ac:dyDescent="0.25">
      <c r="A169" t="s">
        <v>98</v>
      </c>
      <c r="B169" s="18" t="s">
        <v>162</v>
      </c>
      <c r="C169" s="20" t="s">
        <v>635</v>
      </c>
    </row>
    <row r="170" spans="1:3" x14ac:dyDescent="0.25">
      <c r="A170" t="s">
        <v>98</v>
      </c>
      <c r="B170" s="18" t="s">
        <v>244</v>
      </c>
      <c r="C170" s="20" t="s">
        <v>239</v>
      </c>
    </row>
    <row r="171" spans="1:3" x14ac:dyDescent="0.25">
      <c r="A171" t="s">
        <v>98</v>
      </c>
      <c r="B171" s="18" t="s">
        <v>242</v>
      </c>
      <c r="C171" s="20" t="s">
        <v>239</v>
      </c>
    </row>
    <row r="172" spans="1:3" x14ac:dyDescent="0.25">
      <c r="A172" t="s">
        <v>98</v>
      </c>
      <c r="B172" s="18" t="s">
        <v>240</v>
      </c>
      <c r="C172" s="20" t="s">
        <v>239</v>
      </c>
    </row>
    <row r="173" spans="1:3" x14ac:dyDescent="0.25">
      <c r="A173" t="s">
        <v>98</v>
      </c>
      <c r="B173" s="18" t="s">
        <v>243</v>
      </c>
      <c r="C173" s="20" t="s">
        <v>239</v>
      </c>
    </row>
    <row r="174" spans="1:3" x14ac:dyDescent="0.25">
      <c r="A174" t="s">
        <v>98</v>
      </c>
      <c r="B174" s="18" t="s">
        <v>246</v>
      </c>
      <c r="C174" s="20" t="s">
        <v>239</v>
      </c>
    </row>
    <row r="175" spans="1:3" x14ac:dyDescent="0.25">
      <c r="A175" t="s">
        <v>98</v>
      </c>
      <c r="B175" s="18" t="s">
        <v>245</v>
      </c>
      <c r="C175" s="20" t="s">
        <v>239</v>
      </c>
    </row>
    <row r="176" spans="1:3" x14ac:dyDescent="0.25">
      <c r="A176" t="s">
        <v>98</v>
      </c>
      <c r="B176" s="18" t="s">
        <v>260</v>
      </c>
      <c r="C176" s="20" t="s">
        <v>631</v>
      </c>
    </row>
    <row r="177" spans="1:3" x14ac:dyDescent="0.25">
      <c r="A177" t="s">
        <v>98</v>
      </c>
      <c r="B177" s="18" t="s">
        <v>260</v>
      </c>
      <c r="C177" s="20" t="s">
        <v>631</v>
      </c>
    </row>
    <row r="178" spans="1:3" x14ac:dyDescent="0.25">
      <c r="A178" t="s">
        <v>98</v>
      </c>
      <c r="B178" s="18" t="s">
        <v>260</v>
      </c>
      <c r="C178" s="20" t="s">
        <v>631</v>
      </c>
    </row>
    <row r="179" spans="1:3" x14ac:dyDescent="0.25">
      <c r="A179" t="s">
        <v>98</v>
      </c>
      <c r="B179" s="18" t="s">
        <v>275</v>
      </c>
      <c r="C179" s="20" t="s">
        <v>597</v>
      </c>
    </row>
    <row r="180" spans="1:3" x14ac:dyDescent="0.25">
      <c r="A180" t="s">
        <v>98</v>
      </c>
      <c r="B180" s="18" t="s">
        <v>275</v>
      </c>
      <c r="C180" s="20" t="s">
        <v>597</v>
      </c>
    </row>
    <row r="181" spans="1:3" x14ac:dyDescent="0.25">
      <c r="A181" t="s">
        <v>98</v>
      </c>
      <c r="B181" s="18" t="s">
        <v>275</v>
      </c>
      <c r="C181" s="20" t="s">
        <v>597</v>
      </c>
    </row>
    <row r="182" spans="1:3" x14ac:dyDescent="0.25">
      <c r="A182" t="s">
        <v>98</v>
      </c>
      <c r="B182" s="18" t="s">
        <v>275</v>
      </c>
      <c r="C182" s="20" t="s">
        <v>597</v>
      </c>
    </row>
    <row r="183" spans="1:3" x14ac:dyDescent="0.25">
      <c r="A183" t="s">
        <v>98</v>
      </c>
      <c r="B183" s="18" t="s">
        <v>275</v>
      </c>
      <c r="C183" s="20" t="s">
        <v>597</v>
      </c>
    </row>
    <row r="184" spans="1:3" x14ac:dyDescent="0.25">
      <c r="A184" t="s">
        <v>98</v>
      </c>
      <c r="B184" s="18" t="s">
        <v>281</v>
      </c>
      <c r="C184" s="20" t="s">
        <v>633</v>
      </c>
    </row>
    <row r="185" spans="1:3" x14ac:dyDescent="0.25">
      <c r="A185" t="s">
        <v>98</v>
      </c>
      <c r="B185" s="18" t="s">
        <v>281</v>
      </c>
      <c r="C185" s="20" t="s">
        <v>633</v>
      </c>
    </row>
    <row r="186" spans="1:3" x14ac:dyDescent="0.25">
      <c r="A186" t="s">
        <v>98</v>
      </c>
      <c r="B186" s="18" t="s">
        <v>281</v>
      </c>
      <c r="C186" s="20" t="s">
        <v>633</v>
      </c>
    </row>
    <row r="187" spans="1:3" x14ac:dyDescent="0.25">
      <c r="A187" t="s">
        <v>98</v>
      </c>
      <c r="B187" s="18" t="s">
        <v>281</v>
      </c>
      <c r="C187" s="20" t="s">
        <v>633</v>
      </c>
    </row>
    <row r="188" spans="1:3" x14ac:dyDescent="0.25">
      <c r="A188" t="s">
        <v>98</v>
      </c>
      <c r="B188" s="18" t="s">
        <v>281</v>
      </c>
      <c r="C188" s="20" t="s">
        <v>633</v>
      </c>
    </row>
    <row r="189" spans="1:3" x14ac:dyDescent="0.25">
      <c r="A189" t="s">
        <v>98</v>
      </c>
      <c r="B189" s="18" t="s">
        <v>306</v>
      </c>
      <c r="C189" s="20" t="s">
        <v>633</v>
      </c>
    </row>
    <row r="190" spans="1:3" x14ac:dyDescent="0.25">
      <c r="A190" t="s">
        <v>98</v>
      </c>
      <c r="B190" s="18" t="s">
        <v>306</v>
      </c>
      <c r="C190" s="20" t="s">
        <v>633</v>
      </c>
    </row>
    <row r="191" spans="1:3" x14ac:dyDescent="0.25">
      <c r="A191" t="s">
        <v>98</v>
      </c>
      <c r="B191" s="18" t="s">
        <v>306</v>
      </c>
      <c r="C191" s="20" t="s">
        <v>633</v>
      </c>
    </row>
    <row r="192" spans="1:3" x14ac:dyDescent="0.25">
      <c r="A192" t="s">
        <v>98</v>
      </c>
      <c r="B192" s="18" t="s">
        <v>306</v>
      </c>
      <c r="C192" s="20" t="s">
        <v>633</v>
      </c>
    </row>
    <row r="193" spans="1:3" x14ac:dyDescent="0.25">
      <c r="A193" t="s">
        <v>98</v>
      </c>
      <c r="B193" s="18" t="s">
        <v>306</v>
      </c>
      <c r="C193" s="20" t="s">
        <v>633</v>
      </c>
    </row>
    <row r="194" spans="1:3" x14ac:dyDescent="0.25">
      <c r="A194" t="s">
        <v>98</v>
      </c>
      <c r="B194" s="18" t="s">
        <v>306</v>
      </c>
      <c r="C194" s="20" t="s">
        <v>633</v>
      </c>
    </row>
    <row r="195" spans="1:3" x14ac:dyDescent="0.25">
      <c r="A195" t="s">
        <v>98</v>
      </c>
      <c r="B195" s="18" t="s">
        <v>495</v>
      </c>
      <c r="C195" s="20" t="s">
        <v>633</v>
      </c>
    </row>
    <row r="196" spans="1:3" x14ac:dyDescent="0.25">
      <c r="A196" t="s">
        <v>98</v>
      </c>
      <c r="B196" s="18" t="s">
        <v>495</v>
      </c>
      <c r="C196" s="20" t="s">
        <v>633</v>
      </c>
    </row>
    <row r="197" spans="1:3" x14ac:dyDescent="0.25">
      <c r="A197" t="s">
        <v>98</v>
      </c>
      <c r="B197" s="18" t="s">
        <v>307</v>
      </c>
      <c r="C197" s="20" t="s">
        <v>633</v>
      </c>
    </row>
    <row r="198" spans="1:3" x14ac:dyDescent="0.25">
      <c r="A198" t="s">
        <v>98</v>
      </c>
      <c r="B198" s="18" t="s">
        <v>307</v>
      </c>
      <c r="C198" s="20" t="s">
        <v>633</v>
      </c>
    </row>
    <row r="199" spans="1:3" x14ac:dyDescent="0.25">
      <c r="A199" t="s">
        <v>98</v>
      </c>
      <c r="B199" s="18" t="s">
        <v>307</v>
      </c>
      <c r="C199" s="20" t="s">
        <v>633</v>
      </c>
    </row>
    <row r="200" spans="1:3" x14ac:dyDescent="0.25">
      <c r="A200" t="s">
        <v>98</v>
      </c>
      <c r="B200" s="18" t="s">
        <v>307</v>
      </c>
      <c r="C200" s="20" t="s">
        <v>633</v>
      </c>
    </row>
    <row r="201" spans="1:3" x14ac:dyDescent="0.25">
      <c r="A201" t="s">
        <v>98</v>
      </c>
      <c r="B201" s="18" t="s">
        <v>307</v>
      </c>
      <c r="C201" s="20" t="s">
        <v>633</v>
      </c>
    </row>
    <row r="202" spans="1:3" x14ac:dyDescent="0.25">
      <c r="A202" t="s">
        <v>98</v>
      </c>
      <c r="B202" s="18" t="s">
        <v>293</v>
      </c>
      <c r="C202" s="20" t="s">
        <v>633</v>
      </c>
    </row>
    <row r="203" spans="1:3" x14ac:dyDescent="0.25">
      <c r="A203" t="s">
        <v>98</v>
      </c>
      <c r="B203" s="18" t="s">
        <v>293</v>
      </c>
      <c r="C203" s="20" t="s">
        <v>633</v>
      </c>
    </row>
    <row r="204" spans="1:3" x14ac:dyDescent="0.25">
      <c r="A204" t="s">
        <v>98</v>
      </c>
      <c r="B204" s="18" t="s">
        <v>293</v>
      </c>
      <c r="C204" s="20" t="s">
        <v>633</v>
      </c>
    </row>
    <row r="205" spans="1:3" x14ac:dyDescent="0.25">
      <c r="A205" t="s">
        <v>98</v>
      </c>
      <c r="B205" s="18" t="s">
        <v>293</v>
      </c>
      <c r="C205" s="20" t="s">
        <v>633</v>
      </c>
    </row>
    <row r="206" spans="1:3" x14ac:dyDescent="0.25">
      <c r="A206" t="s">
        <v>98</v>
      </c>
      <c r="B206" s="18" t="s">
        <v>293</v>
      </c>
      <c r="C206" s="20" t="s">
        <v>633</v>
      </c>
    </row>
    <row r="207" spans="1:3" x14ac:dyDescent="0.25">
      <c r="A207" t="s">
        <v>98</v>
      </c>
      <c r="B207" s="18" t="s">
        <v>302</v>
      </c>
      <c r="C207" s="20" t="s">
        <v>633</v>
      </c>
    </row>
    <row r="208" spans="1:3" x14ac:dyDescent="0.25">
      <c r="A208" t="s">
        <v>98</v>
      </c>
      <c r="B208" s="18" t="s">
        <v>297</v>
      </c>
      <c r="C208" s="20" t="s">
        <v>633</v>
      </c>
    </row>
    <row r="209" spans="1:3" x14ac:dyDescent="0.25">
      <c r="A209" t="s">
        <v>98</v>
      </c>
      <c r="B209" s="18" t="s">
        <v>297</v>
      </c>
      <c r="C209" s="20" t="s">
        <v>633</v>
      </c>
    </row>
    <row r="210" spans="1:3" x14ac:dyDescent="0.25">
      <c r="A210" t="s">
        <v>98</v>
      </c>
      <c r="B210" s="18" t="s">
        <v>297</v>
      </c>
      <c r="C210" s="20" t="s">
        <v>633</v>
      </c>
    </row>
    <row r="211" spans="1:3" x14ac:dyDescent="0.25">
      <c r="A211" t="s">
        <v>98</v>
      </c>
      <c r="B211" s="18" t="s">
        <v>297</v>
      </c>
      <c r="C211" s="20" t="s">
        <v>633</v>
      </c>
    </row>
    <row r="212" spans="1:3" x14ac:dyDescent="0.25">
      <c r="A212" t="s">
        <v>98</v>
      </c>
      <c r="B212" s="18" t="s">
        <v>308</v>
      </c>
      <c r="C212" s="20" t="s">
        <v>633</v>
      </c>
    </row>
    <row r="213" spans="1:3" x14ac:dyDescent="0.25">
      <c r="A213" t="s">
        <v>98</v>
      </c>
      <c r="B213" s="18" t="s">
        <v>308</v>
      </c>
      <c r="C213" s="20" t="s">
        <v>633</v>
      </c>
    </row>
    <row r="214" spans="1:3" x14ac:dyDescent="0.25">
      <c r="A214" t="s">
        <v>98</v>
      </c>
      <c r="B214" s="18" t="s">
        <v>371</v>
      </c>
      <c r="C214" s="20" t="s">
        <v>598</v>
      </c>
    </row>
    <row r="215" spans="1:3" x14ac:dyDescent="0.25">
      <c r="A215" t="s">
        <v>98</v>
      </c>
      <c r="B215" s="18" t="s">
        <v>371</v>
      </c>
      <c r="C215" s="20" t="s">
        <v>598</v>
      </c>
    </row>
    <row r="216" spans="1:3" x14ac:dyDescent="0.25">
      <c r="A216" t="s">
        <v>98</v>
      </c>
      <c r="B216" s="18" t="s">
        <v>371</v>
      </c>
      <c r="C216" s="20" t="s">
        <v>598</v>
      </c>
    </row>
    <row r="217" spans="1:3" x14ac:dyDescent="0.25">
      <c r="A217" t="s">
        <v>98</v>
      </c>
      <c r="B217" s="18" t="s">
        <v>371</v>
      </c>
      <c r="C217" s="20" t="s">
        <v>598</v>
      </c>
    </row>
    <row r="218" spans="1:3" x14ac:dyDescent="0.25">
      <c r="A218" t="s">
        <v>98</v>
      </c>
      <c r="B218" s="18" t="s">
        <v>371</v>
      </c>
      <c r="C218" s="20" t="s">
        <v>598</v>
      </c>
    </row>
    <row r="219" spans="1:3" x14ac:dyDescent="0.25">
      <c r="A219" t="s">
        <v>98</v>
      </c>
      <c r="B219" s="18" t="s">
        <v>371</v>
      </c>
      <c r="C219" s="20" t="s">
        <v>598</v>
      </c>
    </row>
    <row r="220" spans="1:3" x14ac:dyDescent="0.25">
      <c r="A220" t="s">
        <v>98</v>
      </c>
      <c r="B220" s="18" t="s">
        <v>341</v>
      </c>
      <c r="C220" s="20" t="s">
        <v>598</v>
      </c>
    </row>
    <row r="221" spans="1:3" x14ac:dyDescent="0.25">
      <c r="A221" t="s">
        <v>98</v>
      </c>
      <c r="B221" s="18" t="s">
        <v>222</v>
      </c>
      <c r="C221" s="20" t="s">
        <v>598</v>
      </c>
    </row>
    <row r="222" spans="1:3" x14ac:dyDescent="0.25">
      <c r="A222" t="s">
        <v>98</v>
      </c>
      <c r="B222" s="18" t="s">
        <v>222</v>
      </c>
      <c r="C222" s="20" t="s">
        <v>598</v>
      </c>
    </row>
    <row r="223" spans="1:3" x14ac:dyDescent="0.25">
      <c r="A223" t="s">
        <v>98</v>
      </c>
      <c r="B223" s="18" t="s">
        <v>222</v>
      </c>
      <c r="C223" s="20" t="s">
        <v>598</v>
      </c>
    </row>
    <row r="224" spans="1:3" x14ac:dyDescent="0.25">
      <c r="A224" t="s">
        <v>98</v>
      </c>
      <c r="B224" s="18" t="s">
        <v>222</v>
      </c>
      <c r="C224" s="20" t="s">
        <v>598</v>
      </c>
    </row>
    <row r="225" spans="1:3" x14ac:dyDescent="0.25">
      <c r="A225" t="s">
        <v>98</v>
      </c>
      <c r="B225" s="18" t="s">
        <v>222</v>
      </c>
      <c r="C225" s="20" t="s">
        <v>598</v>
      </c>
    </row>
    <row r="226" spans="1:3" x14ac:dyDescent="0.25">
      <c r="A226" t="s">
        <v>98</v>
      </c>
      <c r="B226" s="19" t="s">
        <v>454</v>
      </c>
      <c r="C226" s="20" t="s">
        <v>427</v>
      </c>
    </row>
    <row r="227" spans="1:3" x14ac:dyDescent="0.25">
      <c r="A227" t="s">
        <v>98</v>
      </c>
      <c r="B227" t="s">
        <v>454</v>
      </c>
      <c r="C227" s="20" t="s">
        <v>427</v>
      </c>
    </row>
    <row r="228" spans="1:3" x14ac:dyDescent="0.25">
      <c r="A228" t="s">
        <v>98</v>
      </c>
      <c r="B228" t="s">
        <v>454</v>
      </c>
      <c r="C228" s="20" t="s">
        <v>427</v>
      </c>
    </row>
    <row r="229" spans="1:3" x14ac:dyDescent="0.25">
      <c r="A229" t="s">
        <v>98</v>
      </c>
      <c r="B229" t="s">
        <v>454</v>
      </c>
      <c r="C229" s="20" t="s">
        <v>427</v>
      </c>
    </row>
    <row r="230" spans="1:3" x14ac:dyDescent="0.25">
      <c r="A230" t="s">
        <v>98</v>
      </c>
      <c r="B230" t="s">
        <v>454</v>
      </c>
      <c r="C230" s="20" t="s">
        <v>427</v>
      </c>
    </row>
    <row r="231" spans="1:3" x14ac:dyDescent="0.25">
      <c r="A231" t="s">
        <v>98</v>
      </c>
      <c r="B231" t="s">
        <v>454</v>
      </c>
      <c r="C231" s="20" t="s">
        <v>427</v>
      </c>
    </row>
    <row r="232" spans="1:3" x14ac:dyDescent="0.25">
      <c r="A232" t="s">
        <v>138</v>
      </c>
      <c r="B232" t="s">
        <v>447</v>
      </c>
      <c r="C232" s="20" t="s">
        <v>427</v>
      </c>
    </row>
    <row r="233" spans="1:3" x14ac:dyDescent="0.25">
      <c r="A233" t="s">
        <v>98</v>
      </c>
      <c r="B233" t="s">
        <v>454</v>
      </c>
      <c r="C233" s="20" t="s">
        <v>427</v>
      </c>
    </row>
    <row r="234" spans="1:3" x14ac:dyDescent="0.25">
      <c r="A234" t="s">
        <v>435</v>
      </c>
      <c r="B234" t="s">
        <v>454</v>
      </c>
      <c r="C234" s="20" t="s">
        <v>427</v>
      </c>
    </row>
    <row r="235" spans="1:3" x14ac:dyDescent="0.25">
      <c r="A235" t="s">
        <v>98</v>
      </c>
      <c r="B235" t="s">
        <v>498</v>
      </c>
      <c r="C235" s="20" t="s">
        <v>427</v>
      </c>
    </row>
    <row r="236" spans="1:3" x14ac:dyDescent="0.25">
      <c r="A236" t="s">
        <v>435</v>
      </c>
      <c r="B236" t="s">
        <v>431</v>
      </c>
      <c r="C236" s="20" t="s">
        <v>427</v>
      </c>
    </row>
    <row r="237" spans="1:3" x14ac:dyDescent="0.25">
      <c r="A237" t="s">
        <v>435</v>
      </c>
      <c r="B237" t="s">
        <v>431</v>
      </c>
      <c r="C237" s="20" t="s">
        <v>427</v>
      </c>
    </row>
    <row r="238" spans="1:3" x14ac:dyDescent="0.25">
      <c r="A238" t="s">
        <v>98</v>
      </c>
      <c r="B238" t="s">
        <v>431</v>
      </c>
      <c r="C238" s="20" t="s">
        <v>427</v>
      </c>
    </row>
    <row r="239" spans="1:3" x14ac:dyDescent="0.25">
      <c r="A239" t="s">
        <v>98</v>
      </c>
      <c r="B239" t="s">
        <v>431</v>
      </c>
      <c r="C239" s="20" t="s">
        <v>427</v>
      </c>
    </row>
    <row r="240" spans="1:3" x14ac:dyDescent="0.25">
      <c r="A240" t="s">
        <v>98</v>
      </c>
      <c r="B240" t="s">
        <v>447</v>
      </c>
      <c r="C240" s="20" t="s">
        <v>427</v>
      </c>
    </row>
    <row r="241" spans="1:3" x14ac:dyDescent="0.25">
      <c r="A241" t="s">
        <v>98</v>
      </c>
      <c r="B241" t="s">
        <v>447</v>
      </c>
      <c r="C241" s="20" t="s">
        <v>427</v>
      </c>
    </row>
    <row r="242" spans="1:3" x14ac:dyDescent="0.25">
      <c r="A242" t="s">
        <v>98</v>
      </c>
      <c r="B242" t="s">
        <v>447</v>
      </c>
      <c r="C242" s="20" t="s">
        <v>427</v>
      </c>
    </row>
    <row r="243" spans="1:3" x14ac:dyDescent="0.25">
      <c r="A243" t="s">
        <v>98</v>
      </c>
      <c r="B243" t="s">
        <v>447</v>
      </c>
      <c r="C243" s="20" t="s">
        <v>427</v>
      </c>
    </row>
    <row r="244" spans="1:3" x14ac:dyDescent="0.25">
      <c r="A244" t="s">
        <v>98</v>
      </c>
      <c r="B244" t="s">
        <v>447</v>
      </c>
      <c r="C244" s="20" t="s">
        <v>427</v>
      </c>
    </row>
    <row r="245" spans="1:3" x14ac:dyDescent="0.25">
      <c r="A245" t="s">
        <v>98</v>
      </c>
      <c r="B245" t="s">
        <v>447</v>
      </c>
      <c r="C245" s="20" t="s">
        <v>427</v>
      </c>
    </row>
    <row r="246" spans="1:3" x14ac:dyDescent="0.25">
      <c r="A246" t="s">
        <v>435</v>
      </c>
      <c r="B246" t="s">
        <v>447</v>
      </c>
      <c r="C246" s="20" t="s">
        <v>427</v>
      </c>
    </row>
    <row r="247" spans="1:3" x14ac:dyDescent="0.25">
      <c r="A247" t="s">
        <v>98</v>
      </c>
      <c r="B247" t="s">
        <v>455</v>
      </c>
      <c r="C247" s="20" t="s">
        <v>427</v>
      </c>
    </row>
    <row r="248" spans="1:3" x14ac:dyDescent="0.25">
      <c r="A248" t="s">
        <v>435</v>
      </c>
      <c r="B248" t="s">
        <v>447</v>
      </c>
      <c r="C248" s="20" t="s">
        <v>427</v>
      </c>
    </row>
    <row r="249" spans="1:3" x14ac:dyDescent="0.25">
      <c r="A249" t="s">
        <v>435</v>
      </c>
      <c r="B249" t="s">
        <v>447</v>
      </c>
      <c r="C249" s="20" t="s">
        <v>427</v>
      </c>
    </row>
    <row r="250" spans="1:3" x14ac:dyDescent="0.25">
      <c r="A250" t="s">
        <v>435</v>
      </c>
      <c r="B250" t="s">
        <v>447</v>
      </c>
      <c r="C250" s="20" t="s">
        <v>427</v>
      </c>
    </row>
    <row r="251" spans="1:3" x14ac:dyDescent="0.25">
      <c r="A251" t="s">
        <v>435</v>
      </c>
      <c r="B251" t="s">
        <v>447</v>
      </c>
      <c r="C251" s="20" t="s">
        <v>427</v>
      </c>
    </row>
    <row r="252" spans="1:3" x14ac:dyDescent="0.25">
      <c r="A252" t="s">
        <v>98</v>
      </c>
      <c r="B252" t="s">
        <v>446</v>
      </c>
      <c r="C252" s="20" t="s">
        <v>427</v>
      </c>
    </row>
    <row r="253" spans="1:3" x14ac:dyDescent="0.25">
      <c r="A253" t="s">
        <v>435</v>
      </c>
      <c r="B253" t="s">
        <v>446</v>
      </c>
      <c r="C253" s="20" t="s">
        <v>427</v>
      </c>
    </row>
    <row r="254" spans="1:3" x14ac:dyDescent="0.25">
      <c r="A254" t="s">
        <v>435</v>
      </c>
      <c r="B254" t="s">
        <v>446</v>
      </c>
      <c r="C254" s="20" t="s">
        <v>427</v>
      </c>
    </row>
    <row r="255" spans="1:3" x14ac:dyDescent="0.25">
      <c r="A255" t="s">
        <v>435</v>
      </c>
      <c r="B255" t="s">
        <v>446</v>
      </c>
      <c r="C255" s="20" t="s">
        <v>427</v>
      </c>
    </row>
    <row r="256" spans="1:3" x14ac:dyDescent="0.25">
      <c r="A256" t="s">
        <v>435</v>
      </c>
      <c r="B256" t="s">
        <v>446</v>
      </c>
      <c r="C256" s="20" t="s">
        <v>427</v>
      </c>
    </row>
    <row r="257" spans="1:3" x14ac:dyDescent="0.25">
      <c r="A257" t="s">
        <v>435</v>
      </c>
      <c r="B257" t="s">
        <v>446</v>
      </c>
      <c r="C257" s="20" t="s">
        <v>427</v>
      </c>
    </row>
    <row r="258" spans="1:3" x14ac:dyDescent="0.25">
      <c r="A258" t="s">
        <v>98</v>
      </c>
      <c r="B258" t="s">
        <v>446</v>
      </c>
      <c r="C258" s="20" t="s">
        <v>427</v>
      </c>
    </row>
    <row r="259" spans="1:3" x14ac:dyDescent="0.25">
      <c r="A259" t="s">
        <v>98</v>
      </c>
      <c r="B259" t="s">
        <v>446</v>
      </c>
      <c r="C259" s="20" t="s">
        <v>427</v>
      </c>
    </row>
    <row r="260" spans="1:3" x14ac:dyDescent="0.25">
      <c r="A260" t="s">
        <v>98</v>
      </c>
      <c r="B260" t="s">
        <v>446</v>
      </c>
      <c r="C260" s="20" t="s">
        <v>427</v>
      </c>
    </row>
    <row r="261" spans="1:3" x14ac:dyDescent="0.25">
      <c r="A261" t="s">
        <v>98</v>
      </c>
      <c r="B261" t="s">
        <v>446</v>
      </c>
      <c r="C261" s="20" t="s">
        <v>427</v>
      </c>
    </row>
    <row r="262" spans="1:3" x14ac:dyDescent="0.25">
      <c r="A262" t="s">
        <v>98</v>
      </c>
      <c r="B262" t="s">
        <v>446</v>
      </c>
      <c r="C262" s="20" t="s">
        <v>427</v>
      </c>
    </row>
    <row r="263" spans="1:3" x14ac:dyDescent="0.25">
      <c r="A263" t="s">
        <v>98</v>
      </c>
      <c r="B263" t="s">
        <v>442</v>
      </c>
      <c r="C263" s="20" t="s">
        <v>427</v>
      </c>
    </row>
    <row r="264" spans="1:3" x14ac:dyDescent="0.25">
      <c r="A264" t="s">
        <v>98</v>
      </c>
      <c r="B264" t="s">
        <v>442</v>
      </c>
      <c r="C264" s="20" t="s">
        <v>427</v>
      </c>
    </row>
    <row r="265" spans="1:3" x14ac:dyDescent="0.25">
      <c r="A265" t="s">
        <v>98</v>
      </c>
      <c r="B265" t="s">
        <v>442</v>
      </c>
      <c r="C265" s="20" t="s">
        <v>427</v>
      </c>
    </row>
    <row r="266" spans="1:3" x14ac:dyDescent="0.25">
      <c r="A266" t="s">
        <v>98</v>
      </c>
      <c r="B266" t="s">
        <v>442</v>
      </c>
      <c r="C266" s="20" t="s">
        <v>427</v>
      </c>
    </row>
    <row r="267" spans="1:3" x14ac:dyDescent="0.25">
      <c r="A267" t="s">
        <v>98</v>
      </c>
      <c r="B267" t="s">
        <v>442</v>
      </c>
      <c r="C267" s="20" t="s">
        <v>427</v>
      </c>
    </row>
    <row r="268" spans="1:3" x14ac:dyDescent="0.25">
      <c r="A268" t="s">
        <v>98</v>
      </c>
      <c r="B268" t="s">
        <v>442</v>
      </c>
      <c r="C268" s="20" t="s">
        <v>427</v>
      </c>
    </row>
    <row r="269" spans="1:3" x14ac:dyDescent="0.25">
      <c r="A269" t="s">
        <v>435</v>
      </c>
      <c r="B269" t="s">
        <v>442</v>
      </c>
      <c r="C269" s="20" t="s">
        <v>427</v>
      </c>
    </row>
    <row r="270" spans="1:3" x14ac:dyDescent="0.25">
      <c r="A270" t="s">
        <v>138</v>
      </c>
      <c r="B270" t="s">
        <v>440</v>
      </c>
      <c r="C270" s="20" t="s">
        <v>427</v>
      </c>
    </row>
    <row r="271" spans="1:3" x14ac:dyDescent="0.25">
      <c r="A271" t="s">
        <v>138</v>
      </c>
      <c r="B271" t="s">
        <v>440</v>
      </c>
      <c r="C271" s="20" t="s">
        <v>427</v>
      </c>
    </row>
    <row r="272" spans="1:3" x14ac:dyDescent="0.25">
      <c r="A272" t="s">
        <v>435</v>
      </c>
      <c r="B272" t="s">
        <v>442</v>
      </c>
      <c r="C272" s="20" t="s">
        <v>427</v>
      </c>
    </row>
    <row r="273" spans="1:3" x14ac:dyDescent="0.25">
      <c r="A273" t="s">
        <v>435</v>
      </c>
      <c r="B273" t="s">
        <v>442</v>
      </c>
      <c r="C273" s="20" t="s">
        <v>427</v>
      </c>
    </row>
    <row r="274" spans="1:3" x14ac:dyDescent="0.25">
      <c r="A274" t="s">
        <v>435</v>
      </c>
      <c r="B274" t="s">
        <v>440</v>
      </c>
      <c r="C274" s="20" t="s">
        <v>427</v>
      </c>
    </row>
    <row r="275" spans="1:3" x14ac:dyDescent="0.25">
      <c r="A275" t="s">
        <v>435</v>
      </c>
      <c r="B275" t="s">
        <v>440</v>
      </c>
      <c r="C275" s="20" t="s">
        <v>427</v>
      </c>
    </row>
    <row r="276" spans="1:3" x14ac:dyDescent="0.25">
      <c r="A276" t="s">
        <v>435</v>
      </c>
      <c r="B276" t="s">
        <v>440</v>
      </c>
      <c r="C276" s="20" t="s">
        <v>427</v>
      </c>
    </row>
    <row r="277" spans="1:3" x14ac:dyDescent="0.25">
      <c r="A277" t="s">
        <v>435</v>
      </c>
      <c r="B277" t="s">
        <v>440</v>
      </c>
      <c r="C277" s="20" t="s">
        <v>427</v>
      </c>
    </row>
    <row r="278" spans="1:3" x14ac:dyDescent="0.25">
      <c r="A278" t="s">
        <v>435</v>
      </c>
      <c r="B278" t="s">
        <v>440</v>
      </c>
      <c r="C278" s="20" t="s">
        <v>427</v>
      </c>
    </row>
    <row r="279" spans="1:3" x14ac:dyDescent="0.25">
      <c r="A279" t="s">
        <v>98</v>
      </c>
      <c r="B279" t="s">
        <v>440</v>
      </c>
      <c r="C279" s="20" t="s">
        <v>427</v>
      </c>
    </row>
    <row r="280" spans="1:3" x14ac:dyDescent="0.25">
      <c r="A280" t="s">
        <v>98</v>
      </c>
      <c r="B280" t="s">
        <v>440</v>
      </c>
      <c r="C280" s="20" t="s">
        <v>427</v>
      </c>
    </row>
    <row r="281" spans="1:3" x14ac:dyDescent="0.25">
      <c r="A281" t="s">
        <v>98</v>
      </c>
      <c r="B281" t="s">
        <v>440</v>
      </c>
      <c r="C281" s="20" t="s">
        <v>427</v>
      </c>
    </row>
    <row r="282" spans="1:3" x14ac:dyDescent="0.25">
      <c r="A282" t="s">
        <v>98</v>
      </c>
      <c r="B282" t="s">
        <v>440</v>
      </c>
      <c r="C282" s="20" t="s">
        <v>427</v>
      </c>
    </row>
    <row r="283" spans="1:3" x14ac:dyDescent="0.25">
      <c r="A283" t="s">
        <v>98</v>
      </c>
      <c r="B283" t="s">
        <v>440</v>
      </c>
      <c r="C283" s="20" t="s">
        <v>427</v>
      </c>
    </row>
    <row r="284" spans="1:3" x14ac:dyDescent="0.25">
      <c r="A284" t="s">
        <v>98</v>
      </c>
      <c r="B284" t="s">
        <v>440</v>
      </c>
      <c r="C284" s="20" t="s">
        <v>427</v>
      </c>
    </row>
    <row r="285" spans="1:3" x14ac:dyDescent="0.25">
      <c r="A285" t="s">
        <v>435</v>
      </c>
      <c r="B285" t="s">
        <v>442</v>
      </c>
      <c r="C285" s="20" t="s">
        <v>427</v>
      </c>
    </row>
    <row r="286" spans="1:3" x14ac:dyDescent="0.25">
      <c r="A286" t="s">
        <v>435</v>
      </c>
      <c r="B286" t="s">
        <v>442</v>
      </c>
      <c r="C286" s="20" t="s">
        <v>427</v>
      </c>
    </row>
    <row r="287" spans="1:3" x14ac:dyDescent="0.25">
      <c r="A287" t="s">
        <v>98</v>
      </c>
      <c r="B287" t="s">
        <v>452</v>
      </c>
      <c r="C287" s="20" t="s">
        <v>427</v>
      </c>
    </row>
    <row r="288" spans="1:3" x14ac:dyDescent="0.25">
      <c r="A288" t="s">
        <v>98</v>
      </c>
      <c r="B288" t="s">
        <v>452</v>
      </c>
      <c r="C288" s="20" t="s">
        <v>427</v>
      </c>
    </row>
    <row r="289" spans="1:3" x14ac:dyDescent="0.25">
      <c r="A289" t="s">
        <v>98</v>
      </c>
      <c r="B289" t="s">
        <v>452</v>
      </c>
      <c r="C289" s="20" t="s">
        <v>427</v>
      </c>
    </row>
    <row r="290" spans="1:3" x14ac:dyDescent="0.25">
      <c r="A290" t="s">
        <v>98</v>
      </c>
      <c r="B290" t="s">
        <v>452</v>
      </c>
      <c r="C290" s="20" t="s">
        <v>427</v>
      </c>
    </row>
    <row r="291" spans="1:3" x14ac:dyDescent="0.25">
      <c r="A291" t="s">
        <v>98</v>
      </c>
      <c r="B291" t="s">
        <v>452</v>
      </c>
      <c r="C291" s="20" t="s">
        <v>427</v>
      </c>
    </row>
    <row r="292" spans="1:3" x14ac:dyDescent="0.25">
      <c r="A292" t="s">
        <v>98</v>
      </c>
      <c r="B292" t="s">
        <v>452</v>
      </c>
      <c r="C292" s="20" t="s">
        <v>427</v>
      </c>
    </row>
    <row r="293" spans="1:3" x14ac:dyDescent="0.25">
      <c r="A293" t="s">
        <v>98</v>
      </c>
      <c r="B293" t="s">
        <v>452</v>
      </c>
      <c r="C293" s="20" t="s">
        <v>427</v>
      </c>
    </row>
    <row r="294" spans="1:3" x14ac:dyDescent="0.25">
      <c r="A294" t="s">
        <v>435</v>
      </c>
      <c r="B294" t="s">
        <v>452</v>
      </c>
      <c r="C294" s="20" t="s">
        <v>427</v>
      </c>
    </row>
    <row r="295" spans="1:3" x14ac:dyDescent="0.25">
      <c r="A295" t="s">
        <v>138</v>
      </c>
      <c r="B295" t="s">
        <v>442</v>
      </c>
      <c r="C295" s="20" t="s">
        <v>427</v>
      </c>
    </row>
    <row r="296" spans="1:3" x14ac:dyDescent="0.25">
      <c r="A296" t="s">
        <v>138</v>
      </c>
      <c r="B296" t="s">
        <v>464</v>
      </c>
      <c r="C296" s="20" t="s">
        <v>427</v>
      </c>
    </row>
    <row r="297" spans="1:3" x14ac:dyDescent="0.25">
      <c r="A297" t="s">
        <v>138</v>
      </c>
      <c r="B297" t="s">
        <v>463</v>
      </c>
      <c r="C297" s="20" t="s">
        <v>427</v>
      </c>
    </row>
    <row r="298" spans="1:3" x14ac:dyDescent="0.25">
      <c r="A298" t="s">
        <v>138</v>
      </c>
      <c r="B298" t="s">
        <v>460</v>
      </c>
      <c r="C298" s="20" t="s">
        <v>427</v>
      </c>
    </row>
    <row r="299" spans="1:3" x14ac:dyDescent="0.25">
      <c r="A299" t="s">
        <v>435</v>
      </c>
      <c r="B299" t="s">
        <v>463</v>
      </c>
      <c r="C299" s="20" t="s">
        <v>427</v>
      </c>
    </row>
    <row r="300" spans="1:3" x14ac:dyDescent="0.25">
      <c r="A300" t="s">
        <v>435</v>
      </c>
      <c r="B300" t="s">
        <v>463</v>
      </c>
      <c r="C300" s="20" t="s">
        <v>427</v>
      </c>
    </row>
    <row r="301" spans="1:3" x14ac:dyDescent="0.25">
      <c r="A301" t="s">
        <v>435</v>
      </c>
      <c r="B301" t="s">
        <v>463</v>
      </c>
      <c r="C301" s="20" t="s">
        <v>427</v>
      </c>
    </row>
    <row r="302" spans="1:3" x14ac:dyDescent="0.25">
      <c r="A302" t="s">
        <v>435</v>
      </c>
      <c r="B302" t="s">
        <v>463</v>
      </c>
      <c r="C302" s="20" t="s">
        <v>427</v>
      </c>
    </row>
    <row r="303" spans="1:3" x14ac:dyDescent="0.25">
      <c r="A303" t="s">
        <v>435</v>
      </c>
      <c r="B303" t="s">
        <v>463</v>
      </c>
      <c r="C303" s="20" t="s">
        <v>427</v>
      </c>
    </row>
    <row r="304" spans="1:3" x14ac:dyDescent="0.25">
      <c r="A304" t="s">
        <v>435</v>
      </c>
      <c r="B304" t="s">
        <v>464</v>
      </c>
      <c r="C304" s="20" t="s">
        <v>427</v>
      </c>
    </row>
    <row r="305" spans="1:3" x14ac:dyDescent="0.25">
      <c r="A305" t="s">
        <v>435</v>
      </c>
      <c r="B305" t="s">
        <v>464</v>
      </c>
      <c r="C305" s="20" t="s">
        <v>427</v>
      </c>
    </row>
    <row r="306" spans="1:3" x14ac:dyDescent="0.25">
      <c r="A306" t="s">
        <v>435</v>
      </c>
      <c r="B306" t="s">
        <v>464</v>
      </c>
      <c r="C306" s="20" t="s">
        <v>427</v>
      </c>
    </row>
    <row r="307" spans="1:3" x14ac:dyDescent="0.25">
      <c r="A307" t="s">
        <v>435</v>
      </c>
      <c r="B307" t="s">
        <v>464</v>
      </c>
      <c r="C307" s="20" t="s">
        <v>427</v>
      </c>
    </row>
    <row r="308" spans="1:3" x14ac:dyDescent="0.25">
      <c r="A308" t="s">
        <v>435</v>
      </c>
      <c r="B308" t="s">
        <v>464</v>
      </c>
      <c r="C308" s="20" t="s">
        <v>427</v>
      </c>
    </row>
    <row r="309" spans="1:3" x14ac:dyDescent="0.25">
      <c r="A309" t="s">
        <v>98</v>
      </c>
      <c r="B309" t="s">
        <v>464</v>
      </c>
      <c r="C309" s="20" t="s">
        <v>427</v>
      </c>
    </row>
    <row r="310" spans="1:3" x14ac:dyDescent="0.25">
      <c r="A310" t="s">
        <v>98</v>
      </c>
      <c r="B310" t="s">
        <v>463</v>
      </c>
      <c r="C310" s="20" t="s">
        <v>427</v>
      </c>
    </row>
    <row r="311" spans="1:3" x14ac:dyDescent="0.25">
      <c r="A311" t="s">
        <v>98</v>
      </c>
      <c r="B311" t="s">
        <v>464</v>
      </c>
      <c r="C311" s="20" t="s">
        <v>427</v>
      </c>
    </row>
    <row r="312" spans="1:3" x14ac:dyDescent="0.25">
      <c r="A312" t="s">
        <v>98</v>
      </c>
      <c r="B312" t="s">
        <v>464</v>
      </c>
      <c r="C312" s="20" t="s">
        <v>427</v>
      </c>
    </row>
    <row r="313" spans="1:3" x14ac:dyDescent="0.25">
      <c r="A313" t="s">
        <v>98</v>
      </c>
      <c r="B313" t="s">
        <v>464</v>
      </c>
      <c r="C313" s="20" t="s">
        <v>427</v>
      </c>
    </row>
    <row r="314" spans="1:3" x14ac:dyDescent="0.25">
      <c r="A314" t="s">
        <v>98</v>
      </c>
      <c r="B314" t="s">
        <v>464</v>
      </c>
      <c r="C314" s="20" t="s">
        <v>427</v>
      </c>
    </row>
    <row r="315" spans="1:3" x14ac:dyDescent="0.25">
      <c r="A315" t="s">
        <v>98</v>
      </c>
      <c r="B315" t="s">
        <v>464</v>
      </c>
      <c r="C315" s="20" t="s">
        <v>427</v>
      </c>
    </row>
    <row r="316" spans="1:3" x14ac:dyDescent="0.25">
      <c r="A316" t="s">
        <v>98</v>
      </c>
      <c r="B316" t="s">
        <v>463</v>
      </c>
      <c r="C316" s="20" t="s">
        <v>427</v>
      </c>
    </row>
    <row r="317" spans="1:3" x14ac:dyDescent="0.25">
      <c r="A317" t="s">
        <v>98</v>
      </c>
      <c r="B317" t="s">
        <v>463</v>
      </c>
      <c r="C317" s="20" t="s">
        <v>427</v>
      </c>
    </row>
    <row r="318" spans="1:3" x14ac:dyDescent="0.25">
      <c r="A318" t="s">
        <v>98</v>
      </c>
      <c r="B318" t="s">
        <v>463</v>
      </c>
      <c r="C318" s="20" t="s">
        <v>427</v>
      </c>
    </row>
    <row r="319" spans="1:3" x14ac:dyDescent="0.25">
      <c r="A319" t="s">
        <v>98</v>
      </c>
      <c r="B319" t="s">
        <v>463</v>
      </c>
      <c r="C319" s="20" t="s">
        <v>427</v>
      </c>
    </row>
    <row r="320" spans="1:3" x14ac:dyDescent="0.25">
      <c r="A320" t="s">
        <v>98</v>
      </c>
      <c r="B320" t="s">
        <v>463</v>
      </c>
      <c r="C320" s="20" t="s">
        <v>427</v>
      </c>
    </row>
    <row r="321" spans="1:3" x14ac:dyDescent="0.25">
      <c r="A321" t="s">
        <v>98</v>
      </c>
      <c r="B321" t="s">
        <v>460</v>
      </c>
      <c r="C321" s="20" t="s">
        <v>427</v>
      </c>
    </row>
    <row r="322" spans="1:3" x14ac:dyDescent="0.25">
      <c r="A322" t="s">
        <v>98</v>
      </c>
      <c r="B322" t="s">
        <v>460</v>
      </c>
      <c r="C322" s="20" t="s">
        <v>427</v>
      </c>
    </row>
    <row r="323" spans="1:3" x14ac:dyDescent="0.25">
      <c r="A323" t="s">
        <v>98</v>
      </c>
      <c r="B323" t="s">
        <v>460</v>
      </c>
      <c r="C323" s="20" t="s">
        <v>427</v>
      </c>
    </row>
    <row r="324" spans="1:3" x14ac:dyDescent="0.25">
      <c r="A324" t="s">
        <v>98</v>
      </c>
      <c r="B324" t="s">
        <v>460</v>
      </c>
      <c r="C324" s="20" t="s">
        <v>427</v>
      </c>
    </row>
    <row r="325" spans="1:3" x14ac:dyDescent="0.25">
      <c r="A325" t="s">
        <v>98</v>
      </c>
      <c r="B325" t="s">
        <v>460</v>
      </c>
      <c r="C325" s="20" t="s">
        <v>427</v>
      </c>
    </row>
    <row r="326" spans="1:3" x14ac:dyDescent="0.25">
      <c r="A326" t="s">
        <v>98</v>
      </c>
      <c r="B326" t="s">
        <v>460</v>
      </c>
      <c r="C326" s="20" t="s">
        <v>427</v>
      </c>
    </row>
    <row r="327" spans="1:3" x14ac:dyDescent="0.25">
      <c r="A327" t="s">
        <v>435</v>
      </c>
      <c r="B327" t="s">
        <v>460</v>
      </c>
      <c r="C327" s="20" t="s">
        <v>427</v>
      </c>
    </row>
    <row r="328" spans="1:3" x14ac:dyDescent="0.25">
      <c r="A328" t="s">
        <v>435</v>
      </c>
      <c r="B328" t="s">
        <v>460</v>
      </c>
      <c r="C328" s="20" t="s">
        <v>427</v>
      </c>
    </row>
    <row r="329" spans="1:3" x14ac:dyDescent="0.25">
      <c r="A329" t="s">
        <v>435</v>
      </c>
      <c r="B329" t="s">
        <v>460</v>
      </c>
      <c r="C329" s="20" t="s">
        <v>427</v>
      </c>
    </row>
    <row r="330" spans="1:3" x14ac:dyDescent="0.25">
      <c r="A330" t="s">
        <v>435</v>
      </c>
      <c r="B330" t="s">
        <v>460</v>
      </c>
      <c r="C330" s="20" t="s">
        <v>427</v>
      </c>
    </row>
    <row r="331" spans="1:3" x14ac:dyDescent="0.25">
      <c r="A331" t="s">
        <v>435</v>
      </c>
      <c r="B331" t="s">
        <v>460</v>
      </c>
      <c r="C331" s="20" t="s">
        <v>427</v>
      </c>
    </row>
    <row r="332" spans="1:3" x14ac:dyDescent="0.25">
      <c r="A332" t="s">
        <v>98</v>
      </c>
      <c r="B332" t="s">
        <v>162</v>
      </c>
      <c r="C332" s="20" t="s">
        <v>635</v>
      </c>
    </row>
    <row r="333" spans="1:3" x14ac:dyDescent="0.25">
      <c r="A333" t="s">
        <v>98</v>
      </c>
      <c r="B333" t="s">
        <v>525</v>
      </c>
      <c r="C333" s="20" t="s">
        <v>239</v>
      </c>
    </row>
    <row r="334" spans="1:3" x14ac:dyDescent="0.25">
      <c r="A334" t="s">
        <v>98</v>
      </c>
      <c r="B334" t="s">
        <v>527</v>
      </c>
      <c r="C334" s="20" t="s">
        <v>239</v>
      </c>
    </row>
    <row r="335" spans="1:3" x14ac:dyDescent="0.25">
      <c r="A335" t="s">
        <v>98</v>
      </c>
      <c r="B335" t="s">
        <v>528</v>
      </c>
      <c r="C335" s="20" t="s">
        <v>239</v>
      </c>
    </row>
    <row r="336" spans="1:3" x14ac:dyDescent="0.25">
      <c r="A336" t="s">
        <v>98</v>
      </c>
      <c r="B336" t="s">
        <v>240</v>
      </c>
      <c r="C336" s="20" t="s">
        <v>239</v>
      </c>
    </row>
    <row r="337" spans="1:3" x14ac:dyDescent="0.25">
      <c r="A337" t="s">
        <v>98</v>
      </c>
      <c r="B337" t="s">
        <v>240</v>
      </c>
      <c r="C337" s="20" t="s">
        <v>239</v>
      </c>
    </row>
    <row r="338" spans="1:3" x14ac:dyDescent="0.25">
      <c r="A338" t="s">
        <v>98</v>
      </c>
      <c r="B338" t="s">
        <v>240</v>
      </c>
      <c r="C338" s="20" t="s">
        <v>239</v>
      </c>
    </row>
    <row r="339" spans="1:3" x14ac:dyDescent="0.25">
      <c r="A339" t="s">
        <v>98</v>
      </c>
      <c r="B339" t="s">
        <v>532</v>
      </c>
      <c r="C339" s="20" t="s">
        <v>239</v>
      </c>
    </row>
    <row r="340" spans="1:3" x14ac:dyDescent="0.25">
      <c r="A340" t="s">
        <v>98</v>
      </c>
      <c r="B340" t="s">
        <v>533</v>
      </c>
      <c r="C340" s="20" t="s">
        <v>239</v>
      </c>
    </row>
    <row r="341" spans="1:3" x14ac:dyDescent="0.25">
      <c r="A341" t="s">
        <v>98</v>
      </c>
      <c r="B341" t="s">
        <v>246</v>
      </c>
      <c r="C341" s="20" t="s">
        <v>239</v>
      </c>
    </row>
    <row r="342" spans="1:3" x14ac:dyDescent="0.25">
      <c r="A342" t="s">
        <v>98</v>
      </c>
      <c r="B342" t="s">
        <v>243</v>
      </c>
      <c r="C342" s="20" t="s">
        <v>239</v>
      </c>
    </row>
    <row r="343" spans="1:3" x14ac:dyDescent="0.25">
      <c r="A343" t="s">
        <v>98</v>
      </c>
      <c r="B343" t="s">
        <v>242</v>
      </c>
      <c r="C343" s="20" t="s">
        <v>239</v>
      </c>
    </row>
    <row r="344" spans="1:3" x14ac:dyDescent="0.25">
      <c r="A344" t="s">
        <v>98</v>
      </c>
      <c r="B344" t="s">
        <v>534</v>
      </c>
      <c r="C344" s="20" t="s">
        <v>239</v>
      </c>
    </row>
    <row r="345" spans="1:3" x14ac:dyDescent="0.25">
      <c r="A345" t="s">
        <v>98</v>
      </c>
      <c r="B345" t="s">
        <v>542</v>
      </c>
      <c r="C345" s="20" t="s">
        <v>597</v>
      </c>
    </row>
    <row r="346" spans="1:3" x14ac:dyDescent="0.25">
      <c r="A346" t="s">
        <v>98</v>
      </c>
      <c r="B346" t="s">
        <v>542</v>
      </c>
      <c r="C346" s="20" t="s">
        <v>597</v>
      </c>
    </row>
    <row r="347" spans="1:3" x14ac:dyDescent="0.25">
      <c r="A347" t="s">
        <v>98</v>
      </c>
      <c r="B347" t="s">
        <v>275</v>
      </c>
      <c r="C347" s="20" t="s">
        <v>597</v>
      </c>
    </row>
    <row r="348" spans="1:3" x14ac:dyDescent="0.25">
      <c r="A348" t="s">
        <v>98</v>
      </c>
      <c r="B348" t="s">
        <v>275</v>
      </c>
      <c r="C348" s="20" t="s">
        <v>597</v>
      </c>
    </row>
    <row r="349" spans="1:3" x14ac:dyDescent="0.25">
      <c r="A349" t="s">
        <v>98</v>
      </c>
      <c r="B349" t="s">
        <v>275</v>
      </c>
      <c r="C349" s="20" t="s">
        <v>597</v>
      </c>
    </row>
    <row r="350" spans="1:3" x14ac:dyDescent="0.25">
      <c r="A350" t="s">
        <v>98</v>
      </c>
      <c r="B350" t="s">
        <v>275</v>
      </c>
      <c r="C350" s="20" t="s">
        <v>597</v>
      </c>
    </row>
    <row r="351" spans="1:3" x14ac:dyDescent="0.25">
      <c r="A351" t="s">
        <v>98</v>
      </c>
      <c r="B351" t="s">
        <v>544</v>
      </c>
      <c r="C351" s="20" t="s">
        <v>633</v>
      </c>
    </row>
    <row r="352" spans="1:3" x14ac:dyDescent="0.25">
      <c r="A352" t="s">
        <v>98</v>
      </c>
      <c r="B352" t="s">
        <v>278</v>
      </c>
      <c r="C352" s="20" t="s">
        <v>633</v>
      </c>
    </row>
    <row r="353" spans="1:3" x14ac:dyDescent="0.25">
      <c r="A353" t="s">
        <v>98</v>
      </c>
      <c r="B353" t="s">
        <v>297</v>
      </c>
      <c r="C353" s="20" t="s">
        <v>633</v>
      </c>
    </row>
    <row r="354" spans="1:3" x14ac:dyDescent="0.25">
      <c r="A354" t="s">
        <v>98</v>
      </c>
      <c r="B354" t="s">
        <v>293</v>
      </c>
      <c r="C354" s="20" t="s">
        <v>633</v>
      </c>
    </row>
    <row r="355" spans="1:3" x14ac:dyDescent="0.25">
      <c r="A355" t="s">
        <v>98</v>
      </c>
      <c r="B355" t="s">
        <v>546</v>
      </c>
      <c r="C355" s="20" t="s">
        <v>633</v>
      </c>
    </row>
    <row r="356" spans="1:3" x14ac:dyDescent="0.25">
      <c r="A356" t="s">
        <v>98</v>
      </c>
      <c r="B356" t="s">
        <v>495</v>
      </c>
      <c r="C356" s="20" t="s">
        <v>633</v>
      </c>
    </row>
    <row r="357" spans="1:3" x14ac:dyDescent="0.25">
      <c r="A357" t="s">
        <v>98</v>
      </c>
      <c r="B357" t="s">
        <v>495</v>
      </c>
      <c r="C357" s="20" t="s">
        <v>633</v>
      </c>
    </row>
    <row r="358" spans="1:3" x14ac:dyDescent="0.25">
      <c r="A358" t="s">
        <v>98</v>
      </c>
      <c r="B358" t="s">
        <v>495</v>
      </c>
      <c r="C358" s="20" t="s">
        <v>633</v>
      </c>
    </row>
    <row r="359" spans="1:3" x14ac:dyDescent="0.25">
      <c r="A359" t="s">
        <v>98</v>
      </c>
      <c r="B359" t="s">
        <v>495</v>
      </c>
      <c r="C359" s="20" t="s">
        <v>633</v>
      </c>
    </row>
    <row r="360" spans="1:3" x14ac:dyDescent="0.25">
      <c r="A360" t="s">
        <v>98</v>
      </c>
      <c r="B360" t="s">
        <v>307</v>
      </c>
      <c r="C360" s="20" t="s">
        <v>633</v>
      </c>
    </row>
    <row r="361" spans="1:3" x14ac:dyDescent="0.25">
      <c r="A361" t="s">
        <v>98</v>
      </c>
      <c r="B361" t="s">
        <v>495</v>
      </c>
      <c r="C361" s="20" t="s">
        <v>633</v>
      </c>
    </row>
    <row r="362" spans="1:3" x14ac:dyDescent="0.25">
      <c r="A362" t="s">
        <v>98</v>
      </c>
      <c r="B362" t="s">
        <v>305</v>
      </c>
      <c r="C362" s="20" t="s">
        <v>633</v>
      </c>
    </row>
    <row r="363" spans="1:3" x14ac:dyDescent="0.25">
      <c r="A363" t="s">
        <v>98</v>
      </c>
      <c r="B363" t="s">
        <v>308</v>
      </c>
      <c r="C363" s="20" t="s">
        <v>633</v>
      </c>
    </row>
    <row r="364" spans="1:3" x14ac:dyDescent="0.25">
      <c r="A364" t="s">
        <v>98</v>
      </c>
      <c r="B364" t="s">
        <v>371</v>
      </c>
      <c r="C364" s="20" t="s">
        <v>598</v>
      </c>
    </row>
    <row r="365" spans="1:3" x14ac:dyDescent="0.25">
      <c r="A365" t="s">
        <v>98</v>
      </c>
      <c r="B365" t="s">
        <v>555</v>
      </c>
      <c r="C365" s="20" t="s">
        <v>239</v>
      </c>
    </row>
    <row r="366" spans="1:3" x14ac:dyDescent="0.25">
      <c r="A366" t="s">
        <v>98</v>
      </c>
      <c r="B366" t="s">
        <v>555</v>
      </c>
      <c r="C366" s="20" t="s">
        <v>239</v>
      </c>
    </row>
    <row r="367" spans="1:3" x14ac:dyDescent="0.25">
      <c r="A367" t="s">
        <v>98</v>
      </c>
      <c r="B367" t="s">
        <v>222</v>
      </c>
      <c r="C367" s="20" t="s">
        <v>598</v>
      </c>
    </row>
    <row r="368" spans="1:3" x14ac:dyDescent="0.25">
      <c r="A368" t="s">
        <v>435</v>
      </c>
      <c r="B368" t="s">
        <v>442</v>
      </c>
      <c r="C368" s="20" t="s">
        <v>427</v>
      </c>
    </row>
    <row r="369" spans="1:3" x14ac:dyDescent="0.25">
      <c r="A369" t="s">
        <v>98</v>
      </c>
      <c r="B369" t="s">
        <v>442</v>
      </c>
      <c r="C369" s="20" t="s">
        <v>427</v>
      </c>
    </row>
    <row r="370" spans="1:3" x14ac:dyDescent="0.25">
      <c r="A370" t="s">
        <v>435</v>
      </c>
      <c r="B370" t="s">
        <v>570</v>
      </c>
      <c r="C370" s="20" t="s">
        <v>427</v>
      </c>
    </row>
    <row r="371" spans="1:3" x14ac:dyDescent="0.25">
      <c r="A371" t="s">
        <v>98</v>
      </c>
      <c r="B371" t="s">
        <v>570</v>
      </c>
      <c r="C371" s="20" t="s">
        <v>427</v>
      </c>
    </row>
    <row r="372" spans="1:3" x14ac:dyDescent="0.25">
      <c r="A372" t="s">
        <v>98</v>
      </c>
      <c r="B372" t="s">
        <v>570</v>
      </c>
      <c r="C372" s="20" t="s">
        <v>427</v>
      </c>
    </row>
    <row r="373" spans="1:3" x14ac:dyDescent="0.25">
      <c r="A373" t="s">
        <v>98</v>
      </c>
      <c r="B373" t="s">
        <v>570</v>
      </c>
      <c r="C373" s="20" t="s">
        <v>427</v>
      </c>
    </row>
    <row r="374" spans="1:3" x14ac:dyDescent="0.25">
      <c r="A374" t="s">
        <v>98</v>
      </c>
      <c r="B374" t="s">
        <v>498</v>
      </c>
      <c r="C374" s="20" t="s">
        <v>427</v>
      </c>
    </row>
    <row r="375" spans="1:3" x14ac:dyDescent="0.25">
      <c r="A375" t="s">
        <v>435</v>
      </c>
      <c r="B375" t="s">
        <v>569</v>
      </c>
      <c r="C375" s="20" t="s">
        <v>427</v>
      </c>
    </row>
    <row r="376" spans="1:3" x14ac:dyDescent="0.25">
      <c r="A376" t="s">
        <v>98</v>
      </c>
      <c r="B376" t="s">
        <v>569</v>
      </c>
      <c r="C376" s="20" t="s">
        <v>427</v>
      </c>
    </row>
    <row r="377" spans="1:3" x14ac:dyDescent="0.25">
      <c r="A377" t="s">
        <v>98</v>
      </c>
      <c r="B377" t="s">
        <v>569</v>
      </c>
      <c r="C377" s="20" t="s">
        <v>427</v>
      </c>
    </row>
    <row r="378" spans="1:3" x14ac:dyDescent="0.25">
      <c r="A378" t="s">
        <v>98</v>
      </c>
      <c r="B378" t="s">
        <v>455</v>
      </c>
      <c r="C378" s="20" t="s">
        <v>427</v>
      </c>
    </row>
    <row r="379" spans="1:3" x14ac:dyDescent="0.25">
      <c r="A379" t="s">
        <v>98</v>
      </c>
      <c r="B379" t="s">
        <v>456</v>
      </c>
      <c r="C379" s="20" t="s">
        <v>427</v>
      </c>
    </row>
    <row r="380" spans="1:3" x14ac:dyDescent="0.25">
      <c r="A380" t="s">
        <v>435</v>
      </c>
      <c r="B380" t="s">
        <v>452</v>
      </c>
      <c r="C380" s="20" t="s">
        <v>427</v>
      </c>
    </row>
    <row r="381" spans="1:3" x14ac:dyDescent="0.25">
      <c r="A381" t="s">
        <v>98</v>
      </c>
      <c r="B381" t="s">
        <v>452</v>
      </c>
      <c r="C381" s="20" t="s">
        <v>427</v>
      </c>
    </row>
    <row r="382" spans="1:3" x14ac:dyDescent="0.25">
      <c r="A382" t="s">
        <v>98</v>
      </c>
      <c r="B382" t="s">
        <v>452</v>
      </c>
      <c r="C382" s="20" t="s">
        <v>427</v>
      </c>
    </row>
    <row r="383" spans="1:3" x14ac:dyDescent="0.25">
      <c r="A383" t="s">
        <v>138</v>
      </c>
      <c r="B383" t="s">
        <v>571</v>
      </c>
      <c r="C383" s="20" t="s">
        <v>427</v>
      </c>
    </row>
    <row r="384" spans="1:3" x14ac:dyDescent="0.25">
      <c r="A384" t="s">
        <v>435</v>
      </c>
      <c r="B384" t="s">
        <v>447</v>
      </c>
      <c r="C384" s="20" t="s">
        <v>427</v>
      </c>
    </row>
    <row r="385" spans="1:3" x14ac:dyDescent="0.25">
      <c r="A385" t="s">
        <v>98</v>
      </c>
      <c r="B385" t="s">
        <v>447</v>
      </c>
      <c r="C385" s="20" t="s">
        <v>427</v>
      </c>
    </row>
    <row r="386" spans="1:3" x14ac:dyDescent="0.25">
      <c r="A386" t="s">
        <v>435</v>
      </c>
      <c r="B386" t="s">
        <v>571</v>
      </c>
      <c r="C386" s="20" t="s">
        <v>427</v>
      </c>
    </row>
    <row r="387" spans="1:3" x14ac:dyDescent="0.25">
      <c r="A387" t="s">
        <v>98</v>
      </c>
      <c r="B387" t="s">
        <v>571</v>
      </c>
      <c r="C387" s="20" t="s">
        <v>427</v>
      </c>
    </row>
    <row r="388" spans="1:3" x14ac:dyDescent="0.25">
      <c r="A388" t="s">
        <v>98</v>
      </c>
      <c r="B388" t="s">
        <v>571</v>
      </c>
      <c r="C388" s="20" t="s">
        <v>427</v>
      </c>
    </row>
    <row r="389" spans="1:3" x14ac:dyDescent="0.25">
      <c r="A389" t="s">
        <v>98</v>
      </c>
      <c r="B389" t="s">
        <v>571</v>
      </c>
      <c r="C389" s="20" t="s">
        <v>427</v>
      </c>
    </row>
    <row r="390" spans="1:3" x14ac:dyDescent="0.25">
      <c r="A390" t="s">
        <v>98</v>
      </c>
      <c r="B390" t="s">
        <v>571</v>
      </c>
      <c r="C390" s="20" t="s">
        <v>427</v>
      </c>
    </row>
    <row r="391" spans="1:3" x14ac:dyDescent="0.25">
      <c r="A391" t="s">
        <v>98</v>
      </c>
      <c r="B391" t="s">
        <v>571</v>
      </c>
      <c r="C391" s="20" t="s">
        <v>427</v>
      </c>
    </row>
    <row r="392" spans="1:3" x14ac:dyDescent="0.25">
      <c r="A392" t="s">
        <v>435</v>
      </c>
      <c r="B392" t="s">
        <v>460</v>
      </c>
      <c r="C392" s="20" t="s">
        <v>427</v>
      </c>
    </row>
    <row r="393" spans="1:3" x14ac:dyDescent="0.25">
      <c r="A393" t="s">
        <v>98</v>
      </c>
      <c r="B393" t="s">
        <v>460</v>
      </c>
      <c r="C393" s="20" t="s">
        <v>427</v>
      </c>
    </row>
    <row r="394" spans="1:3" x14ac:dyDescent="0.25">
      <c r="A394" t="s">
        <v>435</v>
      </c>
      <c r="B394" t="s">
        <v>464</v>
      </c>
      <c r="C394" s="20" t="s">
        <v>427</v>
      </c>
    </row>
    <row r="395" spans="1:3" x14ac:dyDescent="0.25">
      <c r="A395" t="s">
        <v>98</v>
      </c>
      <c r="B395" t="s">
        <v>464</v>
      </c>
      <c r="C395" s="20" t="s">
        <v>427</v>
      </c>
    </row>
    <row r="396" spans="1:3" x14ac:dyDescent="0.25">
      <c r="A396" t="s">
        <v>435</v>
      </c>
      <c r="B396" t="s">
        <v>463</v>
      </c>
      <c r="C396" s="20" t="s">
        <v>427</v>
      </c>
    </row>
    <row r="397" spans="1:3" x14ac:dyDescent="0.25">
      <c r="A397" t="s">
        <v>98</v>
      </c>
      <c r="B397" t="s">
        <v>463</v>
      </c>
      <c r="C397" s="20" t="s">
        <v>427</v>
      </c>
    </row>
    <row r="398" spans="1:3" x14ac:dyDescent="0.25">
      <c r="A398" t="s">
        <v>98</v>
      </c>
      <c r="B398" t="s">
        <v>463</v>
      </c>
      <c r="C398" s="20" t="s">
        <v>427</v>
      </c>
    </row>
    <row r="399" spans="1:3" x14ac:dyDescent="0.25">
      <c r="A399" t="s">
        <v>98</v>
      </c>
      <c r="B399" t="s">
        <v>463</v>
      </c>
      <c r="C399" s="20" t="s">
        <v>427</v>
      </c>
    </row>
    <row r="400" spans="1:3" x14ac:dyDescent="0.25">
      <c r="A400" t="s">
        <v>98</v>
      </c>
      <c r="B400" t="s">
        <v>463</v>
      </c>
      <c r="C400" s="20" t="s">
        <v>427</v>
      </c>
    </row>
    <row r="401" spans="1:3" x14ac:dyDescent="0.25">
      <c r="A401" t="s">
        <v>98</v>
      </c>
      <c r="B401" t="s">
        <v>463</v>
      </c>
      <c r="C401" s="20" t="s">
        <v>427</v>
      </c>
    </row>
    <row r="402" spans="1:3" x14ac:dyDescent="0.25">
      <c r="A402" t="s">
        <v>98</v>
      </c>
      <c r="B402" t="s">
        <v>162</v>
      </c>
      <c r="C402" s="163" t="s">
        <v>635</v>
      </c>
    </row>
    <row r="403" spans="1:3" x14ac:dyDescent="0.25">
      <c r="A403" t="s">
        <v>98</v>
      </c>
      <c r="B403" t="s">
        <v>527</v>
      </c>
      <c r="C403" s="163" t="s">
        <v>239</v>
      </c>
    </row>
    <row r="404" spans="1:3" x14ac:dyDescent="0.25">
      <c r="A404" t="s">
        <v>98</v>
      </c>
      <c r="B404" t="s">
        <v>246</v>
      </c>
      <c r="C404" s="163" t="s">
        <v>239</v>
      </c>
    </row>
    <row r="405" spans="1:3" x14ac:dyDescent="0.25">
      <c r="A405" t="s">
        <v>98</v>
      </c>
      <c r="B405" t="s">
        <v>240</v>
      </c>
      <c r="C405" s="163" t="s">
        <v>239</v>
      </c>
    </row>
    <row r="406" spans="1:3" x14ac:dyDescent="0.25">
      <c r="A406" t="s">
        <v>98</v>
      </c>
      <c r="B406" t="s">
        <v>579</v>
      </c>
      <c r="C406" s="163" t="s">
        <v>239</v>
      </c>
    </row>
    <row r="407" spans="1:3" x14ac:dyDescent="0.25">
      <c r="A407" t="s">
        <v>98</v>
      </c>
      <c r="B407" t="s">
        <v>525</v>
      </c>
      <c r="C407" s="163" t="s">
        <v>239</v>
      </c>
    </row>
    <row r="408" spans="1:3" x14ac:dyDescent="0.25">
      <c r="A408" t="s">
        <v>98</v>
      </c>
      <c r="B408" t="s">
        <v>580</v>
      </c>
      <c r="C408" s="163" t="s">
        <v>239</v>
      </c>
    </row>
    <row r="409" spans="1:3" x14ac:dyDescent="0.25">
      <c r="A409" t="s">
        <v>98</v>
      </c>
      <c r="B409" t="s">
        <v>532</v>
      </c>
      <c r="C409" s="163" t="s">
        <v>239</v>
      </c>
    </row>
    <row r="410" spans="1:3" x14ac:dyDescent="0.25">
      <c r="A410" t="s">
        <v>98</v>
      </c>
      <c r="B410" t="s">
        <v>528</v>
      </c>
      <c r="C410" s="163" t="s">
        <v>239</v>
      </c>
    </row>
    <row r="411" spans="1:3" x14ac:dyDescent="0.25">
      <c r="A411" t="s">
        <v>98</v>
      </c>
      <c r="B411" t="s">
        <v>534</v>
      </c>
      <c r="C411" s="163" t="s">
        <v>239</v>
      </c>
    </row>
    <row r="412" spans="1:3" x14ac:dyDescent="0.25">
      <c r="A412" t="s">
        <v>98</v>
      </c>
      <c r="B412" t="s">
        <v>243</v>
      </c>
      <c r="C412" s="163" t="s">
        <v>239</v>
      </c>
    </row>
    <row r="413" spans="1:3" x14ac:dyDescent="0.25">
      <c r="A413" t="s">
        <v>98</v>
      </c>
      <c r="B413" t="s">
        <v>533</v>
      </c>
      <c r="C413" s="163" t="s">
        <v>239</v>
      </c>
    </row>
    <row r="414" spans="1:3" x14ac:dyDescent="0.25">
      <c r="A414" t="s">
        <v>98</v>
      </c>
      <c r="B414" t="s">
        <v>260</v>
      </c>
      <c r="C414" s="163" t="s">
        <v>631</v>
      </c>
    </row>
    <row r="415" spans="1:3" x14ac:dyDescent="0.25">
      <c r="A415" t="s">
        <v>98</v>
      </c>
      <c r="B415" t="s">
        <v>275</v>
      </c>
      <c r="C415" s="163" t="s">
        <v>597</v>
      </c>
    </row>
    <row r="416" spans="1:3" x14ac:dyDescent="0.25">
      <c r="A416" t="s">
        <v>98</v>
      </c>
      <c r="B416" t="s">
        <v>544</v>
      </c>
      <c r="C416" s="163" t="s">
        <v>633</v>
      </c>
    </row>
    <row r="417" spans="1:3" x14ac:dyDescent="0.25">
      <c r="A417" t="s">
        <v>98</v>
      </c>
      <c r="B417" t="s">
        <v>283</v>
      </c>
      <c r="C417" s="163" t="s">
        <v>633</v>
      </c>
    </row>
    <row r="418" spans="1:3" x14ac:dyDescent="0.25">
      <c r="A418" t="s">
        <v>98</v>
      </c>
      <c r="B418" t="s">
        <v>278</v>
      </c>
      <c r="C418" s="163" t="s">
        <v>633</v>
      </c>
    </row>
    <row r="419" spans="1:3" x14ac:dyDescent="0.25">
      <c r="A419" t="s">
        <v>98</v>
      </c>
      <c r="B419" t="s">
        <v>297</v>
      </c>
      <c r="C419" s="163" t="s">
        <v>633</v>
      </c>
    </row>
    <row r="420" spans="1:3" x14ac:dyDescent="0.25">
      <c r="A420" t="s">
        <v>98</v>
      </c>
      <c r="B420" t="s">
        <v>495</v>
      </c>
      <c r="C420" s="163" t="s">
        <v>633</v>
      </c>
    </row>
    <row r="421" spans="1:3" x14ac:dyDescent="0.25">
      <c r="A421" t="s">
        <v>98</v>
      </c>
      <c r="B421" t="s">
        <v>495</v>
      </c>
      <c r="C421" s="163" t="s">
        <v>633</v>
      </c>
    </row>
    <row r="422" spans="1:3" x14ac:dyDescent="0.25">
      <c r="A422" t="s">
        <v>98</v>
      </c>
      <c r="B422" t="s">
        <v>495</v>
      </c>
      <c r="C422" s="163" t="s">
        <v>633</v>
      </c>
    </row>
    <row r="423" spans="1:3" x14ac:dyDescent="0.25">
      <c r="A423" t="s">
        <v>98</v>
      </c>
      <c r="B423" t="s">
        <v>305</v>
      </c>
      <c r="C423" s="163" t="s">
        <v>633</v>
      </c>
    </row>
    <row r="424" spans="1:3" x14ac:dyDescent="0.25">
      <c r="A424" t="s">
        <v>98</v>
      </c>
      <c r="B424" t="s">
        <v>305</v>
      </c>
      <c r="C424" s="163" t="s">
        <v>633</v>
      </c>
    </row>
    <row r="425" spans="1:3" x14ac:dyDescent="0.25">
      <c r="A425" t="s">
        <v>98</v>
      </c>
      <c r="B425" t="s">
        <v>307</v>
      </c>
      <c r="C425" s="163" t="s">
        <v>633</v>
      </c>
    </row>
    <row r="426" spans="1:3" x14ac:dyDescent="0.25">
      <c r="A426" t="s">
        <v>98</v>
      </c>
      <c r="B426" t="s">
        <v>546</v>
      </c>
      <c r="C426" s="163" t="s">
        <v>633</v>
      </c>
    </row>
    <row r="427" spans="1:3" x14ac:dyDescent="0.25">
      <c r="A427" t="s">
        <v>98</v>
      </c>
      <c r="B427" t="s">
        <v>293</v>
      </c>
      <c r="C427" s="163" t="s">
        <v>633</v>
      </c>
    </row>
    <row r="428" spans="1:3" x14ac:dyDescent="0.25">
      <c r="A428" t="s">
        <v>98</v>
      </c>
      <c r="B428" t="s">
        <v>555</v>
      </c>
      <c r="C428" s="163" t="s">
        <v>239</v>
      </c>
    </row>
    <row r="429" spans="1:3" x14ac:dyDescent="0.25">
      <c r="A429" t="s">
        <v>98</v>
      </c>
      <c r="B429" t="s">
        <v>222</v>
      </c>
      <c r="C429" s="163" t="s">
        <v>598</v>
      </c>
    </row>
    <row r="430" spans="1:3" x14ac:dyDescent="0.25">
      <c r="A430" t="s">
        <v>98</v>
      </c>
      <c r="B430" t="s">
        <v>569</v>
      </c>
      <c r="C430" s="163" t="s">
        <v>427</v>
      </c>
    </row>
    <row r="431" spans="1:3" x14ac:dyDescent="0.25">
      <c r="A431" t="s">
        <v>435</v>
      </c>
      <c r="B431" t="s">
        <v>442</v>
      </c>
      <c r="C431" s="163" t="s">
        <v>427</v>
      </c>
    </row>
    <row r="432" spans="1:3" x14ac:dyDescent="0.25">
      <c r="A432" t="s">
        <v>98</v>
      </c>
      <c r="B432" t="s">
        <v>442</v>
      </c>
      <c r="C432" s="163" t="s">
        <v>427</v>
      </c>
    </row>
    <row r="433" spans="1:3" x14ac:dyDescent="0.25">
      <c r="A433" t="s">
        <v>435</v>
      </c>
      <c r="B433" t="s">
        <v>570</v>
      </c>
      <c r="C433" s="163" t="s">
        <v>427</v>
      </c>
    </row>
    <row r="434" spans="1:3" x14ac:dyDescent="0.25">
      <c r="A434" t="s">
        <v>98</v>
      </c>
      <c r="B434" t="s">
        <v>570</v>
      </c>
      <c r="C434" s="163" t="s">
        <v>427</v>
      </c>
    </row>
    <row r="435" spans="1:3" x14ac:dyDescent="0.25">
      <c r="A435" t="s">
        <v>98</v>
      </c>
      <c r="B435" t="s">
        <v>571</v>
      </c>
      <c r="C435" s="163" t="s">
        <v>427</v>
      </c>
    </row>
    <row r="436" spans="1:3" x14ac:dyDescent="0.25">
      <c r="A436" t="s">
        <v>435</v>
      </c>
      <c r="B436" t="s">
        <v>571</v>
      </c>
      <c r="C436" s="163" t="s">
        <v>427</v>
      </c>
    </row>
    <row r="437" spans="1:3" x14ac:dyDescent="0.25">
      <c r="A437" t="s">
        <v>98</v>
      </c>
      <c r="B437" t="s">
        <v>571</v>
      </c>
      <c r="C437" s="163" t="s">
        <v>427</v>
      </c>
    </row>
    <row r="438" spans="1:3" x14ac:dyDescent="0.25">
      <c r="A438" t="s">
        <v>98</v>
      </c>
      <c r="B438" t="s">
        <v>571</v>
      </c>
      <c r="C438" s="163" t="s">
        <v>427</v>
      </c>
    </row>
    <row r="439" spans="1:3" x14ac:dyDescent="0.25">
      <c r="A439" t="s">
        <v>98</v>
      </c>
      <c r="B439" t="s">
        <v>455</v>
      </c>
      <c r="C439" s="163" t="s">
        <v>427</v>
      </c>
    </row>
    <row r="440" spans="1:3" x14ac:dyDescent="0.25">
      <c r="A440" t="s">
        <v>98</v>
      </c>
      <c r="B440" t="s">
        <v>456</v>
      </c>
      <c r="C440" s="163" t="s">
        <v>427</v>
      </c>
    </row>
    <row r="441" spans="1:3" x14ac:dyDescent="0.25">
      <c r="A441" t="s">
        <v>98</v>
      </c>
      <c r="B441" t="s">
        <v>452</v>
      </c>
      <c r="C441" s="163" t="s">
        <v>427</v>
      </c>
    </row>
    <row r="442" spans="1:3" x14ac:dyDescent="0.25">
      <c r="A442" t="s">
        <v>435</v>
      </c>
      <c r="B442" t="s">
        <v>447</v>
      </c>
      <c r="C442" s="163" t="s">
        <v>427</v>
      </c>
    </row>
    <row r="443" spans="1:3" x14ac:dyDescent="0.25">
      <c r="A443" t="s">
        <v>98</v>
      </c>
      <c r="B443" t="s">
        <v>447</v>
      </c>
      <c r="C443" s="163" t="s">
        <v>427</v>
      </c>
    </row>
    <row r="444" spans="1:3" x14ac:dyDescent="0.25">
      <c r="A444" t="s">
        <v>98</v>
      </c>
      <c r="B444" t="s">
        <v>498</v>
      </c>
      <c r="C444" s="163" t="s">
        <v>427</v>
      </c>
    </row>
    <row r="445" spans="1:3" x14ac:dyDescent="0.25">
      <c r="A445" t="s">
        <v>435</v>
      </c>
      <c r="B445" t="s">
        <v>464</v>
      </c>
      <c r="C445" s="163" t="s">
        <v>427</v>
      </c>
    </row>
    <row r="446" spans="1:3" x14ac:dyDescent="0.25">
      <c r="A446" t="s">
        <v>98</v>
      </c>
      <c r="B446" t="s">
        <v>464</v>
      </c>
      <c r="C446" s="163" t="s">
        <v>427</v>
      </c>
    </row>
    <row r="447" spans="1:3" x14ac:dyDescent="0.25">
      <c r="A447" t="s">
        <v>98</v>
      </c>
      <c r="B447" t="s">
        <v>463</v>
      </c>
      <c r="C447" s="163" t="s">
        <v>427</v>
      </c>
    </row>
    <row r="448" spans="1:3" x14ac:dyDescent="0.25">
      <c r="A448" t="s">
        <v>98</v>
      </c>
      <c r="B448" t="s">
        <v>463</v>
      </c>
      <c r="C448" s="163" t="s">
        <v>427</v>
      </c>
    </row>
    <row r="449" spans="1:3" x14ac:dyDescent="0.25">
      <c r="A449" t="s">
        <v>98</v>
      </c>
      <c r="B449" t="s">
        <v>463</v>
      </c>
      <c r="C449" s="163" t="s">
        <v>427</v>
      </c>
    </row>
    <row r="450" spans="1:3" x14ac:dyDescent="0.25">
      <c r="A450" t="s">
        <v>98</v>
      </c>
      <c r="B450" t="s">
        <v>463</v>
      </c>
      <c r="C450" s="163" t="s">
        <v>427</v>
      </c>
    </row>
    <row r="451" spans="1:3" x14ac:dyDescent="0.25">
      <c r="A451" t="s">
        <v>98</v>
      </c>
      <c r="B451" t="s">
        <v>463</v>
      </c>
      <c r="C451" s="163" t="s">
        <v>427</v>
      </c>
    </row>
    <row r="452" spans="1:3" x14ac:dyDescent="0.25">
      <c r="A452" t="s">
        <v>98</v>
      </c>
      <c r="B452" t="s">
        <v>463</v>
      </c>
      <c r="C452" s="163" t="s">
        <v>427</v>
      </c>
    </row>
    <row r="453" spans="1:3" x14ac:dyDescent="0.25">
      <c r="A453" t="s">
        <v>435</v>
      </c>
      <c r="B453" t="s">
        <v>463</v>
      </c>
      <c r="C453" s="163" t="s">
        <v>427</v>
      </c>
    </row>
    <row r="454" spans="1:3" x14ac:dyDescent="0.25">
      <c r="A454" t="s">
        <v>435</v>
      </c>
      <c r="B454" t="s">
        <v>460</v>
      </c>
      <c r="C454" s="163" t="s">
        <v>427</v>
      </c>
    </row>
    <row r="455" spans="1:3" x14ac:dyDescent="0.25">
      <c r="A455" t="s">
        <v>98</v>
      </c>
      <c r="B455" t="s">
        <v>460</v>
      </c>
      <c r="C455" s="163" t="s">
        <v>427</v>
      </c>
    </row>
    <row r="456" spans="1:3" x14ac:dyDescent="0.25">
      <c r="A456" t="s">
        <v>98</v>
      </c>
      <c r="B456" t="s">
        <v>468</v>
      </c>
      <c r="C456" s="165" t="s">
        <v>634</v>
      </c>
    </row>
    <row r="457" spans="1:3" x14ac:dyDescent="0.25">
      <c r="C457" s="153"/>
    </row>
    <row r="458" spans="1:3" x14ac:dyDescent="0.25">
      <c r="C458" s="153"/>
    </row>
    <row r="459" spans="1:3" x14ac:dyDescent="0.25">
      <c r="C459" s="153"/>
    </row>
    <row r="460" spans="1:3" x14ac:dyDescent="0.25">
      <c r="C460" s="153"/>
    </row>
    <row r="461" spans="1:3" x14ac:dyDescent="0.25">
      <c r="C461" s="153"/>
    </row>
    <row r="462" spans="1:3" x14ac:dyDescent="0.25">
      <c r="C462" s="153"/>
    </row>
    <row r="463" spans="1:3" x14ac:dyDescent="0.25">
      <c r="C463" s="153"/>
    </row>
    <row r="464" spans="1:3" x14ac:dyDescent="0.25">
      <c r="C464" s="153"/>
    </row>
    <row r="465" spans="3:3" x14ac:dyDescent="0.25">
      <c r="C465" s="153"/>
    </row>
    <row r="466" spans="3:3" x14ac:dyDescent="0.25">
      <c r="C466" s="153"/>
    </row>
    <row r="467" spans="3:3" x14ac:dyDescent="0.25">
      <c r="C467" s="153"/>
    </row>
    <row r="468" spans="3:3" x14ac:dyDescent="0.25">
      <c r="C468" s="153"/>
    </row>
    <row r="469" spans="3:3" x14ac:dyDescent="0.25">
      <c r="C469" s="153"/>
    </row>
    <row r="470" spans="3:3" x14ac:dyDescent="0.25">
      <c r="C470" s="153"/>
    </row>
    <row r="471" spans="3:3" x14ac:dyDescent="0.25">
      <c r="C471" s="153"/>
    </row>
    <row r="472" spans="3:3" x14ac:dyDescent="0.25">
      <c r="C472" s="153"/>
    </row>
    <row r="473" spans="3:3" x14ac:dyDescent="0.25">
      <c r="C473" s="153"/>
    </row>
    <row r="474" spans="3:3" x14ac:dyDescent="0.25">
      <c r="C474" s="153"/>
    </row>
    <row r="475" spans="3:3" x14ac:dyDescent="0.25">
      <c r="C475" s="153"/>
    </row>
    <row r="476" spans="3:3" x14ac:dyDescent="0.25">
      <c r="C476" s="153"/>
    </row>
  </sheetData>
  <autoFilter ref="A1:C1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K15"/>
  <sheetViews>
    <sheetView showGridLines="0" workbookViewId="0">
      <selection activeCell="K3" sqref="K3"/>
    </sheetView>
  </sheetViews>
  <sheetFormatPr defaultRowHeight="15" x14ac:dyDescent="0.25"/>
  <cols>
    <col min="2" max="2" width="37.28515625" bestFit="1" customWidth="1"/>
    <col min="3" max="6" width="16" customWidth="1"/>
    <col min="7" max="7" width="17.5703125" customWidth="1"/>
    <col min="8" max="8" width="15.42578125" bestFit="1" customWidth="1"/>
    <col min="9" max="10" width="11.28515625" customWidth="1"/>
    <col min="11" max="11" width="8.85546875" customWidth="1"/>
  </cols>
  <sheetData>
    <row r="1" spans="2:11" x14ac:dyDescent="0.25">
      <c r="H1" s="24" t="s">
        <v>605</v>
      </c>
      <c r="I1" s="25"/>
      <c r="J1" s="25"/>
      <c r="K1" s="26"/>
    </row>
    <row r="2" spans="2:11" x14ac:dyDescent="0.25">
      <c r="B2" s="33" t="s">
        <v>601</v>
      </c>
      <c r="C2" s="34" t="s">
        <v>88</v>
      </c>
      <c r="D2" s="35" t="s">
        <v>488</v>
      </c>
      <c r="E2" s="34" t="s">
        <v>505</v>
      </c>
      <c r="F2" s="35" t="s">
        <v>576</v>
      </c>
      <c r="G2" s="34" t="s">
        <v>602</v>
      </c>
      <c r="H2" s="36" t="s">
        <v>606</v>
      </c>
      <c r="I2" s="37" t="s">
        <v>607</v>
      </c>
      <c r="J2" s="37" t="s">
        <v>608</v>
      </c>
      <c r="K2" s="38" t="s">
        <v>609</v>
      </c>
    </row>
    <row r="3" spans="2:11" x14ac:dyDescent="0.25">
      <c r="B3" s="69" t="s">
        <v>631</v>
      </c>
      <c r="C3" s="70">
        <v>111334.5</v>
      </c>
      <c r="D3" s="57">
        <v>107161.59</v>
      </c>
      <c r="E3" s="70"/>
      <c r="F3" s="57">
        <v>2888649.29</v>
      </c>
      <c r="G3" s="70">
        <v>3107145.38</v>
      </c>
      <c r="H3" s="71">
        <f t="shared" ref="H3:H11" si="0">(D3/C3)-1</f>
        <v>-3.7480834781671524E-2</v>
      </c>
      <c r="I3" s="72">
        <f t="shared" ref="I3:I11" si="1">(E3/D3)-1</f>
        <v>-1</v>
      </c>
      <c r="J3" s="72" t="e">
        <f t="shared" ref="J3:J9" si="2">(F3/E3)-1</f>
        <v>#DIV/0!</v>
      </c>
      <c r="K3" s="73">
        <f>(F3/C3)^(1/3)-1</f>
        <v>1.9604315104993169</v>
      </c>
    </row>
    <row r="4" spans="2:11" x14ac:dyDescent="0.25">
      <c r="B4" s="14" t="s">
        <v>427</v>
      </c>
      <c r="C4" s="16">
        <v>342034093.14999986</v>
      </c>
      <c r="D4" s="9">
        <v>360333190.25000006</v>
      </c>
      <c r="E4" s="16">
        <v>416089196.21999997</v>
      </c>
      <c r="F4" s="9">
        <v>443560142.80000013</v>
      </c>
      <c r="G4" s="16">
        <v>1562016622.4200001</v>
      </c>
      <c r="H4" s="27">
        <f t="shared" si="0"/>
        <v>5.3500798506583624E-2</v>
      </c>
      <c r="I4" s="28">
        <f t="shared" si="1"/>
        <v>0.15473458309881538</v>
      </c>
      <c r="J4" s="28">
        <f t="shared" si="2"/>
        <v>6.6021773286983887E-2</v>
      </c>
      <c r="K4" s="73">
        <f t="shared" ref="K4:K11" si="3">(F4/C4)^(1/3)-1</f>
        <v>9.0505111687022133E-2</v>
      </c>
    </row>
    <row r="5" spans="2:11" x14ac:dyDescent="0.25">
      <c r="B5" s="14" t="s">
        <v>239</v>
      </c>
      <c r="C5" s="16">
        <v>48074721.800000004</v>
      </c>
      <c r="D5" s="9">
        <v>34659488.939999998</v>
      </c>
      <c r="E5" s="16">
        <v>152825402.47000003</v>
      </c>
      <c r="F5" s="9">
        <v>99642255.530000001</v>
      </c>
      <c r="G5" s="16">
        <v>335201868.74000001</v>
      </c>
      <c r="H5" s="27">
        <f t="shared" si="0"/>
        <v>-0.27904962021017887</v>
      </c>
      <c r="I5" s="28">
        <f t="shared" si="1"/>
        <v>3.4093380238398874</v>
      </c>
      <c r="J5" s="28">
        <f t="shared" si="2"/>
        <v>-0.34799939068009322</v>
      </c>
      <c r="K5" s="73">
        <f t="shared" si="3"/>
        <v>0.27499629673915971</v>
      </c>
    </row>
    <row r="6" spans="2:11" x14ac:dyDescent="0.25">
      <c r="B6" s="14" t="s">
        <v>597</v>
      </c>
      <c r="C6" s="16">
        <v>492266.93000000005</v>
      </c>
      <c r="D6" s="9">
        <v>939589.32000000007</v>
      </c>
      <c r="E6" s="16">
        <v>283883.70000000007</v>
      </c>
      <c r="F6" s="9">
        <v>590181.16</v>
      </c>
      <c r="G6" s="16">
        <v>2305921.1100000003</v>
      </c>
      <c r="H6" s="27">
        <f t="shared" si="0"/>
        <v>0.90869884353190233</v>
      </c>
      <c r="I6" s="28">
        <f t="shared" si="1"/>
        <v>-0.69786406256725009</v>
      </c>
      <c r="J6" s="28">
        <f t="shared" si="2"/>
        <v>1.0789540223690191</v>
      </c>
      <c r="K6" s="73">
        <f t="shared" si="3"/>
        <v>6.2335171275961665E-2</v>
      </c>
    </row>
    <row r="7" spans="2:11" x14ac:dyDescent="0.25">
      <c r="B7" s="14" t="s">
        <v>598</v>
      </c>
      <c r="C7" s="16">
        <v>509932.62</v>
      </c>
      <c r="D7" s="9">
        <v>1649844.4699999997</v>
      </c>
      <c r="E7" s="16">
        <v>195173.17</v>
      </c>
      <c r="F7" s="9">
        <v>1929564</v>
      </c>
      <c r="G7" s="16">
        <v>4284514.26</v>
      </c>
      <c r="H7" s="27">
        <f t="shared" si="0"/>
        <v>2.2354166124928421</v>
      </c>
      <c r="I7" s="28">
        <f t="shared" si="1"/>
        <v>-0.88170207946934531</v>
      </c>
      <c r="J7" s="28">
        <v>0</v>
      </c>
      <c r="K7" s="73">
        <f t="shared" si="3"/>
        <v>0.55829184486144334</v>
      </c>
    </row>
    <row r="8" spans="2:11" x14ac:dyDescent="0.25">
      <c r="B8" s="14" t="s">
        <v>633</v>
      </c>
      <c r="C8" s="16">
        <v>7662567.8099999987</v>
      </c>
      <c r="D8" s="9">
        <v>4512159.5299999993</v>
      </c>
      <c r="E8" s="16">
        <v>3597046.4699999997</v>
      </c>
      <c r="F8" s="9">
        <v>4726636.8600000003</v>
      </c>
      <c r="G8" s="16">
        <v>20498410.669999998</v>
      </c>
      <c r="H8" s="27">
        <f t="shared" si="0"/>
        <v>-0.41114262974463645</v>
      </c>
      <c r="I8" s="28">
        <f t="shared" si="1"/>
        <v>-0.20281044008211291</v>
      </c>
      <c r="J8" s="28">
        <f t="shared" si="2"/>
        <v>0.31403274865114561</v>
      </c>
      <c r="K8" s="73">
        <f t="shared" si="3"/>
        <v>-0.14874573236347788</v>
      </c>
    </row>
    <row r="9" spans="2:11" x14ac:dyDescent="0.25">
      <c r="B9" s="14" t="s">
        <v>634</v>
      </c>
      <c r="C9" s="16">
        <v>287510.43</v>
      </c>
      <c r="D9" s="9"/>
      <c r="E9" s="16"/>
      <c r="F9" s="9">
        <v>73900</v>
      </c>
      <c r="G9" s="16">
        <v>361410.43</v>
      </c>
      <c r="H9" s="27">
        <f t="shared" si="0"/>
        <v>-1</v>
      </c>
      <c r="I9" s="28" t="e">
        <f t="shared" si="1"/>
        <v>#DIV/0!</v>
      </c>
      <c r="J9" s="28" t="e">
        <f t="shared" si="2"/>
        <v>#DIV/0!</v>
      </c>
      <c r="K9" s="73">
        <f t="shared" si="3"/>
        <v>-0.36418571942612665</v>
      </c>
    </row>
    <row r="10" spans="2:11" x14ac:dyDescent="0.25">
      <c r="B10" s="14" t="s">
        <v>632</v>
      </c>
      <c r="C10" s="16">
        <v>121094.12</v>
      </c>
      <c r="D10" s="9"/>
      <c r="E10" s="16">
        <v>3450063.33</v>
      </c>
      <c r="F10" s="9">
        <v>2667286.4700000002</v>
      </c>
      <c r="G10" s="16">
        <v>6238443.9199999999</v>
      </c>
      <c r="H10" s="27">
        <f t="shared" si="0"/>
        <v>-1</v>
      </c>
      <c r="I10" s="28" t="e">
        <f t="shared" si="1"/>
        <v>#DIV/0!</v>
      </c>
      <c r="J10" s="28">
        <v>0</v>
      </c>
      <c r="K10" s="73">
        <f t="shared" si="3"/>
        <v>1.8031663351627207</v>
      </c>
    </row>
    <row r="11" spans="2:11" x14ac:dyDescent="0.25">
      <c r="B11" s="14" t="s">
        <v>635</v>
      </c>
      <c r="C11" s="16">
        <v>11445835.98</v>
      </c>
      <c r="D11" s="9">
        <v>21603676.969999999</v>
      </c>
      <c r="E11" s="16">
        <v>150953270.22999999</v>
      </c>
      <c r="F11" s="9">
        <v>90078522.430000007</v>
      </c>
      <c r="G11" s="16">
        <v>274081305.61000001</v>
      </c>
      <c r="H11" s="27">
        <f t="shared" si="0"/>
        <v>0.887470430971526</v>
      </c>
      <c r="I11" s="28">
        <f t="shared" si="1"/>
        <v>5.987387861780272</v>
      </c>
      <c r="J11" s="28">
        <v>0</v>
      </c>
      <c r="K11" s="73">
        <f t="shared" si="3"/>
        <v>0.9891059288653461</v>
      </c>
    </row>
    <row r="12" spans="2:11" x14ac:dyDescent="0.25">
      <c r="B12" s="66" t="s">
        <v>602</v>
      </c>
      <c r="C12" s="67">
        <f>SUM(C3:C11)</f>
        <v>410739357.33999991</v>
      </c>
      <c r="D12" s="68">
        <f>SUM(D3:D11)</f>
        <v>423805111.07000005</v>
      </c>
      <c r="E12" s="67">
        <f>SUM(E3:E11)</f>
        <v>727394035.59000015</v>
      </c>
      <c r="F12" s="68">
        <f>SUM(F3:F11)</f>
        <v>646157138.5400002</v>
      </c>
      <c r="G12" s="67">
        <f>SUM(G3:G11)</f>
        <v>2208095642.5400004</v>
      </c>
      <c r="H12" s="30">
        <f t="shared" ref="H12" si="4">(D12/C12)-1</f>
        <v>3.1810328122962472E-2</v>
      </c>
      <c r="I12" s="31">
        <f t="shared" ref="I12" si="5">(E12/D12)-1</f>
        <v>0.71634087600669871</v>
      </c>
      <c r="J12" s="31">
        <f t="shared" ref="J12" si="6">(F12/E12)-1</f>
        <v>-0.1116821049874398</v>
      </c>
      <c r="K12" s="32">
        <f t="shared" ref="K12" si="7">(G12/C12)^(1/3)-1</f>
        <v>0.75179730474960937</v>
      </c>
    </row>
    <row r="13" spans="2:11" x14ac:dyDescent="0.25">
      <c r="B13" s="152"/>
      <c r="C13" s="152"/>
      <c r="D13" s="152"/>
      <c r="E13" s="152"/>
      <c r="F13" s="152"/>
      <c r="G13" s="152"/>
      <c r="H13" s="152"/>
      <c r="I13" s="152"/>
      <c r="J13" s="152"/>
      <c r="K13" s="152"/>
    </row>
    <row r="14" spans="2:11" x14ac:dyDescent="0.25">
      <c r="B14" s="153"/>
      <c r="C14" s="153"/>
      <c r="D14" s="153"/>
      <c r="E14" s="153"/>
      <c r="F14" s="153"/>
      <c r="G14" s="153"/>
      <c r="H14" s="153"/>
      <c r="I14" s="153"/>
      <c r="J14" s="153"/>
      <c r="K14" s="153"/>
    </row>
    <row r="15" spans="2:11" x14ac:dyDescent="0.25">
      <c r="B15" s="153"/>
      <c r="C15" s="153"/>
      <c r="D15" s="153"/>
      <c r="E15" s="153"/>
      <c r="F15" s="153"/>
      <c r="G15" s="153"/>
      <c r="H15" s="153"/>
      <c r="I15" s="153"/>
      <c r="J15" s="153"/>
      <c r="K15" s="153"/>
    </row>
  </sheetData>
  <sortState xmlns:xlrd2="http://schemas.microsoft.com/office/spreadsheetml/2017/richdata2" ref="B3:K33">
    <sortCondition descending="1" ref="G3"/>
  </sortState>
  <conditionalFormatting sqref="H3:K11">
    <cfRule type="aboveAverage" dxfId="4" priority="5" equalAverage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B1:O52"/>
  <sheetViews>
    <sheetView showGridLines="0" topLeftCell="C13" workbookViewId="0">
      <selection activeCell="K19" sqref="K19"/>
    </sheetView>
  </sheetViews>
  <sheetFormatPr defaultRowHeight="15" x14ac:dyDescent="0.25"/>
  <cols>
    <col min="2" max="2" width="37.28515625" bestFit="1" customWidth="1"/>
    <col min="3" max="6" width="16" bestFit="1" customWidth="1"/>
    <col min="7" max="7" width="17.5703125" bestFit="1" customWidth="1"/>
    <col min="8" max="8" width="15.42578125" bestFit="1" customWidth="1"/>
    <col min="9" max="10" width="10.28515625" bestFit="1" customWidth="1"/>
    <col min="12" max="12" width="20.28515625" bestFit="1" customWidth="1"/>
    <col min="13" max="14" width="16.28515625" bestFit="1" customWidth="1"/>
    <col min="15" max="15" width="12.28515625" customWidth="1"/>
  </cols>
  <sheetData>
    <row r="1" spans="2:15" x14ac:dyDescent="0.25">
      <c r="L1" s="5" t="s">
        <v>614</v>
      </c>
      <c r="M1" s="6">
        <v>0.08</v>
      </c>
      <c r="N1" s="6">
        <v>0.06</v>
      </c>
      <c r="O1" s="6">
        <v>0.05</v>
      </c>
    </row>
    <row r="2" spans="2:15" x14ac:dyDescent="0.25">
      <c r="L2" s="5"/>
      <c r="M2" s="6"/>
      <c r="N2" s="6"/>
      <c r="O2" s="6"/>
    </row>
    <row r="3" spans="2:15" x14ac:dyDescent="0.25">
      <c r="B3" s="97"/>
      <c r="C3" s="98"/>
      <c r="D3" s="98"/>
      <c r="E3" s="98"/>
      <c r="F3" s="98"/>
      <c r="G3" s="98"/>
      <c r="H3" s="50" t="s">
        <v>605</v>
      </c>
      <c r="I3" s="51"/>
      <c r="J3" s="51"/>
      <c r="K3" s="52"/>
      <c r="L3" s="74" t="s">
        <v>610</v>
      </c>
      <c r="M3" s="75"/>
      <c r="N3" s="76"/>
      <c r="O3" s="6"/>
    </row>
    <row r="4" spans="2:15" x14ac:dyDescent="0.25">
      <c r="B4" s="99" t="s">
        <v>601</v>
      </c>
      <c r="C4" s="100" t="s">
        <v>88</v>
      </c>
      <c r="D4" s="100" t="s">
        <v>488</v>
      </c>
      <c r="E4" s="100" t="s">
        <v>505</v>
      </c>
      <c r="F4" s="100" t="s">
        <v>576</v>
      </c>
      <c r="G4" s="100" t="s">
        <v>602</v>
      </c>
      <c r="H4" s="36" t="s">
        <v>606</v>
      </c>
      <c r="I4" s="37" t="s">
        <v>607</v>
      </c>
      <c r="J4" s="37" t="s">
        <v>608</v>
      </c>
      <c r="K4" s="38" t="s">
        <v>609</v>
      </c>
      <c r="L4" s="77" t="s">
        <v>611</v>
      </c>
      <c r="M4" s="78" t="s">
        <v>612</v>
      </c>
      <c r="N4" s="79" t="s">
        <v>613</v>
      </c>
      <c r="O4" s="6"/>
    </row>
    <row r="5" spans="2:15" x14ac:dyDescent="0.25">
      <c r="B5" s="14" t="s">
        <v>86</v>
      </c>
      <c r="C5" s="9">
        <v>71770413.150000006</v>
      </c>
      <c r="D5" s="9">
        <v>63945578.560000002</v>
      </c>
      <c r="E5" s="9">
        <v>727394035.59000015</v>
      </c>
      <c r="F5" s="9">
        <v>646157138.5400002</v>
      </c>
      <c r="G5" s="9">
        <f>SUM(C5:F5)</f>
        <v>1509267165.8400004</v>
      </c>
      <c r="H5" s="46">
        <f t="shared" ref="H5" si="0">(D5/C5)-1</f>
        <v>-0.10902590979441784</v>
      </c>
      <c r="I5" s="47">
        <f t="shared" ref="I5" si="1">(E5/D5)-1</f>
        <v>10.375204540646823</v>
      </c>
      <c r="J5" s="48">
        <f t="shared" ref="J5" si="2">(F5/E5)-1</f>
        <v>-0.1116821049874398</v>
      </c>
      <c r="K5" s="49">
        <f>(G5/C5)^(1/3)-1</f>
        <v>1.7601979305340922</v>
      </c>
      <c r="L5" s="170">
        <f>F5*(1+$M$1)</f>
        <v>697849709.6232003</v>
      </c>
      <c r="M5" s="168">
        <f>L5*(1+$N$1)</f>
        <v>739720692.2005924</v>
      </c>
      <c r="N5" s="169">
        <f>M5*(1+$O$1)</f>
        <v>776706726.8106221</v>
      </c>
      <c r="O5" s="6"/>
    </row>
    <row r="6" spans="2:15" x14ac:dyDescent="0.25">
      <c r="B6" s="14" t="s">
        <v>135</v>
      </c>
      <c r="C6" s="9">
        <v>11729474.809999997</v>
      </c>
      <c r="D6" s="9"/>
      <c r="E6" s="9"/>
      <c r="F6" s="9"/>
      <c r="G6" s="9">
        <f t="shared" ref="G6:G11" si="3">SUM(C6:F6)</f>
        <v>11729474.809999997</v>
      </c>
      <c r="H6" s="171">
        <f t="shared" ref="H6:H12" si="4">(D6/C6)-1</f>
        <v>-1</v>
      </c>
      <c r="I6" s="39" t="e">
        <f t="shared" ref="I6:I12" si="5">(E6/D6)-1</f>
        <v>#DIV/0!</v>
      </c>
      <c r="J6" s="39" t="e">
        <f t="shared" ref="J6:J12" si="6">(F6/E6)-1</f>
        <v>#DIV/0!</v>
      </c>
      <c r="K6" s="173">
        <f t="shared" ref="K6:K12" si="7">(G6/C6)^(1/3)-1</f>
        <v>0</v>
      </c>
      <c r="L6" s="176">
        <f t="shared" ref="L6:L12" si="8">F6*(1+$M$1)</f>
        <v>0</v>
      </c>
      <c r="M6" s="177">
        <f t="shared" ref="M6:M12" si="9">L6*(1+$N$1)</f>
        <v>0</v>
      </c>
      <c r="N6" s="178">
        <f t="shared" ref="N6:N12" si="10">M6*(1+$O$1)</f>
        <v>0</v>
      </c>
      <c r="O6" s="6"/>
    </row>
    <row r="7" spans="2:15" x14ac:dyDescent="0.25">
      <c r="B7" s="14" t="s">
        <v>152</v>
      </c>
      <c r="C7" s="9">
        <v>58536208.729999997</v>
      </c>
      <c r="D7" s="9">
        <v>66078677.999999985</v>
      </c>
      <c r="E7" s="9"/>
      <c r="F7" s="9"/>
      <c r="G7" s="9">
        <f t="shared" si="3"/>
        <v>124614886.72999999</v>
      </c>
      <c r="H7" s="171">
        <f t="shared" si="4"/>
        <v>0.12885134575062507</v>
      </c>
      <c r="I7" s="39">
        <f t="shared" si="5"/>
        <v>-1</v>
      </c>
      <c r="J7" s="39" t="e">
        <f t="shared" si="6"/>
        <v>#DIV/0!</v>
      </c>
      <c r="K7" s="173">
        <f t="shared" si="7"/>
        <v>0.28641702417479786</v>
      </c>
      <c r="L7" s="176">
        <f t="shared" si="8"/>
        <v>0</v>
      </c>
      <c r="M7" s="177">
        <f t="shared" si="9"/>
        <v>0</v>
      </c>
      <c r="N7" s="178">
        <f t="shared" si="10"/>
        <v>0</v>
      </c>
      <c r="O7" s="6"/>
    </row>
    <row r="8" spans="2:15" x14ac:dyDescent="0.25">
      <c r="B8" s="14" t="s">
        <v>157</v>
      </c>
      <c r="C8" s="9">
        <v>77694804.230000004</v>
      </c>
      <c r="D8" s="9">
        <v>82991696.289999992</v>
      </c>
      <c r="E8" s="9"/>
      <c r="F8" s="9"/>
      <c r="G8" s="9">
        <f t="shared" si="3"/>
        <v>160686500.51999998</v>
      </c>
      <c r="H8" s="171">
        <f t="shared" si="4"/>
        <v>6.8175627862058663E-2</v>
      </c>
      <c r="I8" s="39">
        <f t="shared" si="5"/>
        <v>-1</v>
      </c>
      <c r="J8" s="39" t="e">
        <f t="shared" si="6"/>
        <v>#DIV/0!</v>
      </c>
      <c r="K8" s="173">
        <f t="shared" si="7"/>
        <v>0.27407738002343041</v>
      </c>
      <c r="L8" s="176">
        <f t="shared" si="8"/>
        <v>0</v>
      </c>
      <c r="M8" s="177">
        <f t="shared" si="9"/>
        <v>0</v>
      </c>
      <c r="N8" s="178">
        <f t="shared" si="10"/>
        <v>0</v>
      </c>
      <c r="O8" s="6"/>
    </row>
    <row r="9" spans="2:15" x14ac:dyDescent="0.25">
      <c r="B9" s="14" t="s">
        <v>158</v>
      </c>
      <c r="C9" s="9">
        <v>47281377.449999996</v>
      </c>
      <c r="D9" s="9">
        <v>53038519.609999999</v>
      </c>
      <c r="E9" s="9"/>
      <c r="F9" s="9"/>
      <c r="G9" s="9">
        <f t="shared" si="3"/>
        <v>100319897.06</v>
      </c>
      <c r="H9" s="171">
        <f t="shared" si="4"/>
        <v>0.12176341871782759</v>
      </c>
      <c r="I9" s="39">
        <f t="shared" si="5"/>
        <v>-1</v>
      </c>
      <c r="J9" s="39" t="e">
        <f t="shared" si="6"/>
        <v>#DIV/0!</v>
      </c>
      <c r="K9" s="173">
        <f t="shared" si="7"/>
        <v>0.28498774508599656</v>
      </c>
      <c r="L9" s="176">
        <f t="shared" si="8"/>
        <v>0</v>
      </c>
      <c r="M9" s="177">
        <f t="shared" si="9"/>
        <v>0</v>
      </c>
      <c r="N9" s="178">
        <f t="shared" si="10"/>
        <v>0</v>
      </c>
      <c r="O9" s="6"/>
    </row>
    <row r="10" spans="2:15" x14ac:dyDescent="0.25">
      <c r="B10" s="14" t="s">
        <v>161</v>
      </c>
      <c r="C10" s="9">
        <v>102169043.63</v>
      </c>
      <c r="D10" s="9">
        <v>114076476.84</v>
      </c>
      <c r="E10" s="9"/>
      <c r="F10" s="9"/>
      <c r="G10" s="9">
        <f t="shared" si="3"/>
        <v>216245520.47</v>
      </c>
      <c r="H10" s="171">
        <f t="shared" si="4"/>
        <v>0.11654639005061229</v>
      </c>
      <c r="I10" s="39">
        <f t="shared" si="5"/>
        <v>-1</v>
      </c>
      <c r="J10" s="39" t="e">
        <f t="shared" si="6"/>
        <v>#DIV/0!</v>
      </c>
      <c r="K10" s="173">
        <f t="shared" si="7"/>
        <v>0.28393369733029861</v>
      </c>
      <c r="L10" s="176">
        <f t="shared" si="8"/>
        <v>0</v>
      </c>
      <c r="M10" s="177">
        <f t="shared" si="9"/>
        <v>0</v>
      </c>
      <c r="N10" s="178">
        <f t="shared" si="10"/>
        <v>0</v>
      </c>
      <c r="O10" s="6"/>
    </row>
    <row r="11" spans="2:15" x14ac:dyDescent="0.25">
      <c r="B11" s="14" t="s">
        <v>160</v>
      </c>
      <c r="C11" s="9">
        <v>41558035.339999996</v>
      </c>
      <c r="D11" s="9">
        <v>43674161.769999996</v>
      </c>
      <c r="E11" s="9"/>
      <c r="F11" s="9"/>
      <c r="G11" s="9">
        <f t="shared" si="3"/>
        <v>85232197.109999985</v>
      </c>
      <c r="H11" s="171">
        <f t="shared" si="4"/>
        <v>5.0919789944045002E-2</v>
      </c>
      <c r="I11" s="39">
        <f t="shared" si="5"/>
        <v>-1</v>
      </c>
      <c r="J11" s="39" t="e">
        <f t="shared" si="6"/>
        <v>#DIV/0!</v>
      </c>
      <c r="K11" s="173">
        <f t="shared" si="7"/>
        <v>0.27052405469385676</v>
      </c>
      <c r="L11" s="179">
        <f t="shared" si="8"/>
        <v>0</v>
      </c>
      <c r="M11" s="180">
        <f t="shared" si="9"/>
        <v>0</v>
      </c>
      <c r="N11" s="181">
        <f t="shared" si="10"/>
        <v>0</v>
      </c>
      <c r="O11" s="6"/>
    </row>
    <row r="12" spans="2:15" x14ac:dyDescent="0.25">
      <c r="B12" s="40" t="s">
        <v>602</v>
      </c>
      <c r="C12" s="41">
        <f>SUM(C5:C11)</f>
        <v>410739357.33999997</v>
      </c>
      <c r="D12" s="41">
        <f t="shared" ref="D12:G12" si="11">SUM(D5:D11)</f>
        <v>423805111.06999993</v>
      </c>
      <c r="E12" s="41">
        <f t="shared" si="11"/>
        <v>727394035.59000015</v>
      </c>
      <c r="F12" s="41">
        <f t="shared" si="11"/>
        <v>646157138.5400002</v>
      </c>
      <c r="G12" s="41">
        <f t="shared" si="11"/>
        <v>2208095642.5400004</v>
      </c>
      <c r="H12" s="172">
        <f t="shared" si="4"/>
        <v>3.1810328122962028E-2</v>
      </c>
      <c r="I12" s="174">
        <f t="shared" si="5"/>
        <v>0.71634087600669916</v>
      </c>
      <c r="J12" s="174">
        <f t="shared" si="6"/>
        <v>-0.1116821049874398</v>
      </c>
      <c r="K12" s="175">
        <f t="shared" si="7"/>
        <v>0.75179730474960937</v>
      </c>
      <c r="L12" s="180">
        <f t="shared" si="8"/>
        <v>697849709.6232003</v>
      </c>
      <c r="M12" s="180">
        <f t="shared" si="9"/>
        <v>739720692.2005924</v>
      </c>
      <c r="N12" s="181">
        <f t="shared" si="10"/>
        <v>776706726.8106221</v>
      </c>
      <c r="O12" s="6"/>
    </row>
    <row r="13" spans="2:15" x14ac:dyDescent="0.25">
      <c r="L13" s="5"/>
      <c r="M13" s="6"/>
      <c r="N13" s="6"/>
      <c r="O13" s="6"/>
    </row>
    <row r="14" spans="2:15" x14ac:dyDescent="0.25">
      <c r="L14" s="5"/>
      <c r="M14" s="6"/>
      <c r="N14" s="6"/>
      <c r="O14" s="6"/>
    </row>
    <row r="15" spans="2:15" x14ac:dyDescent="0.25">
      <c r="L15" s="5"/>
      <c r="M15" s="6"/>
      <c r="N15" s="6"/>
      <c r="O15" s="6"/>
    </row>
    <row r="16" spans="2:15" x14ac:dyDescent="0.25">
      <c r="L16" s="5"/>
      <c r="M16" s="6"/>
      <c r="N16" s="6"/>
      <c r="O16" s="6"/>
    </row>
    <row r="17" spans="2:14" x14ac:dyDescent="0.25">
      <c r="H17" s="50" t="s">
        <v>605</v>
      </c>
      <c r="I17" s="51"/>
      <c r="J17" s="51"/>
      <c r="K17" s="52"/>
      <c r="L17" s="74" t="s">
        <v>610</v>
      </c>
      <c r="M17" s="75"/>
      <c r="N17" s="76"/>
    </row>
    <row r="18" spans="2:14" x14ac:dyDescent="0.25">
      <c r="B18" s="42" t="s">
        <v>601</v>
      </c>
      <c r="C18" s="43" t="s">
        <v>88</v>
      </c>
      <c r="D18" s="43" t="s">
        <v>488</v>
      </c>
      <c r="E18" s="43" t="s">
        <v>505</v>
      </c>
      <c r="F18" s="43" t="s">
        <v>576</v>
      </c>
      <c r="G18" s="44" t="s">
        <v>602</v>
      </c>
      <c r="H18" s="36" t="s">
        <v>606</v>
      </c>
      <c r="I18" s="37" t="s">
        <v>607</v>
      </c>
      <c r="J18" s="37" t="s">
        <v>608</v>
      </c>
      <c r="K18" s="38" t="s">
        <v>609</v>
      </c>
      <c r="L18" s="77" t="s">
        <v>611</v>
      </c>
      <c r="M18" s="78" t="s">
        <v>612</v>
      </c>
      <c r="N18" s="79" t="s">
        <v>613</v>
      </c>
    </row>
    <row r="19" spans="2:14" x14ac:dyDescent="0.25">
      <c r="B19" s="14" t="s">
        <v>631</v>
      </c>
      <c r="C19" s="56">
        <v>111334.5</v>
      </c>
      <c r="D19" s="57">
        <v>107161.59</v>
      </c>
      <c r="E19" s="57"/>
      <c r="F19" s="57">
        <v>2888649.29</v>
      </c>
      <c r="G19" s="58">
        <v>3107145.38</v>
      </c>
      <c r="H19" s="46">
        <f t="shared" ref="H19:H50" si="12">(D19/C19)-1</f>
        <v>-3.7480834781671524E-2</v>
      </c>
      <c r="I19" s="47">
        <f t="shared" ref="I19:I50" si="13">(E19/D19)-1</f>
        <v>-1</v>
      </c>
      <c r="J19" s="48" t="e">
        <f t="shared" ref="J19:J50" si="14">(F19/E19)-1</f>
        <v>#DIV/0!</v>
      </c>
      <c r="K19" s="49">
        <f>(F19/C19)^(1/3)-1</f>
        <v>1.9604315104993169</v>
      </c>
      <c r="L19" s="11">
        <f>F19*(1+$M$1)</f>
        <v>3119741.2332000001</v>
      </c>
      <c r="M19" s="11">
        <f>L19*(1+$N$1)</f>
        <v>3306925.7071920005</v>
      </c>
      <c r="N19" s="45">
        <f>M19*(1+$O$1)</f>
        <v>3472271.9925516006</v>
      </c>
    </row>
    <row r="20" spans="2:14" x14ac:dyDescent="0.25">
      <c r="B20" s="14" t="s">
        <v>427</v>
      </c>
      <c r="C20" s="59">
        <v>342034093.14999986</v>
      </c>
      <c r="D20" s="9">
        <v>360333190.25000006</v>
      </c>
      <c r="E20" s="9">
        <v>416089196.21999997</v>
      </c>
      <c r="F20" s="9">
        <v>443560142.80000013</v>
      </c>
      <c r="G20" s="60">
        <v>1562016622.4200001</v>
      </c>
      <c r="H20" s="27">
        <f t="shared" si="12"/>
        <v>5.3500798506583624E-2</v>
      </c>
      <c r="I20" s="28">
        <f t="shared" si="13"/>
        <v>0.15473458309881538</v>
      </c>
      <c r="J20" s="28">
        <f t="shared" si="14"/>
        <v>6.6021773286983887E-2</v>
      </c>
      <c r="K20" s="49">
        <f t="shared" ref="K20:K27" si="15">(F20/C20)^(1/3)-1</f>
        <v>9.0505111687022133E-2</v>
      </c>
      <c r="L20" s="11">
        <f t="shared" ref="L20:L50" si="16">F20*(1+$M$1)</f>
        <v>479044954.22400016</v>
      </c>
      <c r="M20" s="11">
        <f t="shared" ref="M20:M50" si="17">L20*(1+$N$1)</f>
        <v>507787651.47744018</v>
      </c>
      <c r="N20" s="45">
        <f t="shared" ref="N20:N50" si="18">M20*(1+$O$1)</f>
        <v>533177034.05131221</v>
      </c>
    </row>
    <row r="21" spans="2:14" x14ac:dyDescent="0.25">
      <c r="B21" s="14" t="s">
        <v>239</v>
      </c>
      <c r="C21" s="59">
        <v>48074721.800000004</v>
      </c>
      <c r="D21" s="9">
        <v>34659488.939999998</v>
      </c>
      <c r="E21" s="9">
        <v>152825402.47000003</v>
      </c>
      <c r="F21" s="9">
        <v>99642255.530000001</v>
      </c>
      <c r="G21" s="60">
        <v>335201868.74000001</v>
      </c>
      <c r="H21" s="27">
        <f t="shared" si="12"/>
        <v>-0.27904962021017887</v>
      </c>
      <c r="I21" s="28">
        <f t="shared" si="13"/>
        <v>3.4093380238398874</v>
      </c>
      <c r="J21" s="28">
        <f t="shared" si="14"/>
        <v>-0.34799939068009322</v>
      </c>
      <c r="K21" s="49">
        <f t="shared" si="15"/>
        <v>0.27499629673915971</v>
      </c>
      <c r="L21" s="11">
        <f t="shared" si="16"/>
        <v>107613635.97240001</v>
      </c>
      <c r="M21" s="11">
        <f t="shared" si="17"/>
        <v>114070454.13074401</v>
      </c>
      <c r="N21" s="45">
        <f t="shared" si="18"/>
        <v>119773976.83728121</v>
      </c>
    </row>
    <row r="22" spans="2:14" x14ac:dyDescent="0.25">
      <c r="B22" s="14" t="s">
        <v>597</v>
      </c>
      <c r="C22" s="59">
        <v>492266.93000000005</v>
      </c>
      <c r="D22" s="9">
        <v>939589.32000000007</v>
      </c>
      <c r="E22" s="9">
        <v>283883.70000000007</v>
      </c>
      <c r="F22" s="9">
        <v>590181.16</v>
      </c>
      <c r="G22" s="60">
        <v>2305921.1100000003</v>
      </c>
      <c r="H22" s="27">
        <f t="shared" si="12"/>
        <v>0.90869884353190233</v>
      </c>
      <c r="I22" s="28">
        <f t="shared" si="13"/>
        <v>-0.69786406256725009</v>
      </c>
      <c r="J22" s="28">
        <f t="shared" si="14"/>
        <v>1.0789540223690191</v>
      </c>
      <c r="K22" s="49">
        <f t="shared" si="15"/>
        <v>6.2335171275961665E-2</v>
      </c>
      <c r="L22" s="11">
        <f>F22*(1+$M$1)</f>
        <v>637395.65280000004</v>
      </c>
      <c r="M22" s="11">
        <f t="shared" si="17"/>
        <v>675639.3919680001</v>
      </c>
      <c r="N22" s="45">
        <f t="shared" si="18"/>
        <v>709421.36156640016</v>
      </c>
    </row>
    <row r="23" spans="2:14" x14ac:dyDescent="0.25">
      <c r="B23" s="14" t="s">
        <v>598</v>
      </c>
      <c r="C23" s="59">
        <v>509932.62</v>
      </c>
      <c r="D23" s="9">
        <v>1649844.4699999997</v>
      </c>
      <c r="E23" s="9">
        <v>195173.17</v>
      </c>
      <c r="F23" s="9">
        <v>1929564</v>
      </c>
      <c r="G23" s="60">
        <v>4284514.26</v>
      </c>
      <c r="H23" s="27">
        <f t="shared" si="12"/>
        <v>2.2354166124928421</v>
      </c>
      <c r="I23" s="28">
        <f t="shared" si="13"/>
        <v>-0.88170207946934531</v>
      </c>
      <c r="J23" s="28">
        <f t="shared" si="14"/>
        <v>8.8864203517317453</v>
      </c>
      <c r="K23" s="49">
        <f t="shared" si="15"/>
        <v>0.55829184486144334</v>
      </c>
      <c r="L23" s="11">
        <f t="shared" si="16"/>
        <v>2083929.12</v>
      </c>
      <c r="M23" s="11">
        <f t="shared" si="17"/>
        <v>2208964.8672000002</v>
      </c>
      <c r="N23" s="45">
        <f t="shared" si="18"/>
        <v>2319413.1105600004</v>
      </c>
    </row>
    <row r="24" spans="2:14" x14ac:dyDescent="0.25">
      <c r="B24" s="14" t="s">
        <v>633</v>
      </c>
      <c r="C24" s="59">
        <v>7662567.8099999987</v>
      </c>
      <c r="D24" s="9">
        <v>4512159.5299999993</v>
      </c>
      <c r="E24" s="9">
        <v>3597046.4699999997</v>
      </c>
      <c r="F24" s="9">
        <v>4726636.8600000003</v>
      </c>
      <c r="G24" s="60">
        <v>20498410.669999998</v>
      </c>
      <c r="H24" s="27">
        <f t="shared" si="12"/>
        <v>-0.41114262974463645</v>
      </c>
      <c r="I24" s="28">
        <f t="shared" si="13"/>
        <v>-0.20281044008211291</v>
      </c>
      <c r="J24" s="28">
        <f t="shared" si="14"/>
        <v>0.31403274865114561</v>
      </c>
      <c r="K24" s="49">
        <f t="shared" si="15"/>
        <v>-0.14874573236347788</v>
      </c>
      <c r="L24" s="11">
        <f t="shared" si="16"/>
        <v>5104767.8088000007</v>
      </c>
      <c r="M24" s="11">
        <f t="shared" si="17"/>
        <v>5411053.877328001</v>
      </c>
      <c r="N24" s="45">
        <f t="shared" si="18"/>
        <v>5681606.571194401</v>
      </c>
    </row>
    <row r="25" spans="2:14" x14ac:dyDescent="0.25">
      <c r="B25" s="14" t="s">
        <v>634</v>
      </c>
      <c r="C25" s="59">
        <v>287510.43</v>
      </c>
      <c r="D25" s="9"/>
      <c r="E25" s="9"/>
      <c r="F25" s="9">
        <v>73900</v>
      </c>
      <c r="G25" s="60">
        <v>361410.43</v>
      </c>
      <c r="H25" s="27">
        <f t="shared" si="12"/>
        <v>-1</v>
      </c>
      <c r="I25" s="28" t="e">
        <f t="shared" si="13"/>
        <v>#DIV/0!</v>
      </c>
      <c r="J25" s="28" t="e">
        <f t="shared" si="14"/>
        <v>#DIV/0!</v>
      </c>
      <c r="K25" s="49">
        <f t="shared" si="15"/>
        <v>-0.36418571942612665</v>
      </c>
      <c r="L25" s="11">
        <f t="shared" si="16"/>
        <v>79812</v>
      </c>
      <c r="M25" s="11">
        <f t="shared" si="17"/>
        <v>84600.72</v>
      </c>
      <c r="N25" s="45">
        <f t="shared" si="18"/>
        <v>88830.756000000008</v>
      </c>
    </row>
    <row r="26" spans="2:14" x14ac:dyDescent="0.25">
      <c r="B26" s="14" t="s">
        <v>632</v>
      </c>
      <c r="C26" s="59">
        <v>121094.12</v>
      </c>
      <c r="D26" s="9"/>
      <c r="E26" s="9">
        <v>3450063.33</v>
      </c>
      <c r="F26" s="9">
        <v>2667286.4700000002</v>
      </c>
      <c r="G26" s="60">
        <v>6238443.9199999999</v>
      </c>
      <c r="H26" s="27">
        <f t="shared" si="12"/>
        <v>-1</v>
      </c>
      <c r="I26" s="28" t="e">
        <f t="shared" si="13"/>
        <v>#DIV/0!</v>
      </c>
      <c r="J26" s="28">
        <f t="shared" si="14"/>
        <v>-0.22688767860965608</v>
      </c>
      <c r="K26" s="49">
        <f t="shared" si="15"/>
        <v>1.8031663351627207</v>
      </c>
      <c r="L26" s="11">
        <f t="shared" si="16"/>
        <v>2880669.3876000005</v>
      </c>
      <c r="M26" s="11">
        <f t="shared" si="17"/>
        <v>3053509.5508560007</v>
      </c>
      <c r="N26" s="45">
        <f t="shared" si="18"/>
        <v>3206185.0283988011</v>
      </c>
    </row>
    <row r="27" spans="2:14" x14ac:dyDescent="0.25">
      <c r="B27" s="14" t="s">
        <v>635</v>
      </c>
      <c r="C27" s="59">
        <v>11445835.98</v>
      </c>
      <c r="D27" s="9">
        <v>21603676.969999999</v>
      </c>
      <c r="E27" s="9">
        <v>150953270.22999999</v>
      </c>
      <c r="F27" s="9">
        <v>90078522.430000007</v>
      </c>
      <c r="G27" s="60">
        <v>274081305.61000001</v>
      </c>
      <c r="H27" s="27">
        <f t="shared" si="12"/>
        <v>0.887470430971526</v>
      </c>
      <c r="I27" s="28">
        <f t="shared" si="13"/>
        <v>5.987387861780272</v>
      </c>
      <c r="J27" s="28">
        <f t="shared" si="14"/>
        <v>-0.40326882423446775</v>
      </c>
      <c r="K27" s="49">
        <f t="shared" si="15"/>
        <v>0.9891059288653461</v>
      </c>
      <c r="L27" s="11">
        <f t="shared" si="16"/>
        <v>97284804.224400014</v>
      </c>
      <c r="M27" s="11">
        <f t="shared" si="17"/>
        <v>103121892.47786403</v>
      </c>
      <c r="N27" s="45">
        <f t="shared" si="18"/>
        <v>108277987.10175723</v>
      </c>
    </row>
    <row r="28" spans="2:14" hidden="1" x14ac:dyDescent="0.25">
      <c r="B28" s="14"/>
      <c r="C28" s="59"/>
      <c r="D28" s="9"/>
      <c r="E28" s="9"/>
      <c r="F28" s="9"/>
      <c r="G28" s="60"/>
      <c r="H28" s="27" t="e">
        <f t="shared" si="12"/>
        <v>#DIV/0!</v>
      </c>
      <c r="I28" s="28" t="e">
        <f t="shared" si="13"/>
        <v>#DIV/0!</v>
      </c>
      <c r="J28" s="28" t="e">
        <f t="shared" si="14"/>
        <v>#DIV/0!</v>
      </c>
      <c r="K28" s="29" t="e">
        <f t="shared" ref="K28:K50" si="19">(G28/C28)^(1/3)-1</f>
        <v>#DIV/0!</v>
      </c>
      <c r="L28" s="11">
        <f t="shared" si="16"/>
        <v>0</v>
      </c>
      <c r="M28" s="11">
        <f t="shared" si="17"/>
        <v>0</v>
      </c>
      <c r="N28" s="45">
        <f t="shared" si="18"/>
        <v>0</v>
      </c>
    </row>
    <row r="29" spans="2:14" hidden="1" x14ac:dyDescent="0.25">
      <c r="B29" s="14"/>
      <c r="C29" s="59"/>
      <c r="D29" s="9"/>
      <c r="E29" s="9"/>
      <c r="F29" s="9"/>
      <c r="G29" s="60"/>
      <c r="H29" s="27" t="e">
        <f t="shared" si="12"/>
        <v>#DIV/0!</v>
      </c>
      <c r="I29" s="28" t="e">
        <f t="shared" si="13"/>
        <v>#DIV/0!</v>
      </c>
      <c r="J29" s="28" t="e">
        <f t="shared" si="14"/>
        <v>#DIV/0!</v>
      </c>
      <c r="K29" s="29" t="e">
        <f t="shared" si="19"/>
        <v>#DIV/0!</v>
      </c>
      <c r="L29" s="11">
        <f t="shared" si="16"/>
        <v>0</v>
      </c>
      <c r="M29" s="11">
        <f t="shared" si="17"/>
        <v>0</v>
      </c>
      <c r="N29" s="45">
        <f t="shared" si="18"/>
        <v>0</v>
      </c>
    </row>
    <row r="30" spans="2:14" hidden="1" x14ac:dyDescent="0.25">
      <c r="B30" s="14"/>
      <c r="C30" s="59"/>
      <c r="D30" s="9"/>
      <c r="E30" s="9"/>
      <c r="F30" s="9"/>
      <c r="G30" s="60"/>
      <c r="H30" s="27" t="e">
        <f t="shared" si="12"/>
        <v>#DIV/0!</v>
      </c>
      <c r="I30" s="28" t="e">
        <f t="shared" si="13"/>
        <v>#DIV/0!</v>
      </c>
      <c r="J30" s="28" t="e">
        <f t="shared" si="14"/>
        <v>#DIV/0!</v>
      </c>
      <c r="K30" s="29" t="e">
        <f t="shared" si="19"/>
        <v>#DIV/0!</v>
      </c>
      <c r="L30" s="11">
        <f t="shared" si="16"/>
        <v>0</v>
      </c>
      <c r="M30" s="11">
        <f t="shared" si="17"/>
        <v>0</v>
      </c>
      <c r="N30" s="45">
        <f t="shared" si="18"/>
        <v>0</v>
      </c>
    </row>
    <row r="31" spans="2:14" hidden="1" x14ac:dyDescent="0.25">
      <c r="B31" s="14"/>
      <c r="C31" s="59"/>
      <c r="D31" s="9"/>
      <c r="E31" s="9"/>
      <c r="F31" s="9"/>
      <c r="G31" s="60"/>
      <c r="H31" s="27" t="e">
        <f t="shared" si="12"/>
        <v>#DIV/0!</v>
      </c>
      <c r="I31" s="28" t="e">
        <f t="shared" si="13"/>
        <v>#DIV/0!</v>
      </c>
      <c r="J31" s="28" t="e">
        <f t="shared" si="14"/>
        <v>#DIV/0!</v>
      </c>
      <c r="K31" s="29" t="e">
        <f t="shared" si="19"/>
        <v>#DIV/0!</v>
      </c>
      <c r="L31" s="11">
        <f t="shared" si="16"/>
        <v>0</v>
      </c>
      <c r="M31" s="11">
        <f t="shared" si="17"/>
        <v>0</v>
      </c>
      <c r="N31" s="45">
        <f t="shared" si="18"/>
        <v>0</v>
      </c>
    </row>
    <row r="32" spans="2:14" hidden="1" x14ac:dyDescent="0.25">
      <c r="B32" s="14"/>
      <c r="C32" s="59"/>
      <c r="D32" s="9"/>
      <c r="E32" s="9"/>
      <c r="F32" s="9"/>
      <c r="G32" s="60"/>
      <c r="H32" s="27" t="e">
        <f t="shared" si="12"/>
        <v>#DIV/0!</v>
      </c>
      <c r="I32" s="28" t="e">
        <f t="shared" si="13"/>
        <v>#DIV/0!</v>
      </c>
      <c r="J32" s="28" t="e">
        <f t="shared" si="14"/>
        <v>#DIV/0!</v>
      </c>
      <c r="K32" s="29" t="e">
        <f t="shared" si="19"/>
        <v>#DIV/0!</v>
      </c>
      <c r="L32" s="11">
        <f t="shared" si="16"/>
        <v>0</v>
      </c>
      <c r="M32" s="11">
        <f t="shared" si="17"/>
        <v>0</v>
      </c>
      <c r="N32" s="45">
        <f t="shared" si="18"/>
        <v>0</v>
      </c>
    </row>
    <row r="33" spans="2:14" hidden="1" x14ac:dyDescent="0.25">
      <c r="B33" s="14"/>
      <c r="C33" s="59"/>
      <c r="D33" s="9"/>
      <c r="E33" s="9"/>
      <c r="F33" s="9"/>
      <c r="G33" s="60"/>
      <c r="H33" s="27" t="e">
        <f t="shared" si="12"/>
        <v>#DIV/0!</v>
      </c>
      <c r="I33" s="28" t="e">
        <f t="shared" si="13"/>
        <v>#DIV/0!</v>
      </c>
      <c r="J33" s="28" t="e">
        <f t="shared" si="14"/>
        <v>#DIV/0!</v>
      </c>
      <c r="K33" s="29" t="e">
        <f t="shared" si="19"/>
        <v>#DIV/0!</v>
      </c>
      <c r="L33" s="11">
        <f t="shared" si="16"/>
        <v>0</v>
      </c>
      <c r="M33" s="11">
        <f t="shared" si="17"/>
        <v>0</v>
      </c>
      <c r="N33" s="45">
        <f t="shared" si="18"/>
        <v>0</v>
      </c>
    </row>
    <row r="34" spans="2:14" hidden="1" x14ac:dyDescent="0.25">
      <c r="B34" s="14"/>
      <c r="C34" s="59"/>
      <c r="D34" s="9"/>
      <c r="E34" s="9"/>
      <c r="F34" s="9"/>
      <c r="G34" s="60"/>
      <c r="H34" s="27" t="e">
        <f t="shared" si="12"/>
        <v>#DIV/0!</v>
      </c>
      <c r="I34" s="28" t="e">
        <f t="shared" si="13"/>
        <v>#DIV/0!</v>
      </c>
      <c r="J34" s="28" t="e">
        <f t="shared" si="14"/>
        <v>#DIV/0!</v>
      </c>
      <c r="K34" s="29" t="e">
        <f t="shared" si="19"/>
        <v>#DIV/0!</v>
      </c>
      <c r="L34" s="11">
        <f t="shared" si="16"/>
        <v>0</v>
      </c>
      <c r="M34" s="11">
        <f t="shared" si="17"/>
        <v>0</v>
      </c>
      <c r="N34" s="45">
        <f t="shared" si="18"/>
        <v>0</v>
      </c>
    </row>
    <row r="35" spans="2:14" hidden="1" x14ac:dyDescent="0.25">
      <c r="B35" s="14"/>
      <c r="C35" s="59"/>
      <c r="D35" s="9"/>
      <c r="E35" s="9"/>
      <c r="F35" s="9"/>
      <c r="G35" s="60"/>
      <c r="H35" s="27" t="e">
        <f t="shared" si="12"/>
        <v>#DIV/0!</v>
      </c>
      <c r="I35" s="28" t="e">
        <f t="shared" si="13"/>
        <v>#DIV/0!</v>
      </c>
      <c r="J35" s="28" t="e">
        <f t="shared" si="14"/>
        <v>#DIV/0!</v>
      </c>
      <c r="K35" s="29" t="e">
        <f t="shared" si="19"/>
        <v>#DIV/0!</v>
      </c>
      <c r="L35" s="11">
        <f t="shared" si="16"/>
        <v>0</v>
      </c>
      <c r="M35" s="11">
        <f t="shared" si="17"/>
        <v>0</v>
      </c>
      <c r="N35" s="45">
        <f t="shared" si="18"/>
        <v>0</v>
      </c>
    </row>
    <row r="36" spans="2:14" hidden="1" x14ac:dyDescent="0.25">
      <c r="B36" s="14"/>
      <c r="C36" s="59"/>
      <c r="D36" s="9"/>
      <c r="E36" s="9"/>
      <c r="F36" s="9"/>
      <c r="G36" s="60"/>
      <c r="H36" s="27" t="e">
        <f t="shared" si="12"/>
        <v>#DIV/0!</v>
      </c>
      <c r="I36" s="28" t="e">
        <f t="shared" si="13"/>
        <v>#DIV/0!</v>
      </c>
      <c r="J36" s="28" t="e">
        <f t="shared" si="14"/>
        <v>#DIV/0!</v>
      </c>
      <c r="K36" s="29" t="e">
        <f t="shared" si="19"/>
        <v>#DIV/0!</v>
      </c>
      <c r="L36" s="11">
        <f t="shared" si="16"/>
        <v>0</v>
      </c>
      <c r="M36" s="11">
        <f t="shared" si="17"/>
        <v>0</v>
      </c>
      <c r="N36" s="45">
        <f t="shared" si="18"/>
        <v>0</v>
      </c>
    </row>
    <row r="37" spans="2:14" hidden="1" x14ac:dyDescent="0.25">
      <c r="B37" s="14"/>
      <c r="C37" s="59"/>
      <c r="D37" s="9"/>
      <c r="E37" s="9"/>
      <c r="F37" s="9"/>
      <c r="G37" s="60"/>
      <c r="H37" s="27" t="e">
        <f t="shared" si="12"/>
        <v>#DIV/0!</v>
      </c>
      <c r="I37" s="28" t="e">
        <f t="shared" si="13"/>
        <v>#DIV/0!</v>
      </c>
      <c r="J37" s="28" t="e">
        <f t="shared" si="14"/>
        <v>#DIV/0!</v>
      </c>
      <c r="K37" s="29" t="e">
        <f t="shared" si="19"/>
        <v>#DIV/0!</v>
      </c>
      <c r="L37" s="11">
        <f t="shared" si="16"/>
        <v>0</v>
      </c>
      <c r="M37" s="11">
        <f t="shared" si="17"/>
        <v>0</v>
      </c>
      <c r="N37" s="45">
        <f t="shared" si="18"/>
        <v>0</v>
      </c>
    </row>
    <row r="38" spans="2:14" hidden="1" x14ac:dyDescent="0.25">
      <c r="B38" s="14"/>
      <c r="C38" s="59"/>
      <c r="D38" s="9"/>
      <c r="E38" s="9"/>
      <c r="F38" s="9"/>
      <c r="G38" s="60"/>
      <c r="H38" s="27" t="e">
        <f t="shared" si="12"/>
        <v>#DIV/0!</v>
      </c>
      <c r="I38" s="28" t="e">
        <f t="shared" si="13"/>
        <v>#DIV/0!</v>
      </c>
      <c r="J38" s="28" t="e">
        <f t="shared" si="14"/>
        <v>#DIV/0!</v>
      </c>
      <c r="K38" s="29" t="e">
        <f t="shared" si="19"/>
        <v>#DIV/0!</v>
      </c>
      <c r="L38" s="11">
        <f t="shared" si="16"/>
        <v>0</v>
      </c>
      <c r="M38" s="11">
        <f t="shared" si="17"/>
        <v>0</v>
      </c>
      <c r="N38" s="45">
        <f t="shared" si="18"/>
        <v>0</v>
      </c>
    </row>
    <row r="39" spans="2:14" hidden="1" x14ac:dyDescent="0.25">
      <c r="B39" s="14"/>
      <c r="C39" s="59"/>
      <c r="D39" s="9"/>
      <c r="E39" s="9"/>
      <c r="F39" s="9"/>
      <c r="G39" s="60"/>
      <c r="H39" s="27" t="e">
        <f t="shared" si="12"/>
        <v>#DIV/0!</v>
      </c>
      <c r="I39" s="28" t="e">
        <f t="shared" si="13"/>
        <v>#DIV/0!</v>
      </c>
      <c r="J39" s="28" t="e">
        <f t="shared" si="14"/>
        <v>#DIV/0!</v>
      </c>
      <c r="K39" s="29" t="e">
        <f t="shared" si="19"/>
        <v>#DIV/0!</v>
      </c>
      <c r="L39" s="11">
        <f t="shared" si="16"/>
        <v>0</v>
      </c>
      <c r="M39" s="11">
        <f t="shared" si="17"/>
        <v>0</v>
      </c>
      <c r="N39" s="45">
        <f t="shared" si="18"/>
        <v>0</v>
      </c>
    </row>
    <row r="40" spans="2:14" hidden="1" x14ac:dyDescent="0.25">
      <c r="B40" s="14"/>
      <c r="C40" s="59"/>
      <c r="D40" s="9"/>
      <c r="E40" s="9"/>
      <c r="F40" s="9"/>
      <c r="G40" s="60"/>
      <c r="H40" s="27" t="e">
        <f t="shared" si="12"/>
        <v>#DIV/0!</v>
      </c>
      <c r="I40" s="28" t="e">
        <f t="shared" si="13"/>
        <v>#DIV/0!</v>
      </c>
      <c r="J40" s="28" t="e">
        <f t="shared" si="14"/>
        <v>#DIV/0!</v>
      </c>
      <c r="K40" s="29" t="e">
        <f t="shared" si="19"/>
        <v>#DIV/0!</v>
      </c>
      <c r="L40" s="11">
        <f t="shared" si="16"/>
        <v>0</v>
      </c>
      <c r="M40" s="11">
        <f t="shared" si="17"/>
        <v>0</v>
      </c>
      <c r="N40" s="45">
        <f t="shared" si="18"/>
        <v>0</v>
      </c>
    </row>
    <row r="41" spans="2:14" hidden="1" x14ac:dyDescent="0.25">
      <c r="B41" s="14"/>
      <c r="C41" s="59"/>
      <c r="D41" s="9"/>
      <c r="E41" s="9"/>
      <c r="F41" s="9"/>
      <c r="G41" s="60"/>
      <c r="H41" s="27" t="e">
        <f t="shared" si="12"/>
        <v>#DIV/0!</v>
      </c>
      <c r="I41" s="28" t="e">
        <f t="shared" si="13"/>
        <v>#DIV/0!</v>
      </c>
      <c r="J41" s="28" t="e">
        <f t="shared" si="14"/>
        <v>#DIV/0!</v>
      </c>
      <c r="K41" s="29" t="e">
        <f t="shared" si="19"/>
        <v>#DIV/0!</v>
      </c>
      <c r="L41" s="11">
        <f t="shared" si="16"/>
        <v>0</v>
      </c>
      <c r="M41" s="11">
        <f t="shared" si="17"/>
        <v>0</v>
      </c>
      <c r="N41" s="45">
        <f t="shared" si="18"/>
        <v>0</v>
      </c>
    </row>
    <row r="42" spans="2:14" hidden="1" x14ac:dyDescent="0.25">
      <c r="B42" s="14"/>
      <c r="C42" s="59"/>
      <c r="D42" s="9"/>
      <c r="E42" s="9"/>
      <c r="F42" s="9"/>
      <c r="G42" s="60"/>
      <c r="H42" s="27" t="e">
        <f t="shared" si="12"/>
        <v>#DIV/0!</v>
      </c>
      <c r="I42" s="28" t="e">
        <f t="shared" si="13"/>
        <v>#DIV/0!</v>
      </c>
      <c r="J42" s="28" t="e">
        <f t="shared" si="14"/>
        <v>#DIV/0!</v>
      </c>
      <c r="K42" s="29" t="e">
        <f t="shared" si="19"/>
        <v>#DIV/0!</v>
      </c>
      <c r="L42" s="11">
        <f t="shared" si="16"/>
        <v>0</v>
      </c>
      <c r="M42" s="11">
        <f t="shared" si="17"/>
        <v>0</v>
      </c>
      <c r="N42" s="45">
        <f t="shared" si="18"/>
        <v>0</v>
      </c>
    </row>
    <row r="43" spans="2:14" hidden="1" x14ac:dyDescent="0.25">
      <c r="B43" s="14"/>
      <c r="C43" s="59"/>
      <c r="D43" s="9"/>
      <c r="E43" s="9"/>
      <c r="F43" s="9"/>
      <c r="G43" s="60"/>
      <c r="H43" s="27" t="e">
        <f t="shared" si="12"/>
        <v>#DIV/0!</v>
      </c>
      <c r="I43" s="28" t="e">
        <f t="shared" si="13"/>
        <v>#DIV/0!</v>
      </c>
      <c r="J43" s="28" t="e">
        <f t="shared" si="14"/>
        <v>#DIV/0!</v>
      </c>
      <c r="K43" s="29" t="e">
        <f t="shared" si="19"/>
        <v>#DIV/0!</v>
      </c>
      <c r="L43" s="11">
        <f t="shared" si="16"/>
        <v>0</v>
      </c>
      <c r="M43" s="11">
        <f t="shared" si="17"/>
        <v>0</v>
      </c>
      <c r="N43" s="45">
        <f t="shared" si="18"/>
        <v>0</v>
      </c>
    </row>
    <row r="44" spans="2:14" hidden="1" x14ac:dyDescent="0.25">
      <c r="B44" s="14"/>
      <c r="C44" s="59"/>
      <c r="D44" s="9"/>
      <c r="E44" s="9"/>
      <c r="F44" s="9"/>
      <c r="G44" s="60"/>
      <c r="H44" s="27" t="e">
        <f t="shared" si="12"/>
        <v>#DIV/0!</v>
      </c>
      <c r="I44" s="28" t="e">
        <f t="shared" si="13"/>
        <v>#DIV/0!</v>
      </c>
      <c r="J44" s="28" t="e">
        <f t="shared" si="14"/>
        <v>#DIV/0!</v>
      </c>
      <c r="K44" s="29" t="e">
        <f t="shared" si="19"/>
        <v>#DIV/0!</v>
      </c>
      <c r="L44" s="11">
        <f t="shared" si="16"/>
        <v>0</v>
      </c>
      <c r="M44" s="11">
        <f t="shared" si="17"/>
        <v>0</v>
      </c>
      <c r="N44" s="45">
        <f t="shared" si="18"/>
        <v>0</v>
      </c>
    </row>
    <row r="45" spans="2:14" hidden="1" x14ac:dyDescent="0.25">
      <c r="B45" s="14"/>
      <c r="C45" s="59"/>
      <c r="D45" s="9"/>
      <c r="E45" s="9"/>
      <c r="F45" s="9"/>
      <c r="G45" s="60"/>
      <c r="H45" s="27" t="e">
        <f t="shared" si="12"/>
        <v>#DIV/0!</v>
      </c>
      <c r="I45" s="28" t="e">
        <f t="shared" si="13"/>
        <v>#DIV/0!</v>
      </c>
      <c r="J45" s="28" t="e">
        <f t="shared" si="14"/>
        <v>#DIV/0!</v>
      </c>
      <c r="K45" s="29" t="e">
        <f t="shared" si="19"/>
        <v>#DIV/0!</v>
      </c>
      <c r="L45" s="11">
        <f t="shared" si="16"/>
        <v>0</v>
      </c>
      <c r="M45" s="11">
        <f t="shared" si="17"/>
        <v>0</v>
      </c>
      <c r="N45" s="45">
        <f t="shared" si="18"/>
        <v>0</v>
      </c>
    </row>
    <row r="46" spans="2:14" hidden="1" x14ac:dyDescent="0.25">
      <c r="B46" s="14"/>
      <c r="C46" s="59"/>
      <c r="D46" s="9"/>
      <c r="E46" s="9"/>
      <c r="F46" s="9"/>
      <c r="G46" s="60"/>
      <c r="H46" s="27" t="e">
        <f t="shared" si="12"/>
        <v>#DIV/0!</v>
      </c>
      <c r="I46" s="28" t="e">
        <f t="shared" si="13"/>
        <v>#DIV/0!</v>
      </c>
      <c r="J46" s="28" t="e">
        <f t="shared" si="14"/>
        <v>#DIV/0!</v>
      </c>
      <c r="K46" s="29" t="e">
        <f t="shared" si="19"/>
        <v>#DIV/0!</v>
      </c>
      <c r="L46" s="11">
        <f t="shared" si="16"/>
        <v>0</v>
      </c>
      <c r="M46" s="11">
        <f t="shared" si="17"/>
        <v>0</v>
      </c>
      <c r="N46" s="45">
        <f t="shared" si="18"/>
        <v>0</v>
      </c>
    </row>
    <row r="47" spans="2:14" hidden="1" x14ac:dyDescent="0.25">
      <c r="B47" s="14"/>
      <c r="C47" s="59"/>
      <c r="D47" s="9"/>
      <c r="E47" s="9"/>
      <c r="F47" s="9"/>
      <c r="G47" s="60"/>
      <c r="H47" s="27" t="e">
        <f t="shared" si="12"/>
        <v>#DIV/0!</v>
      </c>
      <c r="I47" s="28" t="e">
        <f t="shared" si="13"/>
        <v>#DIV/0!</v>
      </c>
      <c r="J47" s="28" t="e">
        <f t="shared" si="14"/>
        <v>#DIV/0!</v>
      </c>
      <c r="K47" s="29" t="e">
        <f t="shared" si="19"/>
        <v>#DIV/0!</v>
      </c>
      <c r="L47" s="11">
        <f t="shared" si="16"/>
        <v>0</v>
      </c>
      <c r="M47" s="11">
        <f t="shared" si="17"/>
        <v>0</v>
      </c>
      <c r="N47" s="45">
        <f t="shared" si="18"/>
        <v>0</v>
      </c>
    </row>
    <row r="48" spans="2:14" hidden="1" x14ac:dyDescent="0.25">
      <c r="B48" s="14"/>
      <c r="C48" s="59"/>
      <c r="D48" s="9"/>
      <c r="E48" s="9"/>
      <c r="F48" s="9"/>
      <c r="G48" s="60"/>
      <c r="H48" s="27" t="e">
        <f t="shared" si="12"/>
        <v>#DIV/0!</v>
      </c>
      <c r="I48" s="28" t="e">
        <f t="shared" si="13"/>
        <v>#DIV/0!</v>
      </c>
      <c r="J48" s="28" t="e">
        <f t="shared" si="14"/>
        <v>#DIV/0!</v>
      </c>
      <c r="K48" s="29" t="e">
        <f t="shared" si="19"/>
        <v>#DIV/0!</v>
      </c>
      <c r="L48" s="11">
        <f t="shared" si="16"/>
        <v>0</v>
      </c>
      <c r="M48" s="11">
        <f t="shared" si="17"/>
        <v>0</v>
      </c>
      <c r="N48" s="45">
        <f t="shared" si="18"/>
        <v>0</v>
      </c>
    </row>
    <row r="49" spans="2:14" hidden="1" x14ac:dyDescent="0.25">
      <c r="B49" s="14"/>
      <c r="C49" s="61"/>
      <c r="D49" s="62"/>
      <c r="E49" s="62"/>
      <c r="F49" s="62"/>
      <c r="G49" s="63"/>
      <c r="H49" s="53" t="e">
        <f t="shared" si="12"/>
        <v>#DIV/0!</v>
      </c>
      <c r="I49" s="54" t="e">
        <f t="shared" si="13"/>
        <v>#DIV/0!</v>
      </c>
      <c r="J49" s="54" t="e">
        <f t="shared" si="14"/>
        <v>#DIV/0!</v>
      </c>
      <c r="K49" s="55" t="e">
        <f t="shared" si="19"/>
        <v>#DIV/0!</v>
      </c>
      <c r="L49" s="11">
        <f t="shared" si="16"/>
        <v>0</v>
      </c>
      <c r="M49" s="11">
        <f t="shared" si="17"/>
        <v>0</v>
      </c>
      <c r="N49" s="45">
        <f t="shared" si="18"/>
        <v>0</v>
      </c>
    </row>
    <row r="50" spans="2:14" x14ac:dyDescent="0.25">
      <c r="B50" s="40" t="s">
        <v>602</v>
      </c>
      <c r="C50" s="64">
        <f>SUM(C19:C49)</f>
        <v>410739357.33999991</v>
      </c>
      <c r="D50" s="41">
        <f t="shared" ref="D50:G50" si="20">SUM(D19:D49)</f>
        <v>423805111.07000005</v>
      </c>
      <c r="E50" s="41">
        <f t="shared" si="20"/>
        <v>727394035.59000015</v>
      </c>
      <c r="F50" s="41">
        <f t="shared" si="20"/>
        <v>646157138.5400002</v>
      </c>
      <c r="G50" s="65">
        <f t="shared" si="20"/>
        <v>2208095642.5400004</v>
      </c>
      <c r="H50" s="118">
        <f t="shared" si="12"/>
        <v>3.1810328122962472E-2</v>
      </c>
      <c r="I50" s="119">
        <f t="shared" si="13"/>
        <v>0.71634087600669871</v>
      </c>
      <c r="J50" s="119">
        <f t="shared" si="14"/>
        <v>-0.1116821049874398</v>
      </c>
      <c r="K50" s="120">
        <f t="shared" si="19"/>
        <v>0.75179730474960937</v>
      </c>
      <c r="L50" s="80">
        <f t="shared" si="16"/>
        <v>697849709.6232003</v>
      </c>
      <c r="M50" s="81">
        <f t="shared" si="17"/>
        <v>739720692.2005924</v>
      </c>
      <c r="N50" s="82">
        <f t="shared" si="18"/>
        <v>776706726.8106221</v>
      </c>
    </row>
    <row r="52" spans="2:14" x14ac:dyDescent="0.25">
      <c r="B52" s="8"/>
      <c r="C52" s="13"/>
      <c r="D52" s="13"/>
      <c r="E52" s="13"/>
      <c r="F52" s="13"/>
      <c r="G52" s="12"/>
      <c r="H52" s="167"/>
    </row>
  </sheetData>
  <sortState xmlns:xlrd2="http://schemas.microsoft.com/office/spreadsheetml/2017/richdata2" ref="B1:O34">
    <sortCondition descending="1" ref="G4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B2:L26"/>
  <sheetViews>
    <sheetView showGridLines="0" tabSelected="1" topLeftCell="C10" workbookViewId="0">
      <selection activeCell="E5" sqref="E5"/>
    </sheetView>
  </sheetViews>
  <sheetFormatPr defaultRowHeight="15" x14ac:dyDescent="0.25"/>
  <cols>
    <col min="2" max="2" width="37.140625" bestFit="1" customWidth="1"/>
    <col min="3" max="6" width="16" bestFit="1" customWidth="1"/>
    <col min="7" max="7" width="17.5703125" bestFit="1" customWidth="1"/>
    <col min="8" max="11" width="11.140625" bestFit="1" customWidth="1"/>
    <col min="12" max="12" width="12.140625" bestFit="1" customWidth="1"/>
  </cols>
  <sheetData>
    <row r="2" spans="2:12" x14ac:dyDescent="0.25">
      <c r="B2" s="97"/>
      <c r="C2" s="98"/>
      <c r="D2" s="98"/>
      <c r="E2" s="98"/>
      <c r="F2" s="98"/>
      <c r="G2" s="98"/>
      <c r="H2" s="101" t="s">
        <v>616</v>
      </c>
      <c r="I2" s="102"/>
      <c r="J2" s="102"/>
      <c r="K2" s="102"/>
      <c r="L2" s="103"/>
    </row>
    <row r="3" spans="2:12" x14ac:dyDescent="0.25">
      <c r="B3" s="99" t="s">
        <v>601</v>
      </c>
      <c r="C3" s="100" t="s">
        <v>88</v>
      </c>
      <c r="D3" s="100" t="s">
        <v>488</v>
      </c>
      <c r="E3" s="100" t="s">
        <v>505</v>
      </c>
      <c r="F3" s="100" t="s">
        <v>576</v>
      </c>
      <c r="G3" s="100" t="s">
        <v>602</v>
      </c>
      <c r="H3" s="87" t="s">
        <v>618</v>
      </c>
      <c r="I3" s="85" t="s">
        <v>619</v>
      </c>
      <c r="J3" s="85" t="s">
        <v>620</v>
      </c>
      <c r="K3" s="85" t="s">
        <v>621</v>
      </c>
      <c r="L3" s="86" t="s">
        <v>602</v>
      </c>
    </row>
    <row r="4" spans="2:12" x14ac:dyDescent="0.25">
      <c r="B4" s="14" t="s">
        <v>86</v>
      </c>
      <c r="C4" s="9">
        <v>71770413.150000006</v>
      </c>
      <c r="D4" s="9">
        <v>63945578.560000002</v>
      </c>
      <c r="E4" s="9">
        <v>727394035.59000015</v>
      </c>
      <c r="F4" s="9">
        <v>646157138.5400002</v>
      </c>
      <c r="G4" s="9">
        <f>SUM(C4:F4)</f>
        <v>1509267165.8400004</v>
      </c>
      <c r="H4" s="17">
        <f>C4/C$11</f>
        <v>0.17473468725956598</v>
      </c>
      <c r="I4" s="10">
        <f t="shared" ref="I4:L4" si="0">D4/D$11</f>
        <v>0.15088439683644614</v>
      </c>
      <c r="J4" s="10">
        <f t="shared" si="0"/>
        <v>1</v>
      </c>
      <c r="K4" s="10">
        <f t="shared" si="0"/>
        <v>1</v>
      </c>
      <c r="L4" s="15">
        <f t="shared" si="0"/>
        <v>0.68351530466491539</v>
      </c>
    </row>
    <row r="5" spans="2:12" x14ac:dyDescent="0.25">
      <c r="B5" s="14" t="s">
        <v>135</v>
      </c>
      <c r="C5" s="9">
        <v>11729474.809999997</v>
      </c>
      <c r="D5" s="9"/>
      <c r="E5" s="9"/>
      <c r="F5" s="9"/>
      <c r="G5" s="9">
        <f t="shared" ref="G5:G10" si="1">SUM(C5:F5)</f>
        <v>11729474.809999997</v>
      </c>
      <c r="H5" s="17">
        <f t="shared" ref="H5:H10" si="2">C5/C$11</f>
        <v>2.8556978045545866E-2</v>
      </c>
      <c r="I5" s="10">
        <f t="shared" ref="I5:I11" si="3">D5/D$11</f>
        <v>0</v>
      </c>
      <c r="J5" s="10">
        <f t="shared" ref="J5:J11" si="4">E5/E$11</f>
        <v>0</v>
      </c>
      <c r="K5" s="10">
        <f t="shared" ref="K5:K11" si="5">F5/F$11</f>
        <v>0</v>
      </c>
      <c r="L5" s="15">
        <f t="shared" ref="L5:L11" si="6">G5/G$11</f>
        <v>5.3120320442765932E-3</v>
      </c>
    </row>
    <row r="6" spans="2:12" x14ac:dyDescent="0.25">
      <c r="B6" s="14" t="s">
        <v>152</v>
      </c>
      <c r="C6" s="9">
        <v>58536208.729999997</v>
      </c>
      <c r="D6" s="9">
        <v>66078677.999999985</v>
      </c>
      <c r="E6" s="9"/>
      <c r="F6" s="9"/>
      <c r="G6" s="9">
        <f t="shared" si="1"/>
        <v>124614886.72999999</v>
      </c>
      <c r="H6" s="17">
        <f t="shared" si="2"/>
        <v>0.14251424336125929</v>
      </c>
      <c r="I6" s="10">
        <f t="shared" si="3"/>
        <v>0.15591760522464715</v>
      </c>
      <c r="J6" s="10">
        <f t="shared" si="4"/>
        <v>0</v>
      </c>
      <c r="K6" s="10">
        <f t="shared" si="5"/>
        <v>0</v>
      </c>
      <c r="L6" s="15">
        <f t="shared" si="6"/>
        <v>5.6435457019721261E-2</v>
      </c>
    </row>
    <row r="7" spans="2:12" x14ac:dyDescent="0.25">
      <c r="B7" s="14" t="s">
        <v>157</v>
      </c>
      <c r="C7" s="9">
        <v>77694804.230000004</v>
      </c>
      <c r="D7" s="9">
        <v>82991696.289999992</v>
      </c>
      <c r="E7" s="9"/>
      <c r="F7" s="9"/>
      <c r="G7" s="9">
        <f t="shared" si="1"/>
        <v>160686500.51999998</v>
      </c>
      <c r="H7" s="17">
        <f t="shared" si="2"/>
        <v>0.18915841114706267</v>
      </c>
      <c r="I7" s="10">
        <f t="shared" si="3"/>
        <v>0.19582514255306432</v>
      </c>
      <c r="J7" s="10">
        <f t="shared" si="4"/>
        <v>0</v>
      </c>
      <c r="K7" s="10">
        <f t="shared" si="5"/>
        <v>0</v>
      </c>
      <c r="L7" s="15">
        <f t="shared" si="6"/>
        <v>7.2771531008122572E-2</v>
      </c>
    </row>
    <row r="8" spans="2:12" x14ac:dyDescent="0.25">
      <c r="B8" s="14" t="s">
        <v>158</v>
      </c>
      <c r="C8" s="9">
        <v>47281377.449999996</v>
      </c>
      <c r="D8" s="9">
        <v>53038519.609999999</v>
      </c>
      <c r="E8" s="9"/>
      <c r="F8" s="9"/>
      <c r="G8" s="9">
        <f t="shared" si="1"/>
        <v>100319897.06</v>
      </c>
      <c r="H8" s="17">
        <f t="shared" si="2"/>
        <v>0.11511284858651037</v>
      </c>
      <c r="I8" s="10">
        <f t="shared" si="3"/>
        <v>0.12514837179780877</v>
      </c>
      <c r="J8" s="10">
        <f t="shared" si="4"/>
        <v>0</v>
      </c>
      <c r="K8" s="10">
        <f t="shared" si="5"/>
        <v>0</v>
      </c>
      <c r="L8" s="15">
        <f t="shared" si="6"/>
        <v>4.5432768004831869E-2</v>
      </c>
    </row>
    <row r="9" spans="2:12" x14ac:dyDescent="0.25">
      <c r="B9" s="14" t="s">
        <v>161</v>
      </c>
      <c r="C9" s="9">
        <v>102169043.63</v>
      </c>
      <c r="D9" s="9">
        <v>114076476.84</v>
      </c>
      <c r="E9" s="9"/>
      <c r="F9" s="9"/>
      <c r="G9" s="9">
        <f t="shared" si="1"/>
        <v>216245520.47</v>
      </c>
      <c r="H9" s="17">
        <f t="shared" si="2"/>
        <v>0.24874422624522677</v>
      </c>
      <c r="I9" s="10">
        <f t="shared" si="3"/>
        <v>0.26917201765685639</v>
      </c>
      <c r="J9" s="10">
        <f t="shared" si="4"/>
        <v>0</v>
      </c>
      <c r="K9" s="10">
        <f t="shared" si="5"/>
        <v>0</v>
      </c>
      <c r="L9" s="15">
        <f t="shared" si="6"/>
        <v>9.7933040717950975E-2</v>
      </c>
    </row>
    <row r="10" spans="2:12" x14ac:dyDescent="0.25">
      <c r="B10" s="14" t="s">
        <v>160</v>
      </c>
      <c r="C10" s="9">
        <v>41558035.339999996</v>
      </c>
      <c r="D10" s="9">
        <v>43674161.769999996</v>
      </c>
      <c r="E10" s="9"/>
      <c r="F10" s="9"/>
      <c r="G10" s="9">
        <f t="shared" si="1"/>
        <v>85232197.109999985</v>
      </c>
      <c r="H10" s="17">
        <f t="shared" si="2"/>
        <v>0.10117860535482913</v>
      </c>
      <c r="I10" s="10">
        <f t="shared" si="3"/>
        <v>0.10305246593117734</v>
      </c>
      <c r="J10" s="10">
        <f t="shared" si="4"/>
        <v>0</v>
      </c>
      <c r="K10" s="10">
        <f t="shared" si="5"/>
        <v>0</v>
      </c>
      <c r="L10" s="15">
        <f t="shared" si="6"/>
        <v>3.8599866540181341E-2</v>
      </c>
    </row>
    <row r="11" spans="2:12" x14ac:dyDescent="0.25">
      <c r="B11" s="40" t="s">
        <v>602</v>
      </c>
      <c r="C11" s="41">
        <f>SUM(C4:C10)</f>
        <v>410739357.33999997</v>
      </c>
      <c r="D11" s="41">
        <f t="shared" ref="D11:G11" si="7">SUM(D4:D10)</f>
        <v>423805111.06999993</v>
      </c>
      <c r="E11" s="41">
        <f t="shared" si="7"/>
        <v>727394035.59000015</v>
      </c>
      <c r="F11" s="41">
        <f t="shared" si="7"/>
        <v>646157138.5400002</v>
      </c>
      <c r="G11" s="41">
        <f t="shared" si="7"/>
        <v>2208095642.5400004</v>
      </c>
      <c r="H11" s="88">
        <f>C11/C$11</f>
        <v>1</v>
      </c>
      <c r="I11" s="89">
        <f t="shared" si="3"/>
        <v>1</v>
      </c>
      <c r="J11" s="89">
        <f t="shared" si="4"/>
        <v>1</v>
      </c>
      <c r="K11" s="89">
        <f t="shared" si="5"/>
        <v>1</v>
      </c>
      <c r="L11" s="90">
        <f t="shared" si="6"/>
        <v>1</v>
      </c>
    </row>
    <row r="13" spans="2:12" x14ac:dyDescent="0.25">
      <c r="B13" s="97"/>
      <c r="C13" s="98"/>
      <c r="D13" s="98"/>
      <c r="E13" s="98"/>
      <c r="F13" s="98"/>
      <c r="G13" s="98"/>
      <c r="H13" s="83" t="s">
        <v>616</v>
      </c>
      <c r="I13" s="83"/>
      <c r="J13" s="83"/>
      <c r="K13" s="83"/>
      <c r="L13" s="84"/>
    </row>
    <row r="14" spans="2:12" x14ac:dyDescent="0.25">
      <c r="B14" s="99" t="s">
        <v>601</v>
      </c>
      <c r="C14" s="100" t="s">
        <v>88</v>
      </c>
      <c r="D14" s="100" t="s">
        <v>488</v>
      </c>
      <c r="E14" s="100" t="s">
        <v>505</v>
      </c>
      <c r="F14" s="100" t="s">
        <v>576</v>
      </c>
      <c r="G14" s="100" t="s">
        <v>602</v>
      </c>
      <c r="H14" s="93" t="s">
        <v>618</v>
      </c>
      <c r="I14" s="94" t="s">
        <v>619</v>
      </c>
      <c r="J14" s="94" t="s">
        <v>620</v>
      </c>
      <c r="K14" s="94" t="s">
        <v>621</v>
      </c>
      <c r="L14" s="95" t="s">
        <v>602</v>
      </c>
    </row>
    <row r="15" spans="2:12" x14ac:dyDescent="0.25">
      <c r="B15" s="14" t="s">
        <v>631</v>
      </c>
      <c r="C15" s="9">
        <v>111334.5</v>
      </c>
      <c r="D15" s="9">
        <v>107161.59</v>
      </c>
      <c r="E15" s="9"/>
      <c r="F15" s="9">
        <v>2888649.29</v>
      </c>
      <c r="G15" s="9">
        <v>3107145.38</v>
      </c>
      <c r="H15" s="96">
        <f t="shared" ref="H15:H24" si="8">C15/C$24</f>
        <v>2.7105875784832578E-4</v>
      </c>
      <c r="I15" s="91">
        <f t="shared" ref="I15:I24" si="9">D15/D$24</f>
        <v>2.5285582264320564E-4</v>
      </c>
      <c r="J15" s="91">
        <f t="shared" ref="J15:J24" si="10">E15/E$24</f>
        <v>0</v>
      </c>
      <c r="K15" s="91">
        <f t="shared" ref="K15:K24" si="11">F15/F$24</f>
        <v>4.470505884260503E-3</v>
      </c>
      <c r="L15" s="92">
        <f t="shared" ref="L15:L24" si="12">G15/G$24</f>
        <v>1.4071606864029726E-3</v>
      </c>
    </row>
    <row r="16" spans="2:12" x14ac:dyDescent="0.25">
      <c r="B16" s="14" t="s">
        <v>427</v>
      </c>
      <c r="C16" s="9">
        <v>342034093.14999986</v>
      </c>
      <c r="D16" s="9">
        <v>360333190.25000006</v>
      </c>
      <c r="E16" s="9">
        <v>416089196.21999997</v>
      </c>
      <c r="F16" s="9">
        <v>443560142.80000013</v>
      </c>
      <c r="G16" s="9">
        <v>1562016622.4200001</v>
      </c>
      <c r="H16" s="96">
        <f t="shared" si="8"/>
        <v>0.83272782857979799</v>
      </c>
      <c r="I16" s="91">
        <f t="shared" si="9"/>
        <v>0.85023323418693664</v>
      </c>
      <c r="J16" s="91">
        <f t="shared" si="10"/>
        <v>0.57202723126881816</v>
      </c>
      <c r="K16" s="91">
        <f t="shared" si="11"/>
        <v>0.68645862800839685</v>
      </c>
      <c r="L16" s="92">
        <f t="shared" si="12"/>
        <v>0.70740442231170408</v>
      </c>
    </row>
    <row r="17" spans="2:12" x14ac:dyDescent="0.25">
      <c r="B17" s="14" t="s">
        <v>239</v>
      </c>
      <c r="C17" s="9">
        <v>48074721.800000004</v>
      </c>
      <c r="D17" s="9">
        <v>34659488.939999998</v>
      </c>
      <c r="E17" s="9">
        <v>152825402.47000003</v>
      </c>
      <c r="F17" s="9">
        <v>99642255.530000001</v>
      </c>
      <c r="G17" s="9">
        <v>335201868.74000001</v>
      </c>
      <c r="H17" s="96">
        <f t="shared" si="8"/>
        <v>0.11704435170600157</v>
      </c>
      <c r="I17" s="91">
        <f t="shared" si="9"/>
        <v>8.1781668117436354E-2</v>
      </c>
      <c r="J17" s="91">
        <f t="shared" si="10"/>
        <v>0.21009988395909937</v>
      </c>
      <c r="K17" s="91">
        <f t="shared" si="11"/>
        <v>0.1542074668634674</v>
      </c>
      <c r="L17" s="92">
        <f t="shared" si="12"/>
        <v>0.15180586487386619</v>
      </c>
    </row>
    <row r="18" spans="2:12" x14ac:dyDescent="0.25">
      <c r="B18" s="14" t="s">
        <v>597</v>
      </c>
      <c r="C18" s="9">
        <v>492266.93000000005</v>
      </c>
      <c r="D18" s="9">
        <v>939589.32000000007</v>
      </c>
      <c r="E18" s="9">
        <v>283883.70000000007</v>
      </c>
      <c r="F18" s="9">
        <v>590181.16</v>
      </c>
      <c r="G18" s="9">
        <v>2305921.1100000003</v>
      </c>
      <c r="H18" s="96">
        <f t="shared" si="8"/>
        <v>1.1984897994387074E-3</v>
      </c>
      <c r="I18" s="91">
        <f t="shared" si="9"/>
        <v>2.2170315917799483E-3</v>
      </c>
      <c r="J18" s="91">
        <f t="shared" si="10"/>
        <v>3.9027499004681523E-4</v>
      </c>
      <c r="K18" s="91">
        <f t="shared" si="11"/>
        <v>9.1337095080853156E-4</v>
      </c>
      <c r="L18" s="92">
        <f t="shared" si="12"/>
        <v>1.0443030933875083E-3</v>
      </c>
    </row>
    <row r="19" spans="2:12" x14ac:dyDescent="0.25">
      <c r="B19" s="14" t="s">
        <v>598</v>
      </c>
      <c r="C19" s="9">
        <v>509932.62</v>
      </c>
      <c r="D19" s="9">
        <v>1649844.4699999997</v>
      </c>
      <c r="E19" s="9">
        <v>195173.17</v>
      </c>
      <c r="F19" s="9">
        <v>1929564</v>
      </c>
      <c r="G19" s="9">
        <v>4284514.26</v>
      </c>
      <c r="H19" s="96">
        <f t="shared" si="8"/>
        <v>1.2414992887518454E-3</v>
      </c>
      <c r="I19" s="91">
        <f t="shared" si="9"/>
        <v>3.8929319795944941E-3</v>
      </c>
      <c r="J19" s="91">
        <f t="shared" si="10"/>
        <v>2.6831835353405411E-4</v>
      </c>
      <c r="K19" s="91">
        <f t="shared" si="11"/>
        <v>2.9862147841620583E-3</v>
      </c>
      <c r="L19" s="92">
        <f t="shared" si="12"/>
        <v>1.9403662492950117E-3</v>
      </c>
    </row>
    <row r="20" spans="2:12" x14ac:dyDescent="0.25">
      <c r="B20" s="14" t="s">
        <v>633</v>
      </c>
      <c r="C20" s="9">
        <v>7662567.8099999987</v>
      </c>
      <c r="D20" s="9">
        <v>4512159.5299999993</v>
      </c>
      <c r="E20" s="9">
        <v>3597046.4699999997</v>
      </c>
      <c r="F20" s="9">
        <v>4726636.8600000003</v>
      </c>
      <c r="G20" s="9">
        <v>20498410.669999998</v>
      </c>
      <c r="H20" s="96">
        <f t="shared" si="8"/>
        <v>1.8655548033243655E-2</v>
      </c>
      <c r="I20" s="91">
        <f t="shared" si="9"/>
        <v>1.0646779409073064E-2</v>
      </c>
      <c r="J20" s="91">
        <f t="shared" si="10"/>
        <v>4.9451140564857419E-3</v>
      </c>
      <c r="K20" s="91">
        <f t="shared" si="11"/>
        <v>7.3149959631799363E-3</v>
      </c>
      <c r="L20" s="92">
        <f t="shared" si="12"/>
        <v>9.2832983658354649E-3</v>
      </c>
    </row>
    <row r="21" spans="2:12" x14ac:dyDescent="0.25">
      <c r="B21" s="14" t="s">
        <v>634</v>
      </c>
      <c r="C21" s="9">
        <v>287510.43</v>
      </c>
      <c r="D21" s="9"/>
      <c r="E21" s="9"/>
      <c r="F21" s="9">
        <v>73900</v>
      </c>
      <c r="G21" s="9">
        <v>361410.43</v>
      </c>
      <c r="H21" s="96">
        <f t="shared" si="8"/>
        <v>6.9998266507001895E-4</v>
      </c>
      <c r="I21" s="91">
        <f t="shared" si="9"/>
        <v>0</v>
      </c>
      <c r="J21" s="91">
        <f t="shared" si="10"/>
        <v>0</v>
      </c>
      <c r="K21" s="91">
        <f t="shared" si="11"/>
        <v>1.1436846487060088E-4</v>
      </c>
      <c r="L21" s="92">
        <f t="shared" si="12"/>
        <v>1.6367517014990573E-4</v>
      </c>
    </row>
    <row r="22" spans="2:12" x14ac:dyDescent="0.25">
      <c r="B22" s="14" t="s">
        <v>632</v>
      </c>
      <c r="C22" s="9">
        <v>121094.12</v>
      </c>
      <c r="D22" s="9"/>
      <c r="E22" s="9">
        <v>3450063.33</v>
      </c>
      <c r="F22" s="9">
        <v>2667286.4700000002</v>
      </c>
      <c r="G22" s="9">
        <v>6238443.9199999999</v>
      </c>
      <c r="H22" s="96">
        <f t="shared" si="8"/>
        <v>2.9481986042005046E-4</v>
      </c>
      <c r="I22" s="91">
        <f t="shared" si="9"/>
        <v>0</v>
      </c>
      <c r="J22" s="91">
        <f t="shared" si="10"/>
        <v>4.7430459437320001E-3</v>
      </c>
      <c r="K22" s="91">
        <f t="shared" si="11"/>
        <v>4.1279223131802985E-3</v>
      </c>
      <c r="L22" s="92">
        <f t="shared" si="12"/>
        <v>2.8252598301511246E-3</v>
      </c>
    </row>
    <row r="23" spans="2:12" x14ac:dyDescent="0.25">
      <c r="B23" s="14" t="s">
        <v>635</v>
      </c>
      <c r="C23" s="9">
        <v>11445835.98</v>
      </c>
      <c r="D23" s="9">
        <v>21603676.969999999</v>
      </c>
      <c r="E23" s="9">
        <v>150953270.22999999</v>
      </c>
      <c r="F23" s="9">
        <v>90078522.430000007</v>
      </c>
      <c r="G23" s="9">
        <v>274081305.61000001</v>
      </c>
      <c r="H23" s="96">
        <f t="shared" si="8"/>
        <v>2.786642130942767E-2</v>
      </c>
      <c r="I23" s="91">
        <f t="shared" si="9"/>
        <v>5.0975498892536268E-2</v>
      </c>
      <c r="J23" s="91">
        <f t="shared" si="10"/>
        <v>0.20752613142828363</v>
      </c>
      <c r="K23" s="91">
        <f t="shared" si="11"/>
        <v>0.13940652676767373</v>
      </c>
      <c r="L23" s="92">
        <f t="shared" si="12"/>
        <v>0.12412564941920759</v>
      </c>
    </row>
    <row r="24" spans="2:12" x14ac:dyDescent="0.25">
      <c r="B24" s="40" t="s">
        <v>602</v>
      </c>
      <c r="C24" s="41">
        <f>SUM(C15:C23)</f>
        <v>410739357.33999991</v>
      </c>
      <c r="D24" s="41">
        <f>SUM(D15:D23)</f>
        <v>423805111.07000005</v>
      </c>
      <c r="E24" s="41">
        <f>SUM(E15:E23)</f>
        <v>727394035.59000015</v>
      </c>
      <c r="F24" s="41">
        <f>SUM(F15:F23)</f>
        <v>646157138.5400002</v>
      </c>
      <c r="G24" s="41">
        <f>SUM(G15:G23)</f>
        <v>2208095642.5400004</v>
      </c>
      <c r="H24" s="88">
        <f t="shared" si="8"/>
        <v>1</v>
      </c>
      <c r="I24" s="89">
        <f t="shared" si="9"/>
        <v>1</v>
      </c>
      <c r="J24" s="89">
        <f t="shared" si="10"/>
        <v>1</v>
      </c>
      <c r="K24" s="89">
        <f t="shared" si="11"/>
        <v>1</v>
      </c>
      <c r="L24" s="90">
        <f t="shared" si="12"/>
        <v>1</v>
      </c>
    </row>
    <row r="26" spans="2:12" x14ac:dyDescent="0.25">
      <c r="C26" s="7"/>
      <c r="D26" s="7"/>
      <c r="E26" s="7"/>
      <c r="F26" s="7"/>
      <c r="G26" s="7"/>
    </row>
  </sheetData>
  <sortState xmlns:xlrd2="http://schemas.microsoft.com/office/spreadsheetml/2017/richdata2" ref="C3:G9">
    <sortCondition descending="1" ref="C3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B2:Q28"/>
  <sheetViews>
    <sheetView showGridLines="0" topLeftCell="D1" workbookViewId="0">
      <selection activeCell="C23" sqref="C23"/>
    </sheetView>
  </sheetViews>
  <sheetFormatPr defaultRowHeight="15" x14ac:dyDescent="0.25"/>
  <cols>
    <col min="2" max="2" width="37.140625" bestFit="1" customWidth="1"/>
    <col min="3" max="6" width="16" bestFit="1" customWidth="1"/>
    <col min="7" max="7" width="17.5703125" bestFit="1" customWidth="1"/>
    <col min="8" max="11" width="11.140625" bestFit="1" customWidth="1"/>
    <col min="12" max="12" width="12.140625" bestFit="1" customWidth="1"/>
    <col min="13" max="16" width="11.140625" bestFit="1" customWidth="1"/>
    <col min="17" max="17" width="12.140625" bestFit="1" customWidth="1"/>
  </cols>
  <sheetData>
    <row r="2" spans="2:17" x14ac:dyDescent="0.25">
      <c r="B2" s="124"/>
      <c r="C2" s="125"/>
      <c r="D2" s="125"/>
      <c r="E2" s="125"/>
      <c r="F2" s="125"/>
      <c r="G2" s="125"/>
      <c r="H2" s="109" t="s">
        <v>616</v>
      </c>
      <c r="I2" s="110"/>
      <c r="J2" s="110"/>
      <c r="K2" s="110"/>
      <c r="L2" s="111"/>
      <c r="M2" s="134" t="s">
        <v>617</v>
      </c>
      <c r="N2" s="135"/>
      <c r="O2" s="135"/>
      <c r="P2" s="135"/>
      <c r="Q2" s="136"/>
    </row>
    <row r="3" spans="2:17" x14ac:dyDescent="0.25">
      <c r="B3" s="130" t="s">
        <v>601</v>
      </c>
      <c r="C3" s="131" t="s">
        <v>88</v>
      </c>
      <c r="D3" s="131" t="s">
        <v>488</v>
      </c>
      <c r="E3" s="131" t="s">
        <v>505</v>
      </c>
      <c r="F3" s="131" t="s">
        <v>576</v>
      </c>
      <c r="G3" s="131" t="s">
        <v>602</v>
      </c>
      <c r="H3" s="149" t="s">
        <v>618</v>
      </c>
      <c r="I3" s="150" t="s">
        <v>619</v>
      </c>
      <c r="J3" s="150" t="s">
        <v>620</v>
      </c>
      <c r="K3" s="150" t="s">
        <v>621</v>
      </c>
      <c r="L3" s="151" t="s">
        <v>602</v>
      </c>
      <c r="M3" s="140" t="s">
        <v>88</v>
      </c>
      <c r="N3" s="141" t="s">
        <v>488</v>
      </c>
      <c r="O3" s="141" t="s">
        <v>505</v>
      </c>
      <c r="P3" s="141" t="s">
        <v>576</v>
      </c>
      <c r="Q3" s="142" t="s">
        <v>602</v>
      </c>
    </row>
    <row r="4" spans="2:17" x14ac:dyDescent="0.25">
      <c r="B4" s="104" t="s">
        <v>86</v>
      </c>
      <c r="C4" s="9">
        <v>71770413.150000006</v>
      </c>
      <c r="D4" s="9">
        <v>63945578.560000002</v>
      </c>
      <c r="E4" s="9">
        <v>727394035.59000015</v>
      </c>
      <c r="F4" s="9">
        <v>646157138.5400002</v>
      </c>
      <c r="G4" s="9">
        <f>SUM(C4:F4)</f>
        <v>1509267165.8400004</v>
      </c>
      <c r="H4" s="106">
        <f>C4/C$11</f>
        <v>0.17473468725956598</v>
      </c>
      <c r="I4" s="10">
        <f t="shared" ref="I4:L4" si="0">D4/D$11</f>
        <v>0.15088439683644614</v>
      </c>
      <c r="J4" s="10">
        <f t="shared" si="0"/>
        <v>1</v>
      </c>
      <c r="K4" s="10">
        <f t="shared" si="0"/>
        <v>1</v>
      </c>
      <c r="L4" s="107">
        <f t="shared" si="0"/>
        <v>0.68351530466491539</v>
      </c>
      <c r="M4" s="108">
        <f>SUM(H4:H$4)</f>
        <v>0.17473468725956598</v>
      </c>
      <c r="N4" s="39">
        <f>SUM(I4:I$4)</f>
        <v>0.15088439683644614</v>
      </c>
      <c r="O4" s="39">
        <f>SUM(J4:J$4)</f>
        <v>1</v>
      </c>
      <c r="P4" s="39">
        <f>SUM(K4:K$4)</f>
        <v>1</v>
      </c>
      <c r="Q4" s="105">
        <f>SUM(L4:L$4)</f>
        <v>0.68351530466491539</v>
      </c>
    </row>
    <row r="5" spans="2:17" x14ac:dyDescent="0.25">
      <c r="B5" s="104" t="s">
        <v>135</v>
      </c>
      <c r="C5" s="9">
        <v>11729474.809999997</v>
      </c>
      <c r="D5" s="9"/>
      <c r="E5" s="9"/>
      <c r="F5" s="9"/>
      <c r="G5" s="9">
        <f t="shared" ref="G5:G10" si="1">SUM(C5:F5)</f>
        <v>11729474.809999997</v>
      </c>
      <c r="H5" s="106">
        <f t="shared" ref="H5:H11" si="2">C5/C$11</f>
        <v>2.8556978045545866E-2</v>
      </c>
      <c r="I5" s="10">
        <f t="shared" ref="I5:I11" si="3">D5/D$11</f>
        <v>0</v>
      </c>
      <c r="J5" s="10">
        <f t="shared" ref="J5:J11" si="4">E5/E$11</f>
        <v>0</v>
      </c>
      <c r="K5" s="10">
        <f t="shared" ref="K5:K11" si="5">F5/F$11</f>
        <v>0</v>
      </c>
      <c r="L5" s="107">
        <f t="shared" ref="L5:L11" si="6">G5/G$11</f>
        <v>5.3120320442765932E-3</v>
      </c>
      <c r="M5" s="108">
        <f>SUM(H$4:H5)</f>
        <v>0.20329166530511183</v>
      </c>
      <c r="N5" s="39">
        <f>SUM(I$4:I5)</f>
        <v>0.15088439683644614</v>
      </c>
      <c r="O5" s="39">
        <f>SUM(J$4:J5)</f>
        <v>1</v>
      </c>
      <c r="P5" s="39">
        <f>SUM(K$4:K5)</f>
        <v>1</v>
      </c>
      <c r="Q5" s="105">
        <f>SUM(L$4:L5)</f>
        <v>0.68882733670919194</v>
      </c>
    </row>
    <row r="6" spans="2:17" x14ac:dyDescent="0.25">
      <c r="B6" s="104" t="s">
        <v>152</v>
      </c>
      <c r="C6" s="9">
        <v>58536208.729999997</v>
      </c>
      <c r="D6" s="9">
        <v>66078677.999999985</v>
      </c>
      <c r="E6" s="9"/>
      <c r="F6" s="9"/>
      <c r="G6" s="9">
        <f t="shared" si="1"/>
        <v>124614886.72999999</v>
      </c>
      <c r="H6" s="106">
        <f t="shared" si="2"/>
        <v>0.14251424336125929</v>
      </c>
      <c r="I6" s="10">
        <f t="shared" si="3"/>
        <v>0.15591760522464715</v>
      </c>
      <c r="J6" s="10">
        <f t="shared" si="4"/>
        <v>0</v>
      </c>
      <c r="K6" s="10">
        <f t="shared" si="5"/>
        <v>0</v>
      </c>
      <c r="L6" s="107">
        <f t="shared" si="6"/>
        <v>5.6435457019721261E-2</v>
      </c>
      <c r="M6" s="108">
        <f>SUM(H$4:H6)</f>
        <v>0.34580590866637112</v>
      </c>
      <c r="N6" s="39">
        <f>SUM(I$4:I6)</f>
        <v>0.30680200206109332</v>
      </c>
      <c r="O6" s="39">
        <f>SUM(J$4:J6)</f>
        <v>1</v>
      </c>
      <c r="P6" s="39">
        <f>SUM(K$4:K6)</f>
        <v>1</v>
      </c>
      <c r="Q6" s="105">
        <f>SUM(L$4:L6)</f>
        <v>0.74526279372891324</v>
      </c>
    </row>
    <row r="7" spans="2:17" x14ac:dyDescent="0.25">
      <c r="B7" s="104" t="s">
        <v>157</v>
      </c>
      <c r="C7" s="9">
        <v>77694804.230000004</v>
      </c>
      <c r="D7" s="9">
        <v>82991696.289999992</v>
      </c>
      <c r="E7" s="9"/>
      <c r="F7" s="9"/>
      <c r="G7" s="9">
        <f t="shared" si="1"/>
        <v>160686500.51999998</v>
      </c>
      <c r="H7" s="106">
        <f t="shared" si="2"/>
        <v>0.18915841114706267</v>
      </c>
      <c r="I7" s="10">
        <f t="shared" si="3"/>
        <v>0.19582514255306432</v>
      </c>
      <c r="J7" s="10">
        <f t="shared" si="4"/>
        <v>0</v>
      </c>
      <c r="K7" s="10">
        <f t="shared" si="5"/>
        <v>0</v>
      </c>
      <c r="L7" s="107">
        <f t="shared" si="6"/>
        <v>7.2771531008122572E-2</v>
      </c>
      <c r="M7" s="108">
        <f>SUM(H$4:H7)</f>
        <v>0.53496431981343373</v>
      </c>
      <c r="N7" s="39">
        <f>SUM(I$4:I7)</f>
        <v>0.50262714461415769</v>
      </c>
      <c r="O7" s="39">
        <f>SUM(J$4:J7)</f>
        <v>1</v>
      </c>
      <c r="P7" s="39">
        <f>SUM(K$4:K7)</f>
        <v>1</v>
      </c>
      <c r="Q7" s="105">
        <f>SUM(L$4:L7)</f>
        <v>0.81803432473703586</v>
      </c>
    </row>
    <row r="8" spans="2:17" x14ac:dyDescent="0.25">
      <c r="B8" s="104" t="s">
        <v>158</v>
      </c>
      <c r="C8" s="9">
        <v>47281377.449999996</v>
      </c>
      <c r="D8" s="9">
        <v>53038519.609999999</v>
      </c>
      <c r="E8" s="9"/>
      <c r="F8" s="9"/>
      <c r="G8" s="9">
        <f t="shared" si="1"/>
        <v>100319897.06</v>
      </c>
      <c r="H8" s="106">
        <f t="shared" si="2"/>
        <v>0.11511284858651037</v>
      </c>
      <c r="I8" s="10">
        <f t="shared" si="3"/>
        <v>0.12514837179780877</v>
      </c>
      <c r="J8" s="10">
        <f t="shared" si="4"/>
        <v>0</v>
      </c>
      <c r="K8" s="10">
        <f t="shared" si="5"/>
        <v>0</v>
      </c>
      <c r="L8" s="107">
        <f t="shared" si="6"/>
        <v>4.5432768004831869E-2</v>
      </c>
      <c r="M8" s="108">
        <f>SUM(H$4:H8)</f>
        <v>0.65007716839994412</v>
      </c>
      <c r="N8" s="39">
        <f>SUM(I$4:I8)</f>
        <v>0.62777551641196649</v>
      </c>
      <c r="O8" s="39">
        <f>SUM(J$4:J8)</f>
        <v>1</v>
      </c>
      <c r="P8" s="39">
        <f>SUM(K$4:K8)</f>
        <v>1</v>
      </c>
      <c r="Q8" s="105">
        <f>SUM(L$4:L8)</f>
        <v>0.86346709274186773</v>
      </c>
    </row>
    <row r="9" spans="2:17" x14ac:dyDescent="0.25">
      <c r="B9" s="104" t="s">
        <v>161</v>
      </c>
      <c r="C9" s="9">
        <v>102169043.63</v>
      </c>
      <c r="D9" s="9">
        <v>114076476.84</v>
      </c>
      <c r="E9" s="9"/>
      <c r="F9" s="9"/>
      <c r="G9" s="9">
        <f t="shared" si="1"/>
        <v>216245520.47</v>
      </c>
      <c r="H9" s="106">
        <f t="shared" si="2"/>
        <v>0.24874422624522677</v>
      </c>
      <c r="I9" s="10">
        <f t="shared" si="3"/>
        <v>0.26917201765685639</v>
      </c>
      <c r="J9" s="10">
        <f t="shared" si="4"/>
        <v>0</v>
      </c>
      <c r="K9" s="10">
        <f t="shared" si="5"/>
        <v>0</v>
      </c>
      <c r="L9" s="107">
        <f t="shared" si="6"/>
        <v>9.7933040717950975E-2</v>
      </c>
      <c r="M9" s="108">
        <f>SUM(H$4:H9)</f>
        <v>0.89882139464517086</v>
      </c>
      <c r="N9" s="39">
        <f>SUM(I$4:I9)</f>
        <v>0.89694753406882288</v>
      </c>
      <c r="O9" s="39">
        <f>SUM(J$4:J9)</f>
        <v>1</v>
      </c>
      <c r="P9" s="39">
        <f>SUM(K$4:K9)</f>
        <v>1</v>
      </c>
      <c r="Q9" s="105">
        <f>SUM(L$4:L9)</f>
        <v>0.96140013345981867</v>
      </c>
    </row>
    <row r="10" spans="2:17" x14ac:dyDescent="0.25">
      <c r="B10" s="104" t="s">
        <v>160</v>
      </c>
      <c r="C10" s="9">
        <v>41558035.339999996</v>
      </c>
      <c r="D10" s="9">
        <v>43674161.769999996</v>
      </c>
      <c r="E10" s="9"/>
      <c r="F10" s="9"/>
      <c r="G10" s="9">
        <f t="shared" si="1"/>
        <v>85232197.109999985</v>
      </c>
      <c r="H10" s="106">
        <f t="shared" si="2"/>
        <v>0.10117860535482913</v>
      </c>
      <c r="I10" s="10">
        <f t="shared" si="3"/>
        <v>0.10305246593117734</v>
      </c>
      <c r="J10" s="10">
        <f t="shared" si="4"/>
        <v>0</v>
      </c>
      <c r="K10" s="10">
        <f t="shared" si="5"/>
        <v>0</v>
      </c>
      <c r="L10" s="107">
        <f t="shared" si="6"/>
        <v>3.8599866540181341E-2</v>
      </c>
      <c r="M10" s="143">
        <f>SUM(H$4:H10)</f>
        <v>1</v>
      </c>
      <c r="N10" s="144">
        <f>SUM(I$4:I10)</f>
        <v>1.0000000000000002</v>
      </c>
      <c r="O10" s="144">
        <f>SUM(J$4:J10)</f>
        <v>1</v>
      </c>
      <c r="P10" s="144">
        <f>SUM(K$4:K10)</f>
        <v>1</v>
      </c>
      <c r="Q10" s="145">
        <f>SUM(L$4:L10)</f>
        <v>1</v>
      </c>
    </row>
    <row r="11" spans="2:17" x14ac:dyDescent="0.25">
      <c r="B11" s="132" t="s">
        <v>602</v>
      </c>
      <c r="C11" s="133">
        <f>SUM(C4:C10)</f>
        <v>410739357.33999997</v>
      </c>
      <c r="D11" s="133">
        <f t="shared" ref="D11:G11" si="7">SUM(D4:D10)</f>
        <v>423805111.06999993</v>
      </c>
      <c r="E11" s="133">
        <f t="shared" si="7"/>
        <v>727394035.59000015</v>
      </c>
      <c r="F11" s="133">
        <f t="shared" si="7"/>
        <v>646157138.5400002</v>
      </c>
      <c r="G11" s="133">
        <f t="shared" si="7"/>
        <v>2208095642.5400004</v>
      </c>
      <c r="H11" s="112">
        <f t="shared" si="2"/>
        <v>1</v>
      </c>
      <c r="I11" s="113">
        <f t="shared" si="3"/>
        <v>1</v>
      </c>
      <c r="J11" s="113">
        <f t="shared" si="4"/>
        <v>1</v>
      </c>
      <c r="K11" s="113">
        <f t="shared" si="5"/>
        <v>1</v>
      </c>
      <c r="L11" s="114">
        <f t="shared" si="6"/>
        <v>1</v>
      </c>
      <c r="M11" s="137">
        <f>SUM(H$4:H11)</f>
        <v>2</v>
      </c>
      <c r="N11" s="138">
        <f>SUM(I$4:I11)</f>
        <v>2</v>
      </c>
      <c r="O11" s="138">
        <f>SUM(J$4:J11)</f>
        <v>2</v>
      </c>
      <c r="P11" s="138">
        <f>SUM(K$4:K11)</f>
        <v>2</v>
      </c>
      <c r="Q11" s="139">
        <f>SUM(L$4:L11)</f>
        <v>2</v>
      </c>
    </row>
    <row r="13" spans="2:17" x14ac:dyDescent="0.25">
      <c r="B13" s="124"/>
      <c r="C13" s="125"/>
      <c r="D13" s="125"/>
      <c r="E13" s="125"/>
      <c r="F13" s="125"/>
      <c r="G13" s="126"/>
      <c r="H13" s="109" t="s">
        <v>616</v>
      </c>
      <c r="I13" s="110"/>
      <c r="J13" s="110"/>
      <c r="K13" s="110"/>
      <c r="L13" s="111"/>
      <c r="M13" s="134" t="s">
        <v>617</v>
      </c>
      <c r="N13" s="135"/>
      <c r="O13" s="135"/>
      <c r="P13" s="135"/>
      <c r="Q13" s="136"/>
    </row>
    <row r="14" spans="2:17" x14ac:dyDescent="0.25">
      <c r="B14" s="127" t="s">
        <v>601</v>
      </c>
      <c r="C14" s="128" t="s">
        <v>88</v>
      </c>
      <c r="D14" s="128" t="s">
        <v>488</v>
      </c>
      <c r="E14" s="128" t="s">
        <v>505</v>
      </c>
      <c r="F14" s="128" t="s">
        <v>576</v>
      </c>
      <c r="G14" s="129" t="s">
        <v>602</v>
      </c>
      <c r="H14" s="149" t="s">
        <v>618</v>
      </c>
      <c r="I14" s="150" t="s">
        <v>619</v>
      </c>
      <c r="J14" s="150" t="s">
        <v>620</v>
      </c>
      <c r="K14" s="150" t="s">
        <v>621</v>
      </c>
      <c r="L14" s="151" t="s">
        <v>602</v>
      </c>
      <c r="M14" s="146" t="s">
        <v>88</v>
      </c>
      <c r="N14" s="147" t="s">
        <v>488</v>
      </c>
      <c r="O14" s="147" t="s">
        <v>505</v>
      </c>
      <c r="P14" s="147" t="s">
        <v>576</v>
      </c>
      <c r="Q14" s="148" t="s">
        <v>602</v>
      </c>
    </row>
    <row r="15" spans="2:17" x14ac:dyDescent="0.25">
      <c r="B15" s="104" t="s">
        <v>631</v>
      </c>
      <c r="C15" s="9">
        <v>111334.5</v>
      </c>
      <c r="D15" s="9">
        <v>107161.59</v>
      </c>
      <c r="E15" s="9"/>
      <c r="F15" s="9">
        <v>2888649.29</v>
      </c>
      <c r="G15" s="115">
        <f t="shared" ref="G15:G23" si="8">SUM(C15:F15)</f>
        <v>3107145.38</v>
      </c>
      <c r="H15" s="116">
        <f>C15/C$11</f>
        <v>2.7105875784832578E-4</v>
      </c>
      <c r="I15" s="91">
        <f t="shared" ref="I15" si="9">D15/D$11</f>
        <v>2.5285582264320569E-4</v>
      </c>
      <c r="J15" s="91">
        <f t="shared" ref="J15" si="10">E15/E$11</f>
        <v>0</v>
      </c>
      <c r="K15" s="91">
        <f t="shared" ref="K15" si="11">F15/F$11</f>
        <v>4.470505884260503E-3</v>
      </c>
      <c r="L15" s="117">
        <f t="shared" ref="L15" si="12">G15/G$11</f>
        <v>1.4071606864029726E-3</v>
      </c>
      <c r="M15" s="108">
        <f>SUM(H15:H$15)</f>
        <v>2.7105875784832578E-4</v>
      </c>
      <c r="N15" s="39">
        <f>SUM(I15:I$15)</f>
        <v>2.5285582264320569E-4</v>
      </c>
      <c r="O15" s="39">
        <f>SUM(J15:J$15)</f>
        <v>0</v>
      </c>
      <c r="P15" s="39">
        <f>SUM(K15:K$15)</f>
        <v>4.470505884260503E-3</v>
      </c>
      <c r="Q15" s="105">
        <f>SUM(L15:L$15)</f>
        <v>1.4071606864029726E-3</v>
      </c>
    </row>
    <row r="16" spans="2:17" x14ac:dyDescent="0.25">
      <c r="B16" s="104" t="s">
        <v>427</v>
      </c>
      <c r="C16" s="9">
        <v>342034093.14999986</v>
      </c>
      <c r="D16" s="9">
        <v>360333190.25000006</v>
      </c>
      <c r="E16" s="9">
        <v>416089196.21999997</v>
      </c>
      <c r="F16" s="9">
        <v>443560142.80000013</v>
      </c>
      <c r="G16" s="115">
        <f t="shared" si="8"/>
        <v>1562016622.4200001</v>
      </c>
      <c r="H16" s="116">
        <f t="shared" ref="H16:H23" si="13">C16/C$11</f>
        <v>0.83272782857979788</v>
      </c>
      <c r="I16" s="91">
        <f t="shared" ref="I16:I24" si="14">D16/D$11</f>
        <v>0.85023323418693686</v>
      </c>
      <c r="J16" s="91">
        <f t="shared" ref="J16:J24" si="15">E16/E$11</f>
        <v>0.57202723126881816</v>
      </c>
      <c r="K16" s="91">
        <f t="shared" ref="K16:K24" si="16">F16/F$11</f>
        <v>0.68645862800839685</v>
      </c>
      <c r="L16" s="117">
        <f t="shared" ref="L16:L24" si="17">G16/G$11</f>
        <v>0.70740442231170408</v>
      </c>
      <c r="M16" s="108">
        <f>SUM(H$15:H16)</f>
        <v>0.83299888733764615</v>
      </c>
      <c r="N16" s="39">
        <f>SUM(I$15:I16)</f>
        <v>0.85048609000958009</v>
      </c>
      <c r="O16" s="39">
        <f>SUM(J$15:J16)</f>
        <v>0.57202723126881816</v>
      </c>
      <c r="P16" s="39">
        <f>SUM(K$15:K16)</f>
        <v>0.69092913389265731</v>
      </c>
      <c r="Q16" s="105">
        <f>SUM(L$15:L16)</f>
        <v>0.70881158299810709</v>
      </c>
    </row>
    <row r="17" spans="2:17" x14ac:dyDescent="0.25">
      <c r="B17" s="104" t="s">
        <v>239</v>
      </c>
      <c r="C17" s="9">
        <v>48074721.800000004</v>
      </c>
      <c r="D17" s="9">
        <v>34659488.939999998</v>
      </c>
      <c r="E17" s="9">
        <v>152825402.47000003</v>
      </c>
      <c r="F17" s="9">
        <v>99642255.530000001</v>
      </c>
      <c r="G17" s="115">
        <f t="shared" si="8"/>
        <v>335201868.74000001</v>
      </c>
      <c r="H17" s="116">
        <f t="shared" si="13"/>
        <v>0.11704435170600154</v>
      </c>
      <c r="I17" s="91">
        <f t="shared" si="14"/>
        <v>8.1781668117436382E-2</v>
      </c>
      <c r="J17" s="91">
        <f t="shared" si="15"/>
        <v>0.21009988395909937</v>
      </c>
      <c r="K17" s="91">
        <f t="shared" si="16"/>
        <v>0.1542074668634674</v>
      </c>
      <c r="L17" s="117">
        <f t="shared" si="17"/>
        <v>0.15180586487386619</v>
      </c>
      <c r="M17" s="108">
        <f>SUM(H$15:H17)</f>
        <v>0.95004323904364774</v>
      </c>
      <c r="N17" s="39">
        <f>SUM(I$15:I17)</f>
        <v>0.93226775812701645</v>
      </c>
      <c r="O17" s="39">
        <f>SUM(J$15:J17)</f>
        <v>0.78212711522791756</v>
      </c>
      <c r="P17" s="39">
        <f>SUM(K$15:K17)</f>
        <v>0.84513660075612473</v>
      </c>
      <c r="Q17" s="105">
        <f>SUM(L$15:L17)</f>
        <v>0.86061744787197325</v>
      </c>
    </row>
    <row r="18" spans="2:17" x14ac:dyDescent="0.25">
      <c r="B18" s="104" t="s">
        <v>597</v>
      </c>
      <c r="C18" s="9">
        <v>492266.93000000005</v>
      </c>
      <c r="D18" s="9">
        <v>939589.32000000007</v>
      </c>
      <c r="E18" s="9">
        <v>283883.70000000007</v>
      </c>
      <c r="F18" s="9">
        <v>590181.16</v>
      </c>
      <c r="G18" s="115">
        <f t="shared" si="8"/>
        <v>2305921.1100000003</v>
      </c>
      <c r="H18" s="116">
        <f t="shared" si="13"/>
        <v>1.1984897994387071E-3</v>
      </c>
      <c r="I18" s="91">
        <f t="shared" si="14"/>
        <v>2.2170315917799492E-3</v>
      </c>
      <c r="J18" s="91">
        <f t="shared" si="15"/>
        <v>3.9027499004681523E-4</v>
      </c>
      <c r="K18" s="91">
        <f t="shared" si="16"/>
        <v>9.1337095080853156E-4</v>
      </c>
      <c r="L18" s="117">
        <f t="shared" si="17"/>
        <v>1.0443030933875083E-3</v>
      </c>
      <c r="M18" s="108">
        <f>SUM(H$15:H18)</f>
        <v>0.95124172884308644</v>
      </c>
      <c r="N18" s="39">
        <f>SUM(I$15:I18)</f>
        <v>0.93448478971879645</v>
      </c>
      <c r="O18" s="39">
        <f>SUM(J$15:J18)</f>
        <v>0.7825173902179644</v>
      </c>
      <c r="P18" s="39">
        <f>SUM(K$15:K18)</f>
        <v>0.8460499717069333</v>
      </c>
      <c r="Q18" s="105">
        <f>SUM(L$15:L18)</f>
        <v>0.8616617509653608</v>
      </c>
    </row>
    <row r="19" spans="2:17" x14ac:dyDescent="0.25">
      <c r="B19" s="104" t="s">
        <v>598</v>
      </c>
      <c r="C19" s="9">
        <v>509932.62</v>
      </c>
      <c r="D19" s="9">
        <v>1649844.4699999997</v>
      </c>
      <c r="E19" s="9">
        <v>195173.17</v>
      </c>
      <c r="F19" s="9">
        <v>1929564</v>
      </c>
      <c r="G19" s="115">
        <f t="shared" si="8"/>
        <v>4284514.26</v>
      </c>
      <c r="H19" s="116">
        <f t="shared" si="13"/>
        <v>1.2414992887518452E-3</v>
      </c>
      <c r="I19" s="91">
        <f t="shared" si="14"/>
        <v>3.892931979594495E-3</v>
      </c>
      <c r="J19" s="91">
        <f t="shared" si="15"/>
        <v>2.6831835353405411E-4</v>
      </c>
      <c r="K19" s="91">
        <f t="shared" si="16"/>
        <v>2.9862147841620583E-3</v>
      </c>
      <c r="L19" s="117">
        <f t="shared" si="17"/>
        <v>1.9403662492950117E-3</v>
      </c>
      <c r="M19" s="108">
        <f>SUM(H$15:H19)</f>
        <v>0.95248322813183828</v>
      </c>
      <c r="N19" s="39">
        <f>SUM(I$15:I19)</f>
        <v>0.93837772169839095</v>
      </c>
      <c r="O19" s="39">
        <f>SUM(J$15:J19)</f>
        <v>0.78278570857149843</v>
      </c>
      <c r="P19" s="39">
        <f>SUM(K$15:K19)</f>
        <v>0.84903618649109536</v>
      </c>
      <c r="Q19" s="105">
        <f>SUM(L$15:L19)</f>
        <v>0.86360211721465585</v>
      </c>
    </row>
    <row r="20" spans="2:17" x14ac:dyDescent="0.25">
      <c r="B20" s="104" t="s">
        <v>633</v>
      </c>
      <c r="C20" s="9">
        <v>7662567.8099999987</v>
      </c>
      <c r="D20" s="9">
        <v>4512159.5299999993</v>
      </c>
      <c r="E20" s="9">
        <v>3597046.4699999997</v>
      </c>
      <c r="F20" s="9">
        <v>4726636.8600000003</v>
      </c>
      <c r="G20" s="115">
        <f t="shared" si="8"/>
        <v>20498410.669999998</v>
      </c>
      <c r="H20" s="116">
        <f t="shared" si="13"/>
        <v>1.8655548033243652E-2</v>
      </c>
      <c r="I20" s="91">
        <f t="shared" si="14"/>
        <v>1.0646779409073067E-2</v>
      </c>
      <c r="J20" s="91">
        <f t="shared" si="15"/>
        <v>4.9451140564857419E-3</v>
      </c>
      <c r="K20" s="91">
        <f t="shared" si="16"/>
        <v>7.3149959631799363E-3</v>
      </c>
      <c r="L20" s="117">
        <f t="shared" si="17"/>
        <v>9.2832983658354649E-3</v>
      </c>
      <c r="M20" s="108">
        <f>SUM(H$15:H20)</f>
        <v>0.97113877616508193</v>
      </c>
      <c r="N20" s="39">
        <f>SUM(I$15:I20)</f>
        <v>0.94902450110746406</v>
      </c>
      <c r="O20" s="39">
        <f>SUM(J$15:J20)</f>
        <v>0.78773082262798422</v>
      </c>
      <c r="P20" s="39">
        <f>SUM(K$15:K20)</f>
        <v>0.85635118245427533</v>
      </c>
      <c r="Q20" s="105">
        <f>SUM(L$15:L20)</f>
        <v>0.87288541558049126</v>
      </c>
    </row>
    <row r="21" spans="2:17" x14ac:dyDescent="0.25">
      <c r="B21" s="104" t="s">
        <v>634</v>
      </c>
      <c r="C21" s="9">
        <v>287510.43</v>
      </c>
      <c r="D21" s="9"/>
      <c r="E21" s="9"/>
      <c r="F21" s="9">
        <v>73900</v>
      </c>
      <c r="G21" s="115">
        <f t="shared" si="8"/>
        <v>361410.43</v>
      </c>
      <c r="H21" s="116">
        <f t="shared" si="13"/>
        <v>6.9998266507001884E-4</v>
      </c>
      <c r="I21" s="91">
        <f t="shared" si="14"/>
        <v>0</v>
      </c>
      <c r="J21" s="91">
        <f t="shared" si="15"/>
        <v>0</v>
      </c>
      <c r="K21" s="91">
        <f t="shared" si="16"/>
        <v>1.1436846487060088E-4</v>
      </c>
      <c r="L21" s="117">
        <f t="shared" si="17"/>
        <v>1.6367517014990573E-4</v>
      </c>
      <c r="M21" s="108">
        <f>SUM(H$15:H21)</f>
        <v>0.97183875883015192</v>
      </c>
      <c r="N21" s="39">
        <f>SUM(I$15:I21)</f>
        <v>0.94902450110746406</v>
      </c>
      <c r="O21" s="39">
        <f>SUM(J$15:J21)</f>
        <v>0.78773082262798422</v>
      </c>
      <c r="P21" s="39">
        <f>SUM(K$15:K21)</f>
        <v>0.85646555091914589</v>
      </c>
      <c r="Q21" s="105">
        <f>SUM(L$15:L21)</f>
        <v>0.87304909075064119</v>
      </c>
    </row>
    <row r="22" spans="2:17" x14ac:dyDescent="0.25">
      <c r="B22" s="104" t="s">
        <v>632</v>
      </c>
      <c r="C22" s="9">
        <v>121094.12</v>
      </c>
      <c r="D22" s="9"/>
      <c r="E22" s="9">
        <v>3450063.33</v>
      </c>
      <c r="F22" s="9">
        <v>2667286.4700000002</v>
      </c>
      <c r="G22" s="115">
        <f t="shared" si="8"/>
        <v>6238443.9199999999</v>
      </c>
      <c r="H22" s="116">
        <f t="shared" si="13"/>
        <v>2.948198604200504E-4</v>
      </c>
      <c r="I22" s="91">
        <f t="shared" si="14"/>
        <v>0</v>
      </c>
      <c r="J22" s="91">
        <f t="shared" si="15"/>
        <v>4.7430459437320001E-3</v>
      </c>
      <c r="K22" s="91">
        <f t="shared" si="16"/>
        <v>4.1279223131802985E-3</v>
      </c>
      <c r="L22" s="117">
        <f t="shared" si="17"/>
        <v>2.8252598301511246E-3</v>
      </c>
      <c r="M22" s="108">
        <f>SUM(H$15:H22)</f>
        <v>0.97213357869057193</v>
      </c>
      <c r="N22" s="39">
        <f>SUM(I$15:I22)</f>
        <v>0.94902450110746406</v>
      </c>
      <c r="O22" s="39">
        <f>SUM(J$15:J22)</f>
        <v>0.7924738685717162</v>
      </c>
      <c r="P22" s="39">
        <f>SUM(K$15:K22)</f>
        <v>0.86059347323232616</v>
      </c>
      <c r="Q22" s="105">
        <f>SUM(L$15:L22)</f>
        <v>0.87587435058079233</v>
      </c>
    </row>
    <row r="23" spans="2:17" x14ac:dyDescent="0.25">
      <c r="B23" s="104" t="s">
        <v>635</v>
      </c>
      <c r="C23" s="9">
        <v>11445835.98</v>
      </c>
      <c r="D23" s="9">
        <v>21603676.969999999</v>
      </c>
      <c r="E23" s="9">
        <v>150953270.22999999</v>
      </c>
      <c r="F23" s="9">
        <v>90078522.430000007</v>
      </c>
      <c r="G23" s="115">
        <f t="shared" si="8"/>
        <v>274081305.61000001</v>
      </c>
      <c r="H23" s="116">
        <f t="shared" si="13"/>
        <v>2.7866421309427666E-2</v>
      </c>
      <c r="I23" s="91">
        <f t="shared" si="14"/>
        <v>5.0975498892536282E-2</v>
      </c>
      <c r="J23" s="91">
        <f t="shared" si="15"/>
        <v>0.20752613142828363</v>
      </c>
      <c r="K23" s="91">
        <f t="shared" si="16"/>
        <v>0.13940652676767373</v>
      </c>
      <c r="L23" s="117">
        <f t="shared" si="17"/>
        <v>0.12412564941920759</v>
      </c>
      <c r="M23" s="108">
        <f>SUM(H$15:H23)</f>
        <v>0.99999999999999956</v>
      </c>
      <c r="N23" s="39">
        <f>SUM(I$15:I23)</f>
        <v>1.0000000000000004</v>
      </c>
      <c r="O23" s="39">
        <f>SUM(J$15:J23)</f>
        <v>0.99999999999999978</v>
      </c>
      <c r="P23" s="39">
        <f>SUM(K$15:K23)</f>
        <v>0.99999999999999989</v>
      </c>
      <c r="Q23" s="105">
        <f>SUM(L$15:L23)</f>
        <v>0.99999999999999989</v>
      </c>
    </row>
    <row r="24" spans="2:17" x14ac:dyDescent="0.25">
      <c r="B24" s="121" t="s">
        <v>602</v>
      </c>
      <c r="C24" s="122">
        <f>SUM(C15:C23)</f>
        <v>410739357.33999991</v>
      </c>
      <c r="D24" s="122">
        <f>SUM(D15:D23)</f>
        <v>423805111.07000005</v>
      </c>
      <c r="E24" s="122">
        <f>SUM(E15:E23)</f>
        <v>727394035.59000015</v>
      </c>
      <c r="F24" s="122">
        <f>SUM(F15:F23)</f>
        <v>646157138.5400002</v>
      </c>
      <c r="G24" s="123">
        <f>SUM(G15:G23)</f>
        <v>2208095642.5400004</v>
      </c>
      <c r="H24" s="112">
        <f>C24/C$11</f>
        <v>0.99999999999999989</v>
      </c>
      <c r="I24" s="113">
        <f t="shared" si="14"/>
        <v>1.0000000000000002</v>
      </c>
      <c r="J24" s="113">
        <f t="shared" si="15"/>
        <v>1</v>
      </c>
      <c r="K24" s="113">
        <f t="shared" si="16"/>
        <v>1</v>
      </c>
      <c r="L24" s="114">
        <f t="shared" si="17"/>
        <v>1</v>
      </c>
      <c r="M24" s="137">
        <f>SUM(H$15:H24)</f>
        <v>1.9999999999999996</v>
      </c>
      <c r="N24" s="138">
        <f>SUM(I$15:I24)</f>
        <v>2.0000000000000009</v>
      </c>
      <c r="O24" s="138">
        <f>SUM(J$15:J24)</f>
        <v>1.9999999999999998</v>
      </c>
      <c r="P24" s="138">
        <f>SUM(K$15:K24)</f>
        <v>2</v>
      </c>
      <c r="Q24" s="139">
        <f>SUM(L$15:L24)</f>
        <v>2</v>
      </c>
    </row>
    <row r="26" spans="2:17" x14ac:dyDescent="0.25">
      <c r="B26" s="154"/>
      <c r="C26" s="4"/>
      <c r="D26" s="4"/>
      <c r="E26" s="4"/>
      <c r="F26" s="4"/>
    </row>
    <row r="27" spans="2:17" x14ac:dyDescent="0.25">
      <c r="C27" s="155"/>
      <c r="D27" s="157"/>
      <c r="E27" s="157"/>
      <c r="F27" s="157"/>
    </row>
    <row r="28" spans="2:17" x14ac:dyDescent="0.25">
      <c r="C28" s="156"/>
      <c r="D28" s="156"/>
      <c r="E28" s="4"/>
      <c r="F28" s="4"/>
    </row>
  </sheetData>
  <conditionalFormatting sqref="M4:Q10">
    <cfRule type="cellIs" dxfId="3" priority="3" operator="greaterThan">
      <formula>0.8</formula>
    </cfRule>
    <cfRule type="cellIs" dxfId="2" priority="4" operator="lessThanOrEqual">
      <formula>0.8</formula>
    </cfRule>
  </conditionalFormatting>
  <conditionalFormatting sqref="M15:Q23">
    <cfRule type="cellIs" dxfId="1" priority="1" operator="greaterThan">
      <formula>0.8</formula>
    </cfRule>
    <cfRule type="cellIs" dxfId="0" priority="2" operator="lessThanOrEqual">
      <formula>0.8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Emergency Medical Services within the Free State Department of Health Responsible for Rendering Inter-Facility and Planned Patient Transport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7EEEA-CD98-422E-B84D-2960020ED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CD1BD6-5C28-40BA-AA6C-AA6D29ED1537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600A9424-7DBC-4F87-BB61-7FD2E31A65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Introduction </vt:lpstr>
      <vt:lpstr>Master Dataset</vt:lpstr>
      <vt:lpstr>Master Pivot</vt:lpstr>
      <vt:lpstr>Resp Clean</vt:lpstr>
      <vt:lpstr>Exp Bucket </vt:lpstr>
      <vt:lpstr>Trend Analysis</vt:lpstr>
      <vt:lpstr>Growth Projection</vt:lpstr>
      <vt:lpstr>Share Analysis</vt:lpstr>
      <vt:lpstr>Pareto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Melanie Kesonk</dc:creator>
  <cp:lastModifiedBy>Home</cp:lastModifiedBy>
  <cp:lastPrinted>2019-07-03T16:06:10Z</cp:lastPrinted>
  <dcterms:created xsi:type="dcterms:W3CDTF">2019-07-03T15:49:47Z</dcterms:created>
  <dcterms:modified xsi:type="dcterms:W3CDTF">2021-11-11T15:27:28Z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